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Bányászat és kohászat\Kohász- és öntésztechnikus\"/>
    </mc:Choice>
  </mc:AlternateContent>
  <xr:revisionPtr revIDLastSave="0" documentId="8_{CFC3AABA-69F8-400E-8B20-B1F16CD9212F}" xr6:coauthVersionLast="47" xr6:coauthVersionMax="47" xr10:uidLastSave="{00000000-0000-0000-0000-000000000000}"/>
  <bookViews>
    <workbookView xWindow="0" yWindow="0" windowWidth="14400" windowHeight="15750" xr2:uid="{00000000-000D-0000-FFFF-FFFF00000000}"/>
  </bookViews>
  <sheets>
    <sheet name="6.2" sheetId="1" r:id="rId1"/>
    <sheet name="6.3" sheetId="7" r:id="rId2"/>
    <sheet name="6.4.1" sheetId="8" r:id="rId3"/>
    <sheet name="6.4.2" sheetId="9" r:id="rId4"/>
  </sheets>
  <definedNames>
    <definedName name="_xlnm._FilterDatabase" localSheetId="0" hidden="1">'6.2'!$A$1:$H$410</definedName>
    <definedName name="_xlnm._FilterDatabase" localSheetId="1" hidden="1">'6.3'!$A$1:$H$397</definedName>
    <definedName name="_xlnm._FilterDatabase" localSheetId="2" hidden="1">'6.4.1'!$A$1:$H$364</definedName>
    <definedName name="_xlnm._FilterDatabase" localSheetId="3" hidden="1">'6.4.2'!$A$1:$H$387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9" l="1"/>
  <c r="H23" i="9"/>
  <c r="H27" i="9"/>
  <c r="H32" i="9"/>
  <c r="F48" i="9" s="1"/>
  <c r="H40" i="9"/>
  <c r="H46" i="9"/>
  <c r="H11" i="8" l="1"/>
  <c r="H18" i="8"/>
  <c r="H23" i="8"/>
  <c r="F25" i="8"/>
  <c r="H4" i="7" l="1"/>
  <c r="H10" i="7"/>
  <c r="H15" i="7"/>
  <c r="H24" i="7"/>
  <c r="H28" i="7"/>
  <c r="H32" i="7"/>
  <c r="H38" i="7"/>
  <c r="F58" i="7" s="1"/>
  <c r="H45" i="7"/>
  <c r="H51" i="7"/>
  <c r="H56" i="7"/>
  <c r="H37" i="1" l="1"/>
  <c r="H6" i="1"/>
  <c r="H13" i="1"/>
  <c r="H21" i="1"/>
  <c r="H27" i="1"/>
  <c r="H45" i="1"/>
  <c r="H53" i="1"/>
  <c r="H59" i="1"/>
  <c r="H64" i="1"/>
  <c r="H69" i="1"/>
  <c r="F71" i="1" l="1"/>
</calcChain>
</file>

<file path=xl/sharedStrings.xml><?xml version="1.0" encoding="utf-8"?>
<sst xmlns="http://schemas.openxmlformats.org/spreadsheetml/2006/main" count="424" uniqueCount="274">
  <si>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</si>
  <si>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</si>
  <si>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</si>
  <si>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</si>
  <si>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</si>
  <si>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</si>
  <si>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</si>
  <si>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</si>
  <si>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</si>
  <si>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</si>
  <si>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</si>
  <si>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</si>
  <si>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</si>
  <si>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</si>
  <si>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</si>
  <si>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</si>
  <si>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</si>
  <si>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</si>
  <si>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</si>
  <si>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</si>
  <si>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</si>
  <si>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</si>
  <si>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</si>
  <si>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</si>
  <si>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</si>
  <si>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</si>
  <si>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</si>
  <si>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</si>
  <si>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</si>
  <si>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</si>
  <si>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</si>
  <si>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</si>
  <si>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</si>
  <si>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</si>
  <si>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</si>
  <si>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</si>
  <si>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</si>
  <si>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</si>
  <si>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</si>
  <si>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</si>
  <si>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</si>
  <si>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</si>
  <si>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</si>
  <si>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</si>
  <si>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</si>
  <si>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</si>
  <si>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</si>
  <si>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</si>
  <si>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</si>
  <si>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</si>
  <si>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</si>
  <si>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</si>
  <si>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</si>
  <si>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</si>
  <si>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</si>
  <si>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</si>
  <si>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</si>
  <si>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</si>
  <si>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</si>
  <si>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</si>
  <si>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</si>
  <si>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</si>
  <si>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</si>
  <si>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</si>
  <si>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</si>
  <si>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</si>
  <si>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</si>
  <si>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</si>
  <si>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</si>
  <si>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</si>
  <si>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</si>
  <si>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</si>
  <si>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</si>
  <si>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</si>
  <si>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</si>
  <si>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</si>
  <si>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</si>
  <si>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</si>
  <si>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</si>
  <si>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</si>
  <si>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</si>
  <si>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</si>
  <si>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</si>
  <si>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</si>
  <si>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</si>
  <si>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</si>
  <si>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</si>
  <si>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t>Szakirányú oktatás összes óraszáma:</t>
  </si>
  <si>
    <t>Fenntarthatóság</t>
  </si>
  <si>
    <t>Munkavédelem, fenntarthatóság</t>
  </si>
  <si>
    <t>Felelős a vonatkozó jogszabályok betartásáért.</t>
  </si>
  <si>
    <t>Elfogadja munkajogi kötelezettségeit. Tájékozott jogaival és kötelezettségeivel kapcsolatban. Törekszik a saját munkaügyi környezetének a megismerésére és nyomon követésére. Igyekszik elkerülni a munkaügyi szabálytalanságokat.</t>
  </si>
  <si>
    <t>Elsősegélynyújtás</t>
  </si>
  <si>
    <t>Munka- és tűzvédelem</t>
  </si>
  <si>
    <t>Ipar 4.0</t>
  </si>
  <si>
    <t>Metallurgia</t>
  </si>
  <si>
    <t>Alapvető informatikai és automatizálási ismeretekkel rendelkezik. Ismeri a kohászati folyamatirányítás eszközeit és szoftvereit.</t>
  </si>
  <si>
    <t>Egyéb anyagvizsgálatok</t>
  </si>
  <si>
    <t>Anyagvizsgálatok</t>
  </si>
  <si>
    <t>A fémtan alapjai</t>
  </si>
  <si>
    <t>Fémtan, hőkezelések</t>
  </si>
  <si>
    <t>Ismeri a korrózió fogalmát, fizikai, kémiai hátterét, a korrózió megelőzésének módszereit, a felületkezelések módjait és technológiáját.</t>
  </si>
  <si>
    <t>Lemezalakító technológiák</t>
  </si>
  <si>
    <t>Kovácsolás</t>
  </si>
  <si>
    <t>Kohászati nyersanyagok és előkészítésük</t>
  </si>
  <si>
    <t>Felelős a természeti erőforrásokkal takarékos módon történő gazdálkodásért.</t>
  </si>
  <si>
    <r>
      <t xml:space="preserve">időkeret: </t>
    </r>
    <r>
      <rPr>
        <sz val="11"/>
        <color theme="1"/>
        <rFont val="Franklin Gothic Book"/>
        <family val="2"/>
        <charset val="238"/>
      </rPr>
      <t>150 perc</t>
    </r>
  </si>
  <si>
    <r>
      <t xml:space="preserve">Kapcsolódó tananyagegységek:
</t>
    </r>
    <r>
      <rPr>
        <sz val="11"/>
        <color theme="1"/>
        <rFont val="Franklin Gothic Book"/>
        <family val="2"/>
        <charset val="238"/>
      </rPr>
      <t>"D"</t>
    </r>
    <r>
      <rPr>
        <b/>
        <sz val="11"/>
        <color theme="1"/>
        <rFont val="Franklin Gothic Book"/>
        <family val="2"/>
        <charset val="238"/>
      </rPr>
      <t xml:space="preserve"> </t>
    </r>
  </si>
  <si>
    <r>
      <t>időkeret:</t>
    </r>
    <r>
      <rPr>
        <sz val="11"/>
        <color theme="1"/>
        <rFont val="Franklin Gothic Book"/>
        <family val="2"/>
        <charset val="238"/>
      </rPr>
      <t xml:space="preserve"> 150 perc </t>
    </r>
  </si>
  <si>
    <t>Az éppen gyártásba kerülő nyersanyagokat a tanuló készítse elő, valamint a helyi adottságoknak megfelelő berendezésekhez végezzen tüzeléstani számításokat, amelyek tartalmazzák a légfelesleg tényező és a fűtőérték meghatározását a tüzelőanyag ismeretében. 
A számításokhoz táblázatokat használhat, melyeket jegyzőkönyvben rögzítsen számítógépen.</t>
  </si>
  <si>
    <r>
      <t xml:space="preserve">Kapcsolódó tananyagegységek:
</t>
    </r>
    <r>
      <rPr>
        <sz val="11"/>
        <color theme="1"/>
        <rFont val="Franklin Gothic Book"/>
        <family val="2"/>
        <charset val="238"/>
      </rPr>
      <t>"B"</t>
    </r>
    <r>
      <rPr>
        <b/>
        <sz val="11"/>
        <color theme="1"/>
        <rFont val="Franklin Gothic Book"/>
        <family val="2"/>
        <charset val="238"/>
      </rPr>
      <t xml:space="preserve"> </t>
    </r>
  </si>
  <si>
    <t>A tanuló végezze el a legyártott termékek végellenőrzését alaki, geometriai és felületi szempontok alapján. 
Tárja fel az esetleges hibákat, és tegyen javaslatot technológiai módosításokra.</t>
  </si>
  <si>
    <t>A munkahelyén a tanuló végezze el az alkatrészre vonatkozó hőkezelést a legyártott alkatrészeken. 
Ellenőrizze a hőkezelt munkadarab adott jellemzőit. 
Az eredményeket jegyzőkönyvezze, majd rögzítse számítógépen.</t>
  </si>
  <si>
    <t>Szakmairányok közös óraszáma:</t>
  </si>
  <si>
    <r>
      <t xml:space="preserve">A tananyagelemek és a deszkriptorok projektszemléletű kapcsolódása: </t>
    </r>
    <r>
      <rPr>
        <sz val="11"/>
        <rFont val="Franklin Gothic Book"/>
        <family val="2"/>
        <charset val="238"/>
      </rPr>
      <t xml:space="preserve">
Az adott cégnél a tanuló a rá vonatkozó munkaügyi szabályok betartásával végzi feladatait. Mind a munkaadói, mind a munkavállalói oldal szemszögéből tisztában van a jogokkal és kötelességekkel.
A projektalapú oktatás során a tanulók ezeket a szabályokat valós munkafeladatokon keresztül sajátítják el és alkalmazzák, így fejlődik felelősségtudatuk és együttműködési készségük a munkahelyi környezetben.</t>
    </r>
  </si>
  <si>
    <t>Ismeri a munkaszerződésre, annak módosítására, megszüntetésre, a munkavégzés szabályaira, a szabadságolásra, szabadidőre, az érdekvédelmi szervezetekre, kollektív szerződésre vonatkozó szabályokat. Ismeri a rá vonatkozó munkaadói és munkavállalói jogokat és kötelezettségeket.</t>
  </si>
  <si>
    <t>Képes értelmezni munkahelyén a rá vonatkozó munkaügyi előírásokat és annak megfelelően cselekszik.</t>
  </si>
  <si>
    <t>"A" VÁLLALATI HUMÁNERŐFORRÁS KEZELÉS, MUNKAÜGY (1; 10. SOR)</t>
  </si>
  <si>
    <r>
      <t xml:space="preserve">A tananyagelemek és a deszkriptorok projektszemléletű kapcsolódása: 
</t>
    </r>
    <r>
      <rPr>
        <sz val="11"/>
        <color theme="1"/>
        <rFont val="Franklin Gothic Book"/>
        <family val="2"/>
        <charset val="238"/>
      </rPr>
      <t>A projektalapú oktatás során a tanulók sajátítsák el és alkalmazzák a kohászatban és öntészetben használt fémek, vegyi anyagok biztonságos kezelését és tárolási módjait. Feladataik végrehajtása során a környezetvédelmi előírásokat és a fenntarthatósági szempontokat figyelembe véve járjanak el, alkalmazzák a hulladékkezelés – különösen a veszélyes hulladékok – szakszerű gyűjtésének és ártalmatlanításának módjait.</t>
    </r>
  </si>
  <si>
    <t>Alumínium-előállítás</t>
  </si>
  <si>
    <t xml:space="preserve">Acélgyártás </t>
  </si>
  <si>
    <t xml:space="preserve">Nyersvasgyártás </t>
  </si>
  <si>
    <t>Felelős a saját és kollégái egészségének, testi épségének védelméért, illetve környezete biztonságáért.</t>
  </si>
  <si>
    <t>Szem előtt tartja saját, kollégái és környezete biztonságát. Fontosnak érzi, hogy betartsa és betartassa a biztonsági előírásokat.</t>
  </si>
  <si>
    <t>Ismeri a vonatkozó munkavédelmi, tűzvédelmi, környezetvédelmi előírásokat, jogszabályokat. Ismeri az elsősegélynyújtás egészségtani alapjait, feladatait és azok gyakorlati alkalmazásának módját.</t>
  </si>
  <si>
    <t>Alkalmazza a technológiákra – munkafolyamatokra vonatkozó munka-, tűz- és környezetvédelmi előírásokat. Szükség esetén elsősegélyt nyújt.</t>
  </si>
  <si>
    <t>"C" KOHÁSZATI, METALLOGRÁFIAI BERENDEZÉSKEZELÉS, BIZTONSÁGOS FÉMELŐÁLLÍTÁS (4; 8; 9.SOR)</t>
  </si>
  <si>
    <r>
      <t xml:space="preserve">A tananyagelemek és a deszkriptorok projektszemléletű kapcsolódása: 
</t>
    </r>
    <r>
      <rPr>
        <sz val="11"/>
        <color theme="1"/>
        <rFont val="Franklin Gothic Book"/>
        <family val="2"/>
        <charset val="238"/>
      </rPr>
      <t>A projektalapú oktatás során a tanulók sajátítsák el a cégnél megtalálható metallurgiai gépek, tisztító- és elszívórendszerek működését, és a tanultakat alkalmazzák a gyakorlati idejük alatt a kohászatban és öntészetben. A keletkező melléktermékek szelektív gyűjtése és további felhasználásuk hatékonyan járul hozzá a természeti erőforrások takarékos felhasználásához és a környezetvédelemhez.</t>
    </r>
  </si>
  <si>
    <t>Tisztító- és elszívóberendezések kezelése</t>
  </si>
  <si>
    <t>Gépkezelési ismeretek</t>
  </si>
  <si>
    <t xml:space="preserve">Metallurgiai berendezések géptana  </t>
  </si>
  <si>
    <t>Elkötelezett a melléktermékek szelektív kezelése mellett. Elfogadja a körkörös gazdaság alapelveit. Ügyel arra, hogy a munkakörnyezetben érvényesüljenek a környezetvédelem szempontjai, például a keletkező hulladékok tekintetében.</t>
  </si>
  <si>
    <t>Ismeri a kohászati melléktermékeket, ismeri ezek egyéb iparágakban történő felhasználhatóságát, előkészítésük gépi berendezéseit és technológiáját. Tisztában van a fenntartható fejlődés jelentőségével, ismeri a kohászati melléktermékek kapcsolódását a körkörös gazdaságba.</t>
  </si>
  <si>
    <t>A kohászati melléktermékeket szelektíven deponálja, az elkülönített módon tárolt melléktermékeken további feldolgozást végez, pl. aprít, frakcióméret alapján elkülönít.</t>
  </si>
  <si>
    <r>
      <t xml:space="preserve">A tananyagelemek és a deszkriptorok projektszemléletű kapcsolódása: 
</t>
    </r>
    <r>
      <rPr>
        <sz val="11"/>
        <color theme="1"/>
        <rFont val="Franklin Gothic Book"/>
        <family val="2"/>
        <charset val="238"/>
      </rPr>
      <t>A hőkezelések elvégzéséhez elengedhetetlen a hőtani szabályok és a fémtani folyamatok ismerete. Ezek alkalmazásával, valamint a megfelelő eszközök kiválasztását követően végezhetők el a megfelelő hőkezelési eljárások. A feladatok végrehajtása során a tanulók váljanak képessé a kohászat-öntészethez kapcsolódó hőkezelési eljárások értelmezésére és azok hőtechnikai szabályaira. A hőkezelések alapjainak elsajátítása után tudják elvégezni a vizsgálatokat. Ezekre alapozva a projektalapú oktatás során képesek kiválasztani az adott hőkezelő eljáráshoz szükséges eszközöket, szerszámokat és berendezéseket.</t>
    </r>
    <r>
      <rPr>
        <b/>
        <sz val="11"/>
        <color theme="1"/>
        <rFont val="Franklin Gothic Book"/>
        <family val="2"/>
        <charset val="238"/>
      </rPr>
      <t xml:space="preserve">                                            </t>
    </r>
  </si>
  <si>
    <t>Hőtechnika</t>
  </si>
  <si>
    <t xml:space="preserve">Hőkezelési eljárások </t>
  </si>
  <si>
    <t>Felelős a környezetterhelés és a kockázatok csökkentéséért.</t>
  </si>
  <si>
    <t xml:space="preserve">Elfogadja a feladattal járó zaj-, por- és hőterhelést. Szem előtt tartja a környezetvédelmi és biztonsági előírásokat. Szem előtt tartja az energia fogyasztás és a hatékony nyersanyag felhasználás szempontjait. </t>
  </si>
  <si>
    <t>Ismeri a hőközlés (hevítés) és a hőelvonás (hűtés) fémekre gyakorolt hatását, a fémötvözetekben végbemenő fémtani folyamatok hátterét, a hőkezelő kemencék típusait, felépítésüket, a hőkezelési eljárásokat, műveleteket.</t>
  </si>
  <si>
    <t>Hőkezelést végez.</t>
  </si>
  <si>
    <t>"B" ANYAGVIZSGÁLATI, HŐKEZELÉSI ELJÁRÁSOK, HIBAFELTÁRÁSOK (2; 3; 7. SOR)</t>
  </si>
  <si>
    <r>
      <t xml:space="preserve">A tananyagelemek és a deszkriptorok projektszemléletű kapcsolódása: 
</t>
    </r>
    <r>
      <rPr>
        <sz val="11"/>
        <color theme="1"/>
        <rFont val="Franklin Gothic Book"/>
        <family val="2"/>
        <charset val="238"/>
      </rPr>
      <t>Az anyaghasználat technológiai alapjainak és a vezérléstechnika alapelveinek felhasználásával a tanulók képesek meghatározni a kohászat-öntészethez szükséges eszközöket, szerszámokat, berendezéseket és technológiai igényeket. A projektalapú oktatás során a feladatok végrehajtása középpontjában áll a környezetterhelés csökkentésének szempontja.</t>
    </r>
  </si>
  <si>
    <t>Ismeri a kohászati nyersanyagokat, ismeri az előkészítés gépi berendezéseit, technológiáját, módszereit. Tisztában van a szekunder nyersanyagok felhasználásának pozitív környezeti hatásával.</t>
  </si>
  <si>
    <t>Előkészíti a primer és szekunder kohászati nyersanyagokat.</t>
  </si>
  <si>
    <t>"D" NYERSANYAGELŐKÉSZÍTÉS, TÜZELÉSTECHNIKA (5; 6. SOR)</t>
  </si>
  <si>
    <r>
      <t xml:space="preserve">A tananyagelemek és a deszkriptorok projektszemléletű kapcsolódása: 
</t>
    </r>
    <r>
      <rPr>
        <sz val="11"/>
        <color theme="1"/>
        <rFont val="Franklin Gothic Book"/>
        <family val="2"/>
        <charset val="238"/>
      </rPr>
      <t>A kohászatban-öntészetben használt fémek fémtani alapjainak, valamint a tüzeléstani ismeretek birtokában projektszemléletű oktatás során a tanulók elsajátítják a kemencék beállításához szükséges készségeket. A tüzeléstani számítások pontos végrehajtása elengedhetetlen a gazdaságos és energiahatékony üzemeltetéshez.</t>
    </r>
  </si>
  <si>
    <t>Kemencekezelés</t>
  </si>
  <si>
    <t>Felelős az energiahatékony és alacsony fajlagos ÜHG kibocsátást eredményező munkavégzésért. A számítási eredményeknek megfelelően önállóan korrigálja munkáját.</t>
  </si>
  <si>
    <t>Szem előtt tartja a tüzelőberendezések biztonságára vonatkozó előírásokat. Törekszik a precíz, pontos számítások elvégzésére. Igényli a folyamatos szakmai fejlődést.</t>
  </si>
  <si>
    <t>Ismeri a különböző energiahordozókat, tűzálló anyagokat, tüzelőberendezéseket. Ismeri az alapvető tüzeléstani számításokat, a légfelesleg tényező és a fűtőérték meghatározását a tüzelőanyag összetételének ismeretében.</t>
  </si>
  <si>
    <t>Alapvető tüzeléstani számításokat végez a gazdaságos és energiahatékony üzemeltetéshez.</t>
  </si>
  <si>
    <r>
      <t xml:space="preserve">A tananyagelemek és a deszkriptorok projektszemléletű kapcsolódása: 
</t>
    </r>
    <r>
      <rPr>
        <sz val="11"/>
        <color theme="1"/>
        <rFont val="Franklin Gothic Book"/>
        <family val="2"/>
        <charset val="238"/>
      </rPr>
      <t>A gyakorlatok során a tanulók képessé válnak a kohászathoz kapcsolódó elektronikai, mechanikai, hidraulikai és pneumatikai megoldások alkalmazására. Ezekre alapozva projektszemléletű oktatás során az adott munkafolyamathoz szükséges eszközök és szerszámok kiválasztásához, valamint a berendezések működésének módosításához szükséges kompetenciák fejlesztése valósul meg.</t>
    </r>
  </si>
  <si>
    <t>Automata öntőgépek üzemeltetése</t>
  </si>
  <si>
    <t>Formázó- és magkészítő berendezések kezelése</t>
  </si>
  <si>
    <t>Hidraulikai, pneumatikai alapismeretek</t>
  </si>
  <si>
    <t>Mechanikai alapismeretek</t>
  </si>
  <si>
    <t>Elektrotechnikai és irányítástechnikai ismeretek</t>
  </si>
  <si>
    <t>Felelős az adatok nyomon követéséért.</t>
  </si>
  <si>
    <t>Fontosnak tartja a technológiai paraméterek és a termelési adatok nyomon követését. Törekszik figyelmét monoton körülmények között is hosszabb ideig fenntartani.</t>
  </si>
  <si>
    <t>Értelmezi a kohászati berendezések Human-Machine Interface által adott jeleket, adatokat és szükség esetén módosításokat hajt végre a berendezések működtetésében.</t>
  </si>
  <si>
    <r>
      <t xml:space="preserve">A tananyagelemek és a deszkriptorok projektszemléletű kapcsolódása: 
</t>
    </r>
    <r>
      <rPr>
        <sz val="11"/>
        <color theme="1"/>
        <rFont val="Franklin Gothic Book"/>
        <family val="2"/>
        <charset val="238"/>
      </rPr>
      <t>A gyakorlatok során a tanulók képessé válnak a kohászathoz-öntészethez kapcsolódó mintavételi eszközök, valamint a minták elemzésére szolgáló labor-műszerek kiválasztására és megfelelő szintű használatára. Ezekre alapozva projektszemléletű oktatás során a mintavétel eredményének értékeléséhez, valamint a technológiai folyamatok módosításával vagy folytatásával kapcsolatos döntések meghozatalához szükséges kompetenciák fejlesztése valósul meg.</t>
    </r>
  </si>
  <si>
    <t>Laboreszközök kezelése</t>
  </si>
  <si>
    <t>Mintavétel, minták elemzése</t>
  </si>
  <si>
    <t>Felelősséget vállal az ellenőrzés eredményéért.</t>
  </si>
  <si>
    <t>Elfogadja a gyors beavatkozás szükségességét.</t>
  </si>
  <si>
    <t>Ismeri az előállított fémtermék alaki, geometriai, felületi jellemzőit és hibáit.</t>
  </si>
  <si>
    <t>Gyártásközi és végellenőrzést végez. Az ellenőrzés eredménye alapján energiahatékonyságra törekedve beavatkozik, módosítja a technológiai folyamatot.</t>
  </si>
  <si>
    <t xml:space="preserve">                                                    </t>
  </si>
  <si>
    <r>
      <t xml:space="preserve">A tananyagelemek és a deszkriptorok projektszemléletű kapcsolódása: </t>
    </r>
    <r>
      <rPr>
        <sz val="11"/>
        <color theme="1"/>
        <rFont val="Franklin Gothic Book"/>
        <family val="2"/>
        <charset val="238"/>
      </rPr>
      <t xml:space="preserve">
A feladatok végrehajtása során a tanulók képessé válnak a kohászat-öntészethez kapcsolódó anyagvizsgálatok értelmezésére. Az anyagvizsgálatok technológiai alapjainak elsajátítása, valamint a felhasználásukhoz szükséges készségek elmélyítése projektszemléletű oktatás során történik. Ennek keretében az adott anyagvizsgáló eljáráshoz szükséges eszközök, szerszámok és berendezések kiválasztása, az anyagvizsgálat elvégzése, valamint a mérési eredmények dokumentálása nagyfokú önállósággal zajlik.</t>
    </r>
  </si>
  <si>
    <t xml:space="preserve">Roncsolásmentes anyagvizsgálatok </t>
  </si>
  <si>
    <t xml:space="preserve">Roncsolásos anyagvizsgálatok </t>
  </si>
  <si>
    <t>Szigorúan betartja a próbavételre és a mérésre vonatkozó előírásokat. Önállóan dokumentálja a vizsgálati és mérési eredményeket.</t>
  </si>
  <si>
    <t>Igényli a tiszta és rendezett munkakörnyezetet. Törekszik a pontosságra, precizitásra.</t>
  </si>
  <si>
    <t>Ismeri a mechanikai és metallográfiai anyagvizsgálati berendezéseket, módszereket, a vonatkozó szabványokat, mérőeszközöket, idomszereket, a vizsgálatok elvégzésének módját.</t>
  </si>
  <si>
    <t>Kiválasztja a szükséges anyagvizsgálati módszert, eljárást. Előkészíti a munkadarabot/próbadarabot, elvégzi az anyagvizsgálatot, arról jegyzőkönyvet készít. A mérési eredményeket értékeli.</t>
  </si>
  <si>
    <r>
      <t>A tananyagelemek és a deszkriptorok projektszemléletű kapcsolódása:</t>
    </r>
    <r>
      <rPr>
        <sz val="11"/>
        <color theme="1"/>
        <rFont val="Franklin Gothic Book"/>
        <family val="2"/>
        <charset val="238"/>
      </rPr>
      <t xml:space="preserve">
Projektfeladatokon keresztül szükséges elsajátítani és alkalmazni a kisebb munkacsoportok irányításához szükséges készségeket. Fontos a csoport tagjait a precíz, az előírások betartása mellett zajló munkavégzésre ösztönözni és feladataikat összehangolni. A munkafolyamatok során az irányító személy a minőségirányítási és energiagazdálkodási rendszerek alapelveinek alkalmazásával végzi feladatát.</t>
    </r>
  </si>
  <si>
    <t>Munkaerő-gazdálkodás</t>
  </si>
  <si>
    <t>Munkahelyi vezetőjének utasítása alapján irányítja és ellenőrzi a rábízott személyi állomány munkavégzését. Együttműködik a minőségcélok elérése érdekében a társaság többi szakemberével.</t>
  </si>
  <si>
    <t>Energiahatékony és anyagtakarékos munkavégzésre törekszik. Elvárja az előírásoknak megfelelő, precíz munkavégzést. Törekszik a konfliktusok csökkentésére.  Érzelmileg nehéz szituációkban magabiztosan nyilvánul meg. Fontosnak tartja a munkautasítások betartását, munkatársait is erre ösztönzi. Törekszik arra, hogy megértse az elvégzett munka környezetre gyakorolt hatását, a negatív környezeti hatások csökkentésének lehetőségeit.</t>
  </si>
  <si>
    <t>Ismeri a termelésirányítás elvét. Ismeri az eszköz-, anyag- és energiagazdálkodás elveit. Ismeri az alapvető, minőségirányítási és energiagazdálkodás irányítási szabványokat, alapfogalmakat és követelményeket. Vezetési, irányítási, munkaszervezési ismeretekkel rendelkezik. Ismeri az asszertív kommunikáció elemeit, és a konfliktuskezelés elvi alapjait.</t>
  </si>
  <si>
    <t>A vállalat minőségirányítási és energiagazdálkodás irányítási rendszer elveinek és céljainak figyelembevételével, kis létszámú csoport munkáját koordinálva irányítja a termelést.</t>
  </si>
  <si>
    <r>
      <t xml:space="preserve">Kapcsolódó tananyagegységek:
</t>
    </r>
    <r>
      <rPr>
        <sz val="11"/>
        <color theme="1"/>
        <rFont val="Franklin Gothic Book"/>
        <family val="2"/>
        <charset val="238"/>
      </rPr>
      <t>"B"</t>
    </r>
  </si>
  <si>
    <r>
      <t>időkeret:</t>
    </r>
    <r>
      <rPr>
        <sz val="11"/>
        <color theme="1"/>
        <rFont val="Franklin Gothic Book"/>
        <family val="2"/>
        <charset val="238"/>
      </rPr>
      <t xml:space="preserve"> 150 perc</t>
    </r>
  </si>
  <si>
    <t>A tanuló kovácsolás után a gyártásban lévő terméken végezzen felületvédelmi kezelést. 
Döntse el a dokumentációk alapján, hogy elegendő-e a munkadarabot leolajozni, vagy elő kell készíteni horganyzásra. 
Az előkészítés után, betartva a felületkezelés szabályait, oktatója irányítása mellett dolgozzon.</t>
  </si>
  <si>
    <t>Lemezsajtoló présgépen átállnak másik termék gyártására. 
A tanuló cserélje ki az alakító szerszámot a présgépen, végezzen próbát a kicserélt szerszámmal. 
A próbadarabot ellenőrizze alaki, geometriai és méreti szempontokból. 
Az eredmények alapján döntse el, hogy indulhat-e a gyártás, vagy technológiai módosításokat kell végrehajtani.</t>
  </si>
  <si>
    <r>
      <t xml:space="preserve">Kapcsolódó tananyagegységek:
</t>
    </r>
    <r>
      <rPr>
        <sz val="11"/>
        <color theme="1"/>
        <rFont val="Franklin Gothic Book"/>
        <family val="2"/>
        <charset val="238"/>
      </rPr>
      <t>"A"</t>
    </r>
  </si>
  <si>
    <t>A tanuló a munkahelyén az éppen gyártásba kerülő anyagba mérje ki és adagolja be az előírt mennyiségű ötvöző-, dezoxidáló- valamint salakképző anyagokat. 
Válassza ki a munkafolyamathoz a munka- és üzemi eszközöket, ezeket biztonsággal használja. 
Segítő-felügyelő oktatóval indítsa el a gyártást, és felügyelje.</t>
  </si>
  <si>
    <r>
      <t xml:space="preserve">A tananyagelemek és a deszkriptorok projektszemléletű kapcsolódása: 
</t>
    </r>
    <r>
      <rPr>
        <sz val="11"/>
        <color theme="1"/>
        <rFont val="Franklin Gothic Book"/>
        <family val="2"/>
        <charset val="238"/>
      </rPr>
      <t>A projektalapú oktatás során a tanulók megtanulják a képlékenyalakítás után fellépő korróziók fajtáit, megismerik azok fizikai-kémiai hátterét. Tudják a megelőzés és kezelés módjait, kivitelezési technológiáját.</t>
    </r>
  </si>
  <si>
    <t xml:space="preserve">Egyéb képlékeny alakítások </t>
  </si>
  <si>
    <t>Képlékeny alakítás</t>
  </si>
  <si>
    <t>Felelős a felhasznált segédanyagok mennyiségének és a környezet terhelésnek a minimalizálásáért.</t>
  </si>
  <si>
    <t>Alapvetően elfogadja az előírt gyártástechnológiai paramétereket, de kritikusan figyeli a technológiai folyamatokat. Tudatában van annak, hogy nagyértékű berendezésen dolgozik, ahol munkájának esetleges nem-megfelelősége nem csak a berendezés és a környezet üzembiztonságára, hanem kollégái testi épségére is kihathat. Törekszik a szabályok betartása mellett a nagyfokú precíz munkavégzésre. Igényli a komplex összefüggések megismerését.</t>
  </si>
  <si>
    <t>Felületet kezel. A képlékenyen alakított alkatrész felületét olajozza vagy horganyozza.</t>
  </si>
  <si>
    <t>"B" KÉPLÉKENYALAKÍTÓ GÉPEK ÜZEMELTETÉSE, FELÜLETKEZELÉSEK ELVÉGZÉSE 
(2; 3. SOR)</t>
  </si>
  <si>
    <r>
      <t xml:space="preserve">A tananyagelemek és a deszkriptorok projektszemléletű kapcsolódása: 
</t>
    </r>
    <r>
      <rPr>
        <sz val="11"/>
        <color theme="1"/>
        <rFont val="Franklin Gothic Book"/>
        <family val="2"/>
        <charset val="238"/>
      </rPr>
      <t>A projektalapú oktatás során a tanulók megtanulják a képlékenyalakító gépek működését és az anyagokban bekövetkező változásokat. A leggyakoribb technológiákat tudják alkalmazni a képlékenyalakítás során.</t>
    </r>
  </si>
  <si>
    <t xml:space="preserve">Hideghengerlés </t>
  </si>
  <si>
    <t xml:space="preserve">Meleghengerlés </t>
  </si>
  <si>
    <t xml:space="preserve">A képlékenyalakítás alapjai </t>
  </si>
  <si>
    <t>Felelős az üvegházhatású gáz kibocsátás minimalizálásáért, a környezeti terhelés csökkentéséért. Felelős az előírt gyártástechnológiai paraméterek alkalmazásáért, betartásáért a technológiai műveletek végzése során. Felelős a berendezések, munka- és üzemi eszközök állagmegóvásáért.</t>
  </si>
  <si>
    <t>Ismeri a meleg-és hideghengerlés, a kovácsolás, a húzás, kisajtolás, valamint a leggyakoribb lemezalakító műveletek technológiáját és gépi berendezéseit, azok energiahatékony üzemeltetését. Ismeri a képlékenyalakítás során az alapanyag tulajdonságaiban bekövetkezett változásokat.</t>
  </si>
  <si>
    <t>Képlékenyalakító berendezéseket kezel, azokon szerszámcserét végez, hengersoron munkahengert, támhengert cserél. Süllyesztékes kovácsolásnál, lemezsajtolásnál présgépen alakító szerszámot cserél. Gépbeállítást végez.</t>
  </si>
  <si>
    <r>
      <t xml:space="preserve">A tananyagelemek és a deszkriptorok projektszemléletű kapcsolódása: 
</t>
    </r>
    <r>
      <rPr>
        <sz val="11"/>
        <color theme="1"/>
        <rFont val="Franklin Gothic Book"/>
        <family val="2"/>
        <charset val="238"/>
      </rPr>
      <t>A projektalapú oktatás során a tanulók elsajátítják a metallurgiai és kiszolgáló gépek működését, és a tanultakat alkalmazzák a kohászatban. Feladataik végrehajtása során a környezetvédelmi előírásokat, a fenntarthatósági szempontokat figyelembe véve járnak el, alkalmazzák a hulladékkezelés – különösen a veszélyes hulladékok – szakszerű gyűjtésének és ártalmatlanításának módjait.</t>
    </r>
  </si>
  <si>
    <t xml:space="preserve">Környezetvédelem 
</t>
  </si>
  <si>
    <t>Öntési eljárások</t>
  </si>
  <si>
    <t xml:space="preserve">Mintakészítés, formázás </t>
  </si>
  <si>
    <t xml:space="preserve">Üstök </t>
  </si>
  <si>
    <t xml:space="preserve">Kemencék </t>
  </si>
  <si>
    <t>Olvasztóberendezések és öntési technológiák</t>
  </si>
  <si>
    <t>Ismeri a metallurgiai folyamatok alapvető fizikai-kémiai jellemzőit, a kohászati- és segédberendezések felépítését, működését és kezelésének szabályait. Ismeri a munka- és üzemi eszközöket, azok kiválasztási szempontjait, biztonságos kezelési módját és alapvető karbantartási tevékenységeit. Ismeri az alapanyag, az előállított fém és ötvözők, segéd- és adalékanyagok, illetve szennyezők tulajdonságait és hatását. Ismeri a fémelőállítás legújabb alacsony CO2 kibocsátással járó technológiáit. Ismeri az egyensúlyi fázisdiagramok fogalmát, a szövetelemeket.</t>
  </si>
  <si>
    <t>Metallurgiai és kiszolgáló berendezéseket, munka- és üzemi eszközöket kezel, ötvöző, dezoxidáló, salakképző anyagokat adagol.</t>
  </si>
  <si>
    <t>"A" OLVASZTÁS BERENDEZÉSEI, ÖNTÉS TECHNOLÓGIÁJA 
(1. SOR)</t>
  </si>
  <si>
    <r>
      <t xml:space="preserve">Kapcsolódó tananyagegységek: 
</t>
    </r>
    <r>
      <rPr>
        <sz val="11"/>
        <color theme="1"/>
        <rFont val="Franklin Gothic Book"/>
        <family val="2"/>
        <charset val="238"/>
      </rPr>
      <t>"C"</t>
    </r>
  </si>
  <si>
    <t>A kész, kihűlt gyártmányokon végezze el a tanuló az öntvénytisztítást kézi vagy gépi eljárással, majd lássa el a megfelelő korrózióvédelmi kezeléssel. 
Regenerálja a formázó- és a felhasznált segédanyagokat.</t>
  </si>
  <si>
    <t>A munkahelye profiljának megfelelően készítse elő a tanuló a mintákat kézi vagy gépi formázáshoz. 
A cég öntési eljárásának megfelelő pontossággal készítsen öntvényeket.</t>
  </si>
  <si>
    <r>
      <t xml:space="preserve">Kapcsolódó tananyagegységek: 
</t>
    </r>
    <r>
      <rPr>
        <sz val="11"/>
        <color theme="1"/>
        <rFont val="Franklin Gothic Book"/>
        <family val="2"/>
        <charset val="238"/>
      </rPr>
      <t>"B"</t>
    </r>
  </si>
  <si>
    <t>A gyártásban levő alkatrészhez a tanuló válassza ki, készítse elő és alkalmazza a formák és magok anyagait, valamint a formák és magok készítéséhez szükséges eszközöket. 
Oktatója irányítása mellett helyezze üzembe a formázóberendezést, és felügyelje a magok és formák készítését.</t>
  </si>
  <si>
    <r>
      <t xml:space="preserve">A tananyagelemek és a deszkriptorok projektszemléletű kapcsolódása: 
</t>
    </r>
    <r>
      <rPr>
        <sz val="11"/>
        <color theme="1"/>
        <rFont val="Franklin Gothic Book"/>
        <family val="2"/>
        <charset val="238"/>
      </rPr>
      <t>A projektoktatás során tudja kiválasztani a szállító- és rögzítőeszközöket, valamint az emelőberendezéseket. Ismerje és használja a kézi emelőszerszámokat, különös tekintettel a köteles és láncos csigasorokra. Legyen tisztában a formázó- és kötőanyagok tulajdonságaival és regenerálásukkal.</t>
    </r>
  </si>
  <si>
    <t>Emelő- és szállítóberendezések</t>
  </si>
  <si>
    <t xml:space="preserve">Levegőtisztító berendezések </t>
  </si>
  <si>
    <t xml:space="preserve">Formázógépek </t>
  </si>
  <si>
    <t>Öntés</t>
  </si>
  <si>
    <t>Szem előtt tartja az újrahasznosítás, a primer alapanyag felhasználás csökkentésének jelentőségét.</t>
  </si>
  <si>
    <t>Ismeri a formázó és kötőanyagokat, a regenerálásuk környezettudatos és energiahatékony technológiáját.</t>
  </si>
  <si>
    <t>Formázó és egyéb segédanyagokat regenerál.</t>
  </si>
  <si>
    <t>"C" KÉSZ ÖNTVÉNYEK TISZTÍTÁSA, SEGÉDANYAGOK REGENERÁLÁSA (5; 6. SOR)</t>
  </si>
  <si>
    <r>
      <t xml:space="preserve">A tananyagelemek és a deszkriptorok projektszemléletű kapcsolódása: </t>
    </r>
    <r>
      <rPr>
        <sz val="11"/>
        <color theme="1"/>
        <rFont val="Franklin Gothic Book"/>
        <family val="2"/>
        <charset val="238"/>
      </rPr>
      <t xml:space="preserve">
A projektalapú oktatás keretében felügyelje és kövesse az anyagáramlási folyamatot, és ha hibát észlel, lokalizálja és szüntesse meg azt. Tudja megfelelően kezelni és üzemeltetni az öntvénytisztító gépi berendezéseket, szükség esetén pedig kézi tisztítást is végezzen.</t>
    </r>
  </si>
  <si>
    <t xml:space="preserve">Az öntvénytisztítás gépei </t>
  </si>
  <si>
    <t>Magkészítő berendezések</t>
  </si>
  <si>
    <t xml:space="preserve">Homokkeverők </t>
  </si>
  <si>
    <t xml:space="preserve">A homokszállítás gépei </t>
  </si>
  <si>
    <t xml:space="preserve">A formaürítés gépi berendezései </t>
  </si>
  <si>
    <t>Alapvetően elfogadja az előírt gyártástechnológai paramétereket, de kritikusan figyeli a folyamatokat, szükség esetén – széleskörű technológiai ismereteire alapozva – korrigál, beavatkozik.</t>
  </si>
  <si>
    <t>Ismeri az öntvénytisztítás gépi berendezéseit és kézi eszközeit. Ismeri a korrózió fogalmát, fizikai hátterét, a korrózió megelőzésének módszereit, a felületkezelések technológiáját.</t>
  </si>
  <si>
    <t>Tisztítja az öntvényeket, felület kezel szemcseszórással, lefestéssel.</t>
  </si>
  <si>
    <r>
      <t xml:space="preserve">A tananyagelemek és a deszkriptorok projektszemléletű kapcsolódása: </t>
    </r>
    <r>
      <rPr>
        <sz val="11"/>
        <color theme="1"/>
        <rFont val="Franklin Gothic Book"/>
        <family val="2"/>
        <charset val="238"/>
      </rPr>
      <t xml:space="preserve">
A projektoktatás keretében készítsen elő mintákat kézi vagy gépi formázáshoz. Az öntési eljárásoknak és előírásoknak megfelelő pontossággal készítsen öntvényeket, és folyamatosan ellenőrizze az általa használt berendezéseket a gyártás során.</t>
    </r>
  </si>
  <si>
    <t xml:space="preserve">Nyomásos öntés </t>
  </si>
  <si>
    <t xml:space="preserve">Kokillaöntés </t>
  </si>
  <si>
    <t>Öntészeti módszerek</t>
  </si>
  <si>
    <t>Felelős a kész darabok azonosításáért.</t>
  </si>
  <si>
    <t>Ismeri az öntés gépi berendezéseinek felépítését, energiahatékony működését, kezelésük módját.</t>
  </si>
  <si>
    <t>Gravitációs és nyomásos öntést végez. Nyomásos öntőgépen szerszámcserét, gépbeállítást végez.</t>
  </si>
  <si>
    <t>"B" ÖNTÉS ELŐKÉSZÍTÉSE, KÜLÖNBÖZŐ ÖNTÉSI ELJÁRÁSOK ELVÉGZÉSE (2; 3; 4. SOR)</t>
  </si>
  <si>
    <r>
      <t xml:space="preserve">A tananyagelemek és a deszkriptorok projektszemléletű kapcsolódása: </t>
    </r>
    <r>
      <rPr>
        <sz val="11"/>
        <color theme="1"/>
        <rFont val="Franklin Gothic Book"/>
        <family val="2"/>
        <charset val="238"/>
      </rPr>
      <t xml:space="preserve">
A projektoktatás feladatai során sajátítsa el a folyamatos öntés, a centrifugálöntés és a vákuumkemencés öntés technológiáját. Tudja kezelni a gépi berendezéseket, valamint legyen képes 3D fémnyomtatást végezni.</t>
    </r>
  </si>
  <si>
    <t>Egyéb öntési eljárások</t>
  </si>
  <si>
    <t>Ismeri a számítógépes rajzkészítés (2D és 3D) alapjait. Ismeri az additív gyártás technológiáját, gépi berendezéseit, a felhasznált anyagokat. Tisztában van az additív gyártás előnyeivel a fajlagos alapanyagfelhasználás csökkentés tekintetében.</t>
  </si>
  <si>
    <t>Kezeli az additív gyártás gépi berendezéseit, 3D fémnyomtatást végez.</t>
  </si>
  <si>
    <r>
      <t xml:space="preserve">A tananyagelemek és a deszkriptorok projektszemléletű kapcsolódása: </t>
    </r>
    <r>
      <rPr>
        <sz val="11"/>
        <color theme="1"/>
        <rFont val="Franklin Gothic Book"/>
        <family val="2"/>
        <charset val="238"/>
      </rPr>
      <t xml:space="preserve">
A projektfeladatok során tudja kiválasztani, előkészíteni és alkalmazni a formák és magok anyagait, valamint a formák és magok készítéséhez, javításához és előkészítéséhez szükséges szerszámokat. Tudjon formákat és magokat előállítani, formázóberendezést üzembe helyezni. Részletesen ismerje meg az olvadék készítésének és öntésének módját, és tudjon öntvényt készíteni.</t>
    </r>
  </si>
  <si>
    <t xml:space="preserve">Öntés előtti műveletek </t>
  </si>
  <si>
    <t xml:space="preserve">Olvadékkészítés </t>
  </si>
  <si>
    <t>Az öntész technikus speciális feladatai</t>
  </si>
  <si>
    <t>Formakikészítés</t>
  </si>
  <si>
    <t xml:space="preserve">Magkészítés </t>
  </si>
  <si>
    <t xml:space="preserve">A forma kialakítása (gázelvezetés, beömlőrendszer, táplálás) </t>
  </si>
  <si>
    <t xml:space="preserve">Öntőminták </t>
  </si>
  <si>
    <t xml:space="preserve">Formaszekrények </t>
  </si>
  <si>
    <t xml:space="preserve">A formázás fő- és segédeszközei </t>
  </si>
  <si>
    <t xml:space="preserve">Az öntészet fejlődése </t>
  </si>
  <si>
    <t>Formázás és magkészítés</t>
  </si>
  <si>
    <t>Felelős a fajlagos energiafelhasználás minimalizálásáért, a tiszta munkadarabért és környezetért.</t>
  </si>
  <si>
    <t>Igényli a tiszta és rendezett munkakörnyezetet.</t>
  </si>
  <si>
    <t>Ismeri a műszaki ábrázolás szabályait. Ismeri az öntvénytervezés, a minta-, mag- és a formakészítés alapvető szabályait. Ismeri a minták, magok, formák készítésének, gépi forgácsolásának technológiáját, berendezéseit, eszközeit.</t>
  </si>
  <si>
    <t>Előkészíti a mintát, magokat, formát az öntéshez.</t>
  </si>
  <si>
    <r>
      <t xml:space="preserve">A tananyagelemek és a deszkriptorok projektszemléletű kapcsolódása: </t>
    </r>
    <r>
      <rPr>
        <sz val="11"/>
        <color theme="1"/>
        <rFont val="Franklin Gothic Book"/>
        <family val="2"/>
        <charset val="238"/>
      </rPr>
      <t xml:space="preserve">
A projektfeladatok során ismerje meg az ötvözőanyagokat, tudja kiválasztani azokat, és legyen tisztában a metallurgiai folyamatokkal. Ismerje az olvasztóberendezések felépítését, működését, és azokat tudja szakszerűen kezelni.</t>
    </r>
  </si>
  <si>
    <t>Üstök</t>
  </si>
  <si>
    <t>Kemencék</t>
  </si>
  <si>
    <t>Olvasztás</t>
  </si>
  <si>
    <t xml:space="preserve">Precíziós öntés </t>
  </si>
  <si>
    <t xml:space="preserve">Héjformázás </t>
  </si>
  <si>
    <t xml:space="preserve">Homokformázás </t>
  </si>
  <si>
    <t>Elfogadja a kémiai összetétellel kapcsolatos előírásokat. Törekszik a gépek biztonságos kezelésére.</t>
  </si>
  <si>
    <t>Ismeri a metallurgiai folyamatok alapvető fizikai-kémiai jellemzőit, az olvasztó berendezések felépítését, működését és kezelésének szabályait. Ismeri az alapanyag, az előállított öntvény, illetve ötvöző-, segéd- és adalékanyagok tulajdonságait, az olvasztás és az öntés energiahatékony folyamatát.</t>
  </si>
  <si>
    <t>Olvasztó és kiszolgáló berendezéseket kezel, ötvözőanyagokat adagol.</t>
  </si>
  <si>
    <t>"A" OLVASZTÁS ÉS ÖNTÉS BERENDEZÉSEI, ÖNTÉS TECHNOLÓGIÁJA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</si>
</sst>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
      <sz val="11"/>
      <color rgb="FFFF0000"/>
      <name val="Franklin Gothic Book"/>
      <family val="2"/>
      <charset val="238"/>
    </font>
    <font>
      <sz val="14"/>
      <color rgb="FFFF0000"/>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2">
    <xf numFmtId="0" fontId="0" fillId="0" borderId="0"/>
    <xf numFmtId="0" fontId="6" fillId="7" borderId="0" applyNumberFormat="0" applyBorder="0" applyAlignment="0" applyProtection="0"/>
  </cellStyleXfs>
  <cellXfs count="66">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4" borderId="11"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1" fillId="0" borderId="13"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3" fillId="5" borderId="11" xfId="0" applyFont="1" applyFill="1" applyBorder="1" applyAlignment="1">
      <alignment horizontal="justify" vertical="center" wrapText="1"/>
    </xf>
    <xf numFmtId="0" fontId="3" fillId="5" borderId="9" xfId="0" applyFont="1" applyFill="1" applyBorder="1" applyAlignment="1">
      <alignment horizontal="justify" vertical="center" wrapText="1"/>
    </xf>
    <xf numFmtId="0" fontId="8" fillId="0" borderId="0" xfId="0" applyFont="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activeCell="D8" sqref="D8:D13"/>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3">
        <v>1</v>
      </c>
      <c r="B2" s="22" t="s">
        <v>75</v>
      </c>
      <c r="C2" s="19" t="s">
        <v>10</v>
      </c>
      <c r="D2" s="19" t="s">
        <v>11</v>
      </c>
      <c r="E2" s="19" t="s">
        <v>12</v>
      </c>
      <c r="F2" s="19" t="s">
        <v>13</v>
      </c>
      <c r="G2" s="25" t="s">
        <v>50</v>
      </c>
      <c r="H2" s="26"/>
    </row>
    <row r="3" spans="1:16" x14ac:dyDescent="0.25">
      <c r="A3" s="34"/>
      <c r="B3" s="23"/>
      <c r="C3" s="20"/>
      <c r="D3" s="20"/>
      <c r="E3" s="20"/>
      <c r="F3" s="20"/>
      <c r="G3" s="13" t="s">
        <v>51</v>
      </c>
      <c r="H3" s="14">
        <v>15</v>
      </c>
    </row>
    <row r="4" spans="1:16" ht="31.5" x14ac:dyDescent="0.25">
      <c r="A4" s="34"/>
      <c r="B4" s="23"/>
      <c r="C4" s="20"/>
      <c r="D4" s="20"/>
      <c r="E4" s="20"/>
      <c r="F4" s="20"/>
      <c r="G4" s="13" t="s">
        <v>52</v>
      </c>
      <c r="H4" s="14">
        <v>2</v>
      </c>
    </row>
    <row r="5" spans="1:16" x14ac:dyDescent="0.25">
      <c r="A5" s="34"/>
      <c r="B5" s="23"/>
      <c r="C5" s="20"/>
      <c r="D5" s="20"/>
      <c r="E5" s="20"/>
      <c r="F5" s="20"/>
      <c r="G5" s="13" t="s">
        <v>64</v>
      </c>
      <c r="H5" s="14">
        <v>10</v>
      </c>
    </row>
    <row r="6" spans="1:16" ht="16.5" thickBot="1" x14ac:dyDescent="0.3">
      <c r="A6" s="34"/>
      <c r="B6" s="23"/>
      <c r="C6" s="21"/>
      <c r="D6" s="21"/>
      <c r="E6" s="21"/>
      <c r="F6" s="21"/>
      <c r="G6" s="27" t="s">
        <v>8</v>
      </c>
      <c r="H6" s="29">
        <f>SUM(H3:H5,)</f>
        <v>27</v>
      </c>
    </row>
    <row r="7" spans="1:16" ht="249.95" customHeight="1" thickBot="1" x14ac:dyDescent="0.3">
      <c r="A7" s="35"/>
      <c r="B7" s="24"/>
      <c r="C7" s="31" t="s">
        <v>71</v>
      </c>
      <c r="D7" s="31"/>
      <c r="E7" s="31"/>
      <c r="F7" s="32"/>
      <c r="G7" s="28"/>
      <c r="H7" s="30"/>
    </row>
    <row r="8" spans="1:16" x14ac:dyDescent="0.25">
      <c r="A8" s="33">
        <v>2</v>
      </c>
      <c r="B8" s="22" t="s">
        <v>75</v>
      </c>
      <c r="C8" s="19" t="s">
        <v>14</v>
      </c>
      <c r="D8" s="19" t="s">
        <v>15</v>
      </c>
      <c r="E8" s="19" t="s">
        <v>16</v>
      </c>
      <c r="F8" s="19" t="s">
        <v>17</v>
      </c>
      <c r="G8" s="25" t="s">
        <v>50</v>
      </c>
      <c r="H8" s="26"/>
    </row>
    <row r="9" spans="1:16" ht="31.5" x14ac:dyDescent="0.25">
      <c r="A9" s="34"/>
      <c r="B9" s="23"/>
      <c r="C9" s="20"/>
      <c r="D9" s="20"/>
      <c r="E9" s="20"/>
      <c r="F9" s="20"/>
      <c r="G9" s="13" t="s">
        <v>53</v>
      </c>
      <c r="H9" s="14">
        <v>4</v>
      </c>
    </row>
    <row r="10" spans="1:16" x14ac:dyDescent="0.25">
      <c r="A10" s="34"/>
      <c r="B10" s="23"/>
      <c r="C10" s="20"/>
      <c r="D10" s="20"/>
      <c r="E10" s="20"/>
      <c r="F10" s="20"/>
      <c r="G10" s="13" t="s">
        <v>51</v>
      </c>
      <c r="H10" s="14">
        <v>15</v>
      </c>
    </row>
    <row r="11" spans="1:16" ht="31.5" x14ac:dyDescent="0.25">
      <c r="A11" s="34"/>
      <c r="B11" s="23"/>
      <c r="C11" s="20"/>
      <c r="D11" s="20"/>
      <c r="E11" s="20"/>
      <c r="F11" s="20"/>
      <c r="G11" s="13" t="s">
        <v>54</v>
      </c>
      <c r="H11" s="14">
        <v>4</v>
      </c>
    </row>
    <row r="12" spans="1:16" ht="31.5" x14ac:dyDescent="0.25">
      <c r="A12" s="34"/>
      <c r="B12" s="23"/>
      <c r="C12" s="20"/>
      <c r="D12" s="20"/>
      <c r="E12" s="20"/>
      <c r="F12" s="20"/>
      <c r="G12" s="13" t="s">
        <v>55</v>
      </c>
      <c r="H12" s="14">
        <v>20</v>
      </c>
    </row>
    <row r="13" spans="1:16" ht="137.25" customHeight="1" thickBot="1" x14ac:dyDescent="0.3">
      <c r="A13" s="34"/>
      <c r="B13" s="23"/>
      <c r="C13" s="21"/>
      <c r="D13" s="21"/>
      <c r="E13" s="21"/>
      <c r="F13" s="21"/>
      <c r="G13" s="27" t="s">
        <v>8</v>
      </c>
      <c r="H13" s="29">
        <f>SUM(H9:H12,)</f>
        <v>43</v>
      </c>
    </row>
    <row r="14" spans="1:16" ht="249.95" customHeight="1" thickBot="1" x14ac:dyDescent="0.3">
      <c r="A14" s="35"/>
      <c r="B14" s="24"/>
      <c r="C14" s="31" t="s">
        <v>67</v>
      </c>
      <c r="D14" s="31"/>
      <c r="E14" s="31"/>
      <c r="F14" s="32"/>
      <c r="G14" s="28"/>
      <c r="H14" s="30"/>
    </row>
    <row r="15" spans="1:16" x14ac:dyDescent="0.25">
      <c r="A15" s="33">
        <v>3</v>
      </c>
      <c r="B15" s="22" t="s">
        <v>75</v>
      </c>
      <c r="C15" s="19" t="s">
        <v>18</v>
      </c>
      <c r="D15" s="19" t="s">
        <v>19</v>
      </c>
      <c r="E15" s="19" t="s">
        <v>20</v>
      </c>
      <c r="F15" s="19" t="s">
        <v>21</v>
      </c>
      <c r="G15" s="25" t="s">
        <v>50</v>
      </c>
      <c r="H15" s="26"/>
    </row>
    <row r="16" spans="1:16" ht="31.5" x14ac:dyDescent="0.25">
      <c r="A16" s="34"/>
      <c r="B16" s="23"/>
      <c r="C16" s="20"/>
      <c r="D16" s="20"/>
      <c r="E16" s="20"/>
      <c r="F16" s="20"/>
      <c r="G16" s="13" t="s">
        <v>53</v>
      </c>
      <c r="H16" s="14">
        <v>4</v>
      </c>
    </row>
    <row r="17" spans="1:8" x14ac:dyDescent="0.25">
      <c r="A17" s="34"/>
      <c r="B17" s="23"/>
      <c r="C17" s="20"/>
      <c r="D17" s="20"/>
      <c r="E17" s="20"/>
      <c r="F17" s="20"/>
      <c r="G17" s="13" t="s">
        <v>51</v>
      </c>
      <c r="H17" s="14">
        <v>12</v>
      </c>
    </row>
    <row r="18" spans="1:8" ht="31.5" x14ac:dyDescent="0.25">
      <c r="A18" s="34"/>
      <c r="B18" s="23"/>
      <c r="C18" s="20"/>
      <c r="D18" s="20"/>
      <c r="E18" s="20"/>
      <c r="F18" s="20"/>
      <c r="G18" s="13" t="s">
        <v>54</v>
      </c>
      <c r="H18" s="14">
        <v>6</v>
      </c>
    </row>
    <row r="19" spans="1:8" ht="31.5" x14ac:dyDescent="0.25">
      <c r="A19" s="34"/>
      <c r="B19" s="23"/>
      <c r="C19" s="20"/>
      <c r="D19" s="20"/>
      <c r="E19" s="20"/>
      <c r="F19" s="20"/>
      <c r="G19" s="13" t="s">
        <v>55</v>
      </c>
      <c r="H19" s="14">
        <v>20</v>
      </c>
    </row>
    <row r="20" spans="1:8" x14ac:dyDescent="0.25">
      <c r="A20" s="34"/>
      <c r="B20" s="23"/>
      <c r="C20" s="20"/>
      <c r="D20" s="20"/>
      <c r="E20" s="20"/>
      <c r="F20" s="20"/>
      <c r="G20" s="13" t="s">
        <v>65</v>
      </c>
      <c r="H20" s="14">
        <v>10</v>
      </c>
    </row>
    <row r="21" spans="1:8" ht="76.5" customHeight="1" thickBot="1" x14ac:dyDescent="0.3">
      <c r="A21" s="34"/>
      <c r="B21" s="23"/>
      <c r="C21" s="21"/>
      <c r="D21" s="21"/>
      <c r="E21" s="21"/>
      <c r="F21" s="21"/>
      <c r="G21" s="27" t="s">
        <v>8</v>
      </c>
      <c r="H21" s="29">
        <f>SUM(H16:H20,)</f>
        <v>52</v>
      </c>
    </row>
    <row r="22" spans="1:8" ht="249.95" customHeight="1" thickBot="1" x14ac:dyDescent="0.3">
      <c r="A22" s="35"/>
      <c r="B22" s="24"/>
      <c r="C22" s="31" t="s">
        <v>70</v>
      </c>
      <c r="D22" s="31"/>
      <c r="E22" s="31"/>
      <c r="F22" s="32"/>
      <c r="G22" s="28"/>
      <c r="H22" s="30"/>
    </row>
    <row r="23" spans="1:8" x14ac:dyDescent="0.25">
      <c r="A23" s="33">
        <v>4</v>
      </c>
      <c r="B23" s="22" t="s">
        <v>75</v>
      </c>
      <c r="C23" s="19" t="s">
        <v>22</v>
      </c>
      <c r="D23" s="19" t="s">
        <v>23</v>
      </c>
      <c r="E23" s="19" t="s">
        <v>24</v>
      </c>
      <c r="F23" s="19" t="s">
        <v>25</v>
      </c>
      <c r="G23" s="25" t="s">
        <v>50</v>
      </c>
      <c r="H23" s="26"/>
    </row>
    <row r="24" spans="1:8" x14ac:dyDescent="0.25">
      <c r="A24" s="34"/>
      <c r="B24" s="23"/>
      <c r="C24" s="20"/>
      <c r="D24" s="20"/>
      <c r="E24" s="20"/>
      <c r="F24" s="20"/>
      <c r="G24" s="13" t="s">
        <v>51</v>
      </c>
      <c r="H24" s="14">
        <v>10</v>
      </c>
    </row>
    <row r="25" spans="1:8" ht="31.5" x14ac:dyDescent="0.25">
      <c r="A25" s="34"/>
      <c r="B25" s="23"/>
      <c r="C25" s="20"/>
      <c r="D25" s="20"/>
      <c r="E25" s="20"/>
      <c r="F25" s="20"/>
      <c r="G25" s="13" t="s">
        <v>55</v>
      </c>
      <c r="H25" s="14">
        <v>12</v>
      </c>
    </row>
    <row r="26" spans="1:8" x14ac:dyDescent="0.25">
      <c r="A26" s="34"/>
      <c r="B26" s="23"/>
      <c r="C26" s="20"/>
      <c r="D26" s="20"/>
      <c r="E26" s="20"/>
      <c r="F26" s="20"/>
      <c r="G26" s="13" t="s">
        <v>65</v>
      </c>
      <c r="H26" s="14">
        <v>20</v>
      </c>
    </row>
    <row r="27" spans="1:8" ht="16.5" thickBot="1" x14ac:dyDescent="0.3">
      <c r="A27" s="34"/>
      <c r="B27" s="23"/>
      <c r="C27" s="21"/>
      <c r="D27" s="21"/>
      <c r="E27" s="21"/>
      <c r="F27" s="21"/>
      <c r="G27" s="27" t="s">
        <v>8</v>
      </c>
      <c r="H27" s="29">
        <f>SUM(H24:H26)</f>
        <v>42</v>
      </c>
    </row>
    <row r="28" spans="1:8" ht="249.95" customHeight="1" thickBot="1" x14ac:dyDescent="0.3">
      <c r="A28" s="35"/>
      <c r="B28" s="24"/>
      <c r="C28" s="36" t="s">
        <v>69</v>
      </c>
      <c r="D28" s="36"/>
      <c r="E28" s="36"/>
      <c r="F28" s="37"/>
      <c r="G28" s="28"/>
      <c r="H28" s="30"/>
    </row>
    <row r="29" spans="1:8" x14ac:dyDescent="0.25">
      <c r="A29" s="33">
        <v>5</v>
      </c>
      <c r="B29" s="22" t="s">
        <v>77</v>
      </c>
      <c r="C29" s="19" t="s">
        <v>26</v>
      </c>
      <c r="D29" s="19" t="s">
        <v>27</v>
      </c>
      <c r="E29" s="19" t="s">
        <v>28</v>
      </c>
      <c r="F29" s="19" t="s">
        <v>29</v>
      </c>
      <c r="G29" s="25" t="s">
        <v>50</v>
      </c>
      <c r="H29" s="26"/>
    </row>
    <row r="30" spans="1:8" ht="31.5" x14ac:dyDescent="0.25">
      <c r="A30" s="34"/>
      <c r="B30" s="23"/>
      <c r="C30" s="20"/>
      <c r="D30" s="20"/>
      <c r="E30" s="20"/>
      <c r="F30" s="20"/>
      <c r="G30" s="13" t="s">
        <v>53</v>
      </c>
      <c r="H30" s="14">
        <v>10</v>
      </c>
    </row>
    <row r="31" spans="1:8" x14ac:dyDescent="0.25">
      <c r="A31" s="34"/>
      <c r="B31" s="23"/>
      <c r="C31" s="20"/>
      <c r="D31" s="20"/>
      <c r="E31" s="20"/>
      <c r="F31" s="20"/>
      <c r="G31" s="13" t="s">
        <v>51</v>
      </c>
      <c r="H31" s="14">
        <v>20</v>
      </c>
    </row>
    <row r="32" spans="1:8" ht="31.5" x14ac:dyDescent="0.25">
      <c r="A32" s="34"/>
      <c r="B32" s="23"/>
      <c r="C32" s="20"/>
      <c r="D32" s="20"/>
      <c r="E32" s="20"/>
      <c r="F32" s="20"/>
      <c r="G32" s="13" t="s">
        <v>54</v>
      </c>
      <c r="H32" s="14">
        <v>6</v>
      </c>
    </row>
    <row r="33" spans="1:8" ht="31.5" x14ac:dyDescent="0.25">
      <c r="A33" s="34"/>
      <c r="B33" s="23"/>
      <c r="C33" s="20"/>
      <c r="D33" s="20"/>
      <c r="E33" s="20"/>
      <c r="F33" s="20"/>
      <c r="G33" s="13" t="s">
        <v>55</v>
      </c>
      <c r="H33" s="14">
        <v>20</v>
      </c>
    </row>
    <row r="34" spans="1:8" ht="16.5" thickBot="1" x14ac:dyDescent="0.3">
      <c r="A34" s="34"/>
      <c r="B34" s="23"/>
      <c r="C34" s="20"/>
      <c r="D34" s="20"/>
      <c r="E34" s="20"/>
      <c r="F34" s="20"/>
      <c r="G34" s="13" t="s">
        <v>65</v>
      </c>
      <c r="H34" s="14">
        <v>50</v>
      </c>
    </row>
    <row r="35" spans="1:8" x14ac:dyDescent="0.25">
      <c r="A35" s="34"/>
      <c r="B35" s="23"/>
      <c r="C35" s="20"/>
      <c r="D35" s="20"/>
      <c r="E35" s="20"/>
      <c r="F35" s="20"/>
      <c r="G35" s="25" t="s">
        <v>56</v>
      </c>
      <c r="H35" s="26"/>
    </row>
    <row r="36" spans="1:8" ht="31.5" x14ac:dyDescent="0.25">
      <c r="A36" s="34"/>
      <c r="B36" s="23"/>
      <c r="C36" s="20"/>
      <c r="D36" s="20"/>
      <c r="E36" s="20"/>
      <c r="F36" s="20"/>
      <c r="G36" s="13" t="s">
        <v>59</v>
      </c>
      <c r="H36" s="14">
        <v>12</v>
      </c>
    </row>
    <row r="37" spans="1:8" ht="16.5" thickBot="1" x14ac:dyDescent="0.3">
      <c r="A37" s="34"/>
      <c r="B37" s="23"/>
      <c r="C37" s="21"/>
      <c r="D37" s="21"/>
      <c r="E37" s="21"/>
      <c r="F37" s="21"/>
      <c r="G37" s="27" t="s">
        <v>8</v>
      </c>
      <c r="H37" s="29">
        <f>SUM(H30:H34,H36:H36)</f>
        <v>118</v>
      </c>
    </row>
    <row r="38" spans="1:8" ht="249.95" customHeight="1" thickBot="1" x14ac:dyDescent="0.3">
      <c r="A38" s="35"/>
      <c r="B38" s="24"/>
      <c r="C38" s="31" t="s">
        <v>68</v>
      </c>
      <c r="D38" s="31"/>
      <c r="E38" s="31"/>
      <c r="F38" s="32"/>
      <c r="G38" s="28"/>
      <c r="H38" s="30"/>
    </row>
    <row r="39" spans="1:8" x14ac:dyDescent="0.25">
      <c r="A39" s="33">
        <v>6</v>
      </c>
      <c r="B39" s="22" t="s">
        <v>76</v>
      </c>
      <c r="C39" s="19" t="s">
        <v>30</v>
      </c>
      <c r="D39" s="19" t="s">
        <v>31</v>
      </c>
      <c r="E39" s="19" t="s">
        <v>32</v>
      </c>
      <c r="F39" s="19" t="s">
        <v>33</v>
      </c>
      <c r="G39" s="25" t="s">
        <v>56</v>
      </c>
      <c r="H39" s="26"/>
    </row>
    <row r="40" spans="1:8" x14ac:dyDescent="0.25">
      <c r="A40" s="34"/>
      <c r="B40" s="23"/>
      <c r="C40" s="20"/>
      <c r="D40" s="20"/>
      <c r="E40" s="20"/>
      <c r="F40" s="20"/>
      <c r="G40" s="13" t="s">
        <v>57</v>
      </c>
      <c r="H40" s="14">
        <v>20</v>
      </c>
    </row>
    <row r="41" spans="1:8" ht="31.5" x14ac:dyDescent="0.25">
      <c r="A41" s="34"/>
      <c r="B41" s="23"/>
      <c r="C41" s="20"/>
      <c r="D41" s="20"/>
      <c r="E41" s="20"/>
      <c r="F41" s="20"/>
      <c r="G41" s="13" t="s">
        <v>58</v>
      </c>
      <c r="H41" s="14">
        <v>6</v>
      </c>
    </row>
    <row r="42" spans="1:8" ht="31.5" x14ac:dyDescent="0.25">
      <c r="A42" s="34"/>
      <c r="B42" s="23"/>
      <c r="C42" s="20"/>
      <c r="D42" s="20"/>
      <c r="E42" s="20"/>
      <c r="F42" s="20"/>
      <c r="G42" s="13" t="s">
        <v>59</v>
      </c>
      <c r="H42" s="14">
        <v>12</v>
      </c>
    </row>
    <row r="43" spans="1:8" ht="31.5" x14ac:dyDescent="0.25">
      <c r="A43" s="34"/>
      <c r="B43" s="23"/>
      <c r="C43" s="20"/>
      <c r="D43" s="20"/>
      <c r="E43" s="20"/>
      <c r="F43" s="20"/>
      <c r="G43" s="13" t="s">
        <v>60</v>
      </c>
      <c r="H43" s="14">
        <v>6</v>
      </c>
    </row>
    <row r="44" spans="1:8" ht="47.25" x14ac:dyDescent="0.25">
      <c r="A44" s="34"/>
      <c r="B44" s="23"/>
      <c r="C44" s="20"/>
      <c r="D44" s="20"/>
      <c r="E44" s="20"/>
      <c r="F44" s="20"/>
      <c r="G44" s="13" t="s">
        <v>63</v>
      </c>
      <c r="H44" s="14">
        <v>30</v>
      </c>
    </row>
    <row r="45" spans="1:8" ht="16.5" thickBot="1" x14ac:dyDescent="0.3">
      <c r="A45" s="34"/>
      <c r="B45" s="23"/>
      <c r="C45" s="21"/>
      <c r="D45" s="21"/>
      <c r="E45" s="21"/>
      <c r="F45" s="21"/>
      <c r="G45" s="27" t="s">
        <v>8</v>
      </c>
      <c r="H45" s="29">
        <f>SUM(H40:H44)</f>
        <v>74</v>
      </c>
    </row>
    <row r="46" spans="1:8" ht="249.95" customHeight="1" thickBot="1" x14ac:dyDescent="0.3">
      <c r="A46" s="35"/>
      <c r="B46" s="24"/>
      <c r="C46" s="31" t="s">
        <v>72</v>
      </c>
      <c r="D46" s="31"/>
      <c r="E46" s="31"/>
      <c r="F46" s="32"/>
      <c r="G46" s="28"/>
      <c r="H46" s="30"/>
    </row>
    <row r="47" spans="1:8" x14ac:dyDescent="0.25">
      <c r="A47" s="33">
        <v>7</v>
      </c>
      <c r="B47" s="22" t="s">
        <v>76</v>
      </c>
      <c r="C47" s="19" t="s">
        <v>34</v>
      </c>
      <c r="D47" s="19" t="s">
        <v>35</v>
      </c>
      <c r="E47" s="19" t="s">
        <v>36</v>
      </c>
      <c r="F47" s="19" t="s">
        <v>37</v>
      </c>
      <c r="G47" s="25" t="s">
        <v>56</v>
      </c>
      <c r="H47" s="26"/>
    </row>
    <row r="48" spans="1:8" x14ac:dyDescent="0.25">
      <c r="A48" s="34"/>
      <c r="B48" s="23"/>
      <c r="C48" s="20"/>
      <c r="D48" s="20"/>
      <c r="E48" s="20"/>
      <c r="F48" s="20"/>
      <c r="G48" s="13" t="s">
        <v>57</v>
      </c>
      <c r="H48" s="14">
        <v>50</v>
      </c>
    </row>
    <row r="49" spans="1:8" ht="31.5" x14ac:dyDescent="0.25">
      <c r="A49" s="34"/>
      <c r="B49" s="23"/>
      <c r="C49" s="20"/>
      <c r="D49" s="20"/>
      <c r="E49" s="20"/>
      <c r="F49" s="20"/>
      <c r="G49" s="13" t="s">
        <v>58</v>
      </c>
      <c r="H49" s="14">
        <v>6</v>
      </c>
    </row>
    <row r="50" spans="1:8" ht="31.5" x14ac:dyDescent="0.25">
      <c r="A50" s="34"/>
      <c r="B50" s="23"/>
      <c r="C50" s="20"/>
      <c r="D50" s="20"/>
      <c r="E50" s="20"/>
      <c r="F50" s="20"/>
      <c r="G50" s="13" t="s">
        <v>59</v>
      </c>
      <c r="H50" s="14">
        <v>12</v>
      </c>
    </row>
    <row r="51" spans="1:8" ht="31.5" x14ac:dyDescent="0.25">
      <c r="A51" s="34"/>
      <c r="B51" s="23"/>
      <c r="C51" s="20"/>
      <c r="D51" s="20"/>
      <c r="E51" s="20"/>
      <c r="F51" s="20"/>
      <c r="G51" s="13" t="s">
        <v>60</v>
      </c>
      <c r="H51" s="14">
        <v>2</v>
      </c>
    </row>
    <row r="52" spans="1:8" ht="47.25" x14ac:dyDescent="0.25">
      <c r="A52" s="34"/>
      <c r="B52" s="23"/>
      <c r="C52" s="20"/>
      <c r="D52" s="20"/>
      <c r="E52" s="20"/>
      <c r="F52" s="20"/>
      <c r="G52" s="13" t="s">
        <v>63</v>
      </c>
      <c r="H52" s="14">
        <v>52</v>
      </c>
    </row>
    <row r="53" spans="1:8" ht="16.5" thickBot="1" x14ac:dyDescent="0.3">
      <c r="A53" s="34"/>
      <c r="B53" s="23"/>
      <c r="C53" s="21"/>
      <c r="D53" s="21"/>
      <c r="E53" s="21"/>
      <c r="F53" s="21"/>
      <c r="G53" s="27" t="s">
        <v>8</v>
      </c>
      <c r="H53" s="29">
        <f>SUM(H48:H52,)</f>
        <v>122</v>
      </c>
    </row>
    <row r="54" spans="1:8" ht="249.95" customHeight="1" thickBot="1" x14ac:dyDescent="0.3">
      <c r="A54" s="35"/>
      <c r="B54" s="24"/>
      <c r="C54" s="31" t="s">
        <v>73</v>
      </c>
      <c r="D54" s="31"/>
      <c r="E54" s="31"/>
      <c r="F54" s="32"/>
      <c r="G54" s="28"/>
      <c r="H54" s="30"/>
    </row>
    <row r="55" spans="1:8" x14ac:dyDescent="0.25">
      <c r="A55" s="33">
        <v>8</v>
      </c>
      <c r="B55" s="22" t="s">
        <v>76</v>
      </c>
      <c r="C55" s="19" t="s">
        <v>38</v>
      </c>
      <c r="D55" s="19" t="s">
        <v>39</v>
      </c>
      <c r="E55" s="19" t="s">
        <v>40</v>
      </c>
      <c r="F55" s="19" t="s">
        <v>41</v>
      </c>
      <c r="G55" s="25" t="s">
        <v>56</v>
      </c>
      <c r="H55" s="26"/>
    </row>
    <row r="56" spans="1:8" x14ac:dyDescent="0.25">
      <c r="A56" s="34"/>
      <c r="B56" s="23"/>
      <c r="C56" s="20"/>
      <c r="D56" s="20"/>
      <c r="E56" s="20"/>
      <c r="F56" s="20"/>
      <c r="G56" s="13" t="s">
        <v>57</v>
      </c>
      <c r="H56" s="14">
        <v>20</v>
      </c>
    </row>
    <row r="57" spans="1:8" ht="31.5" x14ac:dyDescent="0.25">
      <c r="A57" s="34"/>
      <c r="B57" s="23"/>
      <c r="C57" s="20"/>
      <c r="D57" s="20"/>
      <c r="E57" s="20"/>
      <c r="F57" s="20"/>
      <c r="G57" s="13" t="s">
        <v>60</v>
      </c>
      <c r="H57" s="14">
        <v>12</v>
      </c>
    </row>
    <row r="58" spans="1:8" ht="47.25" x14ac:dyDescent="0.25">
      <c r="A58" s="34"/>
      <c r="B58" s="23"/>
      <c r="C58" s="20"/>
      <c r="D58" s="20"/>
      <c r="E58" s="20"/>
      <c r="F58" s="20"/>
      <c r="G58" s="13" t="s">
        <v>63</v>
      </c>
      <c r="H58" s="14">
        <v>10</v>
      </c>
    </row>
    <row r="59" spans="1:8" ht="16.5" thickBot="1" x14ac:dyDescent="0.3">
      <c r="A59" s="34"/>
      <c r="B59" s="23"/>
      <c r="C59" s="21"/>
      <c r="D59" s="21"/>
      <c r="E59" s="21"/>
      <c r="F59" s="21"/>
      <c r="G59" s="27" t="s">
        <v>8</v>
      </c>
      <c r="H59" s="29">
        <f>SUM(H56:H58,)</f>
        <v>42</v>
      </c>
    </row>
    <row r="60" spans="1:8" ht="249.95" customHeight="1" thickBot="1" x14ac:dyDescent="0.3">
      <c r="A60" s="35"/>
      <c r="B60" s="24"/>
      <c r="C60" s="31" t="s">
        <v>74</v>
      </c>
      <c r="D60" s="31"/>
      <c r="E60" s="31"/>
      <c r="F60" s="32"/>
      <c r="G60" s="28"/>
      <c r="H60" s="30"/>
    </row>
    <row r="61" spans="1:8" x14ac:dyDescent="0.25">
      <c r="A61" s="33">
        <v>9</v>
      </c>
      <c r="B61" s="22" t="s">
        <v>76</v>
      </c>
      <c r="C61" s="19" t="s">
        <v>42</v>
      </c>
      <c r="D61" s="19" t="s">
        <v>43</v>
      </c>
      <c r="E61" s="19" t="s">
        <v>44</v>
      </c>
      <c r="F61" s="19" t="s">
        <v>45</v>
      </c>
      <c r="G61" s="25" t="s">
        <v>56</v>
      </c>
      <c r="H61" s="26"/>
    </row>
    <row r="62" spans="1:8" ht="31.5" x14ac:dyDescent="0.25">
      <c r="A62" s="34"/>
      <c r="B62" s="23"/>
      <c r="C62" s="20"/>
      <c r="D62" s="20"/>
      <c r="E62" s="20"/>
      <c r="F62" s="20"/>
      <c r="G62" s="13" t="s">
        <v>58</v>
      </c>
      <c r="H62" s="14">
        <v>6</v>
      </c>
    </row>
    <row r="63" spans="1:8" ht="47.25" x14ac:dyDescent="0.25">
      <c r="A63" s="34"/>
      <c r="B63" s="23"/>
      <c r="C63" s="20"/>
      <c r="D63" s="20"/>
      <c r="E63" s="20"/>
      <c r="F63" s="20"/>
      <c r="G63" s="13" t="s">
        <v>63</v>
      </c>
      <c r="H63" s="14">
        <v>10</v>
      </c>
    </row>
    <row r="64" spans="1:8" ht="16.5" thickBot="1" x14ac:dyDescent="0.3">
      <c r="A64" s="34"/>
      <c r="B64" s="23"/>
      <c r="C64" s="21"/>
      <c r="D64" s="21"/>
      <c r="E64" s="21"/>
      <c r="F64" s="21"/>
      <c r="G64" s="27" t="s">
        <v>8</v>
      </c>
      <c r="H64" s="29">
        <f>SUM(H62:H63,)</f>
        <v>16</v>
      </c>
    </row>
    <row r="65" spans="1:16" ht="249.95" customHeight="1" thickBot="1" x14ac:dyDescent="0.3">
      <c r="A65" s="35"/>
      <c r="B65" s="24"/>
      <c r="C65" s="31" t="s">
        <v>62</v>
      </c>
      <c r="D65" s="31"/>
      <c r="E65" s="31"/>
      <c r="F65" s="32"/>
      <c r="G65" s="28"/>
      <c r="H65" s="30"/>
    </row>
    <row r="66" spans="1:16" x14ac:dyDescent="0.25">
      <c r="A66" s="33">
        <v>10</v>
      </c>
      <c r="B66" s="22" t="s">
        <v>76</v>
      </c>
      <c r="C66" s="19" t="s">
        <v>46</v>
      </c>
      <c r="D66" s="19" t="s">
        <v>47</v>
      </c>
      <c r="E66" s="19" t="s">
        <v>48</v>
      </c>
      <c r="F66" s="19" t="s">
        <v>49</v>
      </c>
      <c r="G66" s="25" t="s">
        <v>56</v>
      </c>
      <c r="H66" s="26"/>
    </row>
    <row r="67" spans="1:16" ht="31.5" x14ac:dyDescent="0.25">
      <c r="A67" s="34"/>
      <c r="B67" s="23"/>
      <c r="C67" s="20"/>
      <c r="D67" s="20"/>
      <c r="E67" s="20"/>
      <c r="F67" s="20"/>
      <c r="G67" s="13" t="s">
        <v>60</v>
      </c>
      <c r="H67" s="14">
        <v>16</v>
      </c>
    </row>
    <row r="68" spans="1:16" ht="47.25" x14ac:dyDescent="0.25">
      <c r="A68" s="34"/>
      <c r="B68" s="23"/>
      <c r="C68" s="20"/>
      <c r="D68" s="20"/>
      <c r="E68" s="20"/>
      <c r="F68" s="20"/>
      <c r="G68" s="13" t="s">
        <v>63</v>
      </c>
      <c r="H68" s="14">
        <v>6</v>
      </c>
    </row>
    <row r="69" spans="1:16" ht="16.5" thickBot="1" x14ac:dyDescent="0.3">
      <c r="A69" s="34"/>
      <c r="B69" s="23"/>
      <c r="C69" s="21"/>
      <c r="D69" s="21"/>
      <c r="E69" s="21"/>
      <c r="F69" s="21"/>
      <c r="G69" s="27" t="s">
        <v>8</v>
      </c>
      <c r="H69" s="29">
        <f>SUM(H67:H68)</f>
        <v>22</v>
      </c>
    </row>
    <row r="70" spans="1:16" ht="249.95" customHeight="1" thickBot="1" x14ac:dyDescent="0.3">
      <c r="A70" s="35"/>
      <c r="B70" s="24"/>
      <c r="C70" s="31" t="s">
        <v>61</v>
      </c>
      <c r="D70" s="31"/>
      <c r="E70" s="31"/>
      <c r="F70" s="32"/>
      <c r="G70" s="28"/>
      <c r="H70" s="30"/>
    </row>
    <row r="71" spans="1:16" ht="16.5" thickBot="1" x14ac:dyDescent="0.3">
      <c r="A71" s="46" t="s">
        <v>86</v>
      </c>
      <c r="B71" s="47"/>
      <c r="C71" s="47"/>
      <c r="D71" s="47"/>
      <c r="E71" s="48"/>
      <c r="F71" s="49">
        <f>H69+H64+H59+H53+H45+H37+H27+H21+H13+H6</f>
        <v>558</v>
      </c>
      <c r="G71" s="50"/>
      <c r="H71" s="51"/>
    </row>
    <row r="72" spans="1:16" ht="249.95" customHeight="1" thickBot="1" x14ac:dyDescent="0.3">
      <c r="A72" s="41" t="s">
        <v>9</v>
      </c>
      <c r="B72" s="42"/>
      <c r="C72" s="43" t="s">
        <v>78</v>
      </c>
      <c r="D72" s="44"/>
      <c r="E72" s="44"/>
      <c r="F72" s="45"/>
      <c r="G72" s="15" t="s">
        <v>80</v>
      </c>
      <c r="H72" s="16" t="s">
        <v>81</v>
      </c>
      <c r="M72" s="7"/>
    </row>
    <row r="73" spans="1:16" ht="249.95" customHeight="1" thickBot="1" x14ac:dyDescent="0.3">
      <c r="A73" s="41" t="s">
        <v>9</v>
      </c>
      <c r="B73" s="42"/>
      <c r="C73" s="43" t="s">
        <v>66</v>
      </c>
      <c r="D73" s="44"/>
      <c r="E73" s="44"/>
      <c r="F73" s="45"/>
      <c r="G73" s="15" t="s">
        <v>83</v>
      </c>
      <c r="H73" s="16" t="s">
        <v>82</v>
      </c>
    </row>
    <row r="74" spans="1:16" ht="363" customHeight="1" thickBot="1" x14ac:dyDescent="0.3">
      <c r="A74" s="41" t="s">
        <v>9</v>
      </c>
      <c r="B74" s="42"/>
      <c r="C74" s="43" t="s">
        <v>79</v>
      </c>
      <c r="D74" s="44"/>
      <c r="E74" s="44"/>
      <c r="F74" s="45"/>
      <c r="G74" s="17" t="s">
        <v>84</v>
      </c>
      <c r="H74" s="18" t="s">
        <v>85</v>
      </c>
      <c r="M74" s="38"/>
      <c r="N74" s="39"/>
      <c r="O74" s="39"/>
      <c r="P74" s="40"/>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CFF36-DE30-4C68-BA94-88D52C9E4249}">
  <dimension ref="A1:I61"/>
  <sheetViews>
    <sheetView zoomScale="85" zoomScaleNormal="85" workbookViewId="0">
      <pane ySplit="1" topLeftCell="A2" activePane="bottomLeft" state="frozen"/>
      <selection pane="bottomLeft" activeCell="D2" sqref="D2:D4"/>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32.85546875" style="3" customWidth="1"/>
    <col min="6" max="6" width="36.42578125" style="3" customWidth="1"/>
    <col min="7" max="7" width="24" style="3" customWidth="1"/>
    <col min="8" max="8" width="23.140625" style="3" customWidth="1"/>
    <col min="9" max="9" width="79.42578125" style="2" customWidth="1"/>
    <col min="10" max="16384" width="9.140625" style="2"/>
  </cols>
  <sheetData>
    <row r="1" spans="1:9" s="1" customFormat="1" ht="32.25" thickBot="1" x14ac:dyDescent="0.3">
      <c r="A1" s="8" t="s">
        <v>0</v>
      </c>
      <c r="B1" s="9" t="s">
        <v>1</v>
      </c>
      <c r="C1" s="10" t="s">
        <v>2</v>
      </c>
      <c r="D1" s="10" t="s">
        <v>3</v>
      </c>
      <c r="E1" s="10" t="s">
        <v>4</v>
      </c>
      <c r="F1" s="10" t="s">
        <v>5</v>
      </c>
      <c r="G1" s="11" t="s">
        <v>6</v>
      </c>
      <c r="H1" s="12" t="s">
        <v>7</v>
      </c>
    </row>
    <row r="2" spans="1:9" s="2" customFormat="1" x14ac:dyDescent="0.25">
      <c r="A2" s="33">
        <v>1</v>
      </c>
      <c r="B2" s="22" t="s">
        <v>117</v>
      </c>
      <c r="C2" s="58" t="s">
        <v>181</v>
      </c>
      <c r="D2" s="58" t="s">
        <v>180</v>
      </c>
      <c r="E2" s="58" t="s">
        <v>179</v>
      </c>
      <c r="F2" s="58" t="s">
        <v>178</v>
      </c>
      <c r="G2" s="25" t="s">
        <v>89</v>
      </c>
      <c r="H2" s="26"/>
    </row>
    <row r="3" spans="1:9" s="2" customFormat="1" ht="31.5" x14ac:dyDescent="0.25">
      <c r="A3" s="34"/>
      <c r="B3" s="23"/>
      <c r="C3" s="57"/>
      <c r="D3" s="57"/>
      <c r="E3" s="57"/>
      <c r="F3" s="57"/>
      <c r="G3" s="13" t="s">
        <v>177</v>
      </c>
      <c r="H3" s="14">
        <v>21</v>
      </c>
    </row>
    <row r="4" spans="1:9" s="2" customFormat="1" ht="207" customHeight="1" thickBot="1" x14ac:dyDescent="0.3">
      <c r="A4" s="34"/>
      <c r="B4" s="23"/>
      <c r="C4" s="56"/>
      <c r="D4" s="56"/>
      <c r="E4" s="56"/>
      <c r="F4" s="56"/>
      <c r="G4" s="27" t="s">
        <v>8</v>
      </c>
      <c r="H4" s="29">
        <f>SUM(H3:H3,)</f>
        <v>21</v>
      </c>
    </row>
    <row r="5" spans="1:9" s="2" customFormat="1" ht="89.25" customHeight="1" thickBot="1" x14ac:dyDescent="0.3">
      <c r="A5" s="35"/>
      <c r="B5" s="24"/>
      <c r="C5" s="31" t="s">
        <v>176</v>
      </c>
      <c r="D5" s="31"/>
      <c r="E5" s="31"/>
      <c r="F5" s="32"/>
      <c r="G5" s="28"/>
      <c r="H5" s="30"/>
      <c r="I5" s="64"/>
    </row>
    <row r="6" spans="1:9" s="2" customFormat="1" x14ac:dyDescent="0.25">
      <c r="A6" s="33">
        <v>2</v>
      </c>
      <c r="B6" s="22" t="s">
        <v>141</v>
      </c>
      <c r="C6" s="58" t="s">
        <v>175</v>
      </c>
      <c r="D6" s="58" t="s">
        <v>174</v>
      </c>
      <c r="E6" s="58" t="s">
        <v>173</v>
      </c>
      <c r="F6" s="58" t="s">
        <v>172</v>
      </c>
      <c r="G6" s="25" t="s">
        <v>98</v>
      </c>
      <c r="H6" s="26"/>
    </row>
    <row r="7" spans="1:9" s="2" customFormat="1" ht="31.5" x14ac:dyDescent="0.25">
      <c r="A7" s="34"/>
      <c r="B7" s="23"/>
      <c r="C7" s="57"/>
      <c r="D7" s="57"/>
      <c r="E7" s="57"/>
      <c r="F7" s="57"/>
      <c r="G7" s="13" t="s">
        <v>171</v>
      </c>
      <c r="H7" s="14">
        <v>80</v>
      </c>
    </row>
    <row r="8" spans="1:9" s="2" customFormat="1" ht="31.5" x14ac:dyDescent="0.25">
      <c r="A8" s="34"/>
      <c r="B8" s="23"/>
      <c r="C8" s="57"/>
      <c r="D8" s="57"/>
      <c r="E8" s="57"/>
      <c r="F8" s="57"/>
      <c r="G8" s="13" t="s">
        <v>170</v>
      </c>
      <c r="H8" s="14">
        <v>62</v>
      </c>
    </row>
    <row r="9" spans="1:9" s="2" customFormat="1" ht="31.5" x14ac:dyDescent="0.25">
      <c r="A9" s="34"/>
      <c r="B9" s="23"/>
      <c r="C9" s="57"/>
      <c r="D9" s="57"/>
      <c r="E9" s="57"/>
      <c r="F9" s="57"/>
      <c r="G9" s="13" t="s">
        <v>97</v>
      </c>
      <c r="H9" s="14">
        <v>18</v>
      </c>
    </row>
    <row r="10" spans="1:9" s="2" customFormat="1" ht="70.5" customHeight="1" thickBot="1" x14ac:dyDescent="0.3">
      <c r="A10" s="34"/>
      <c r="B10" s="23"/>
      <c r="C10" s="56"/>
      <c r="D10" s="56"/>
      <c r="E10" s="56"/>
      <c r="F10" s="56"/>
      <c r="G10" s="27" t="s">
        <v>8</v>
      </c>
      <c r="H10" s="29">
        <f>SUM(H7:H9,)</f>
        <v>160</v>
      </c>
    </row>
    <row r="11" spans="1:9" s="2" customFormat="1" ht="93.75" customHeight="1" thickBot="1" x14ac:dyDescent="0.3">
      <c r="A11" s="35"/>
      <c r="B11" s="24"/>
      <c r="C11" s="31" t="s">
        <v>169</v>
      </c>
      <c r="D11" s="31"/>
      <c r="E11" s="31"/>
      <c r="F11" s="32"/>
      <c r="G11" s="28"/>
      <c r="H11" s="30"/>
      <c r="I11" s="63" t="s">
        <v>168</v>
      </c>
    </row>
    <row r="12" spans="1:9" s="2" customFormat="1" x14ac:dyDescent="0.25">
      <c r="A12" s="33">
        <v>3</v>
      </c>
      <c r="B12" s="22" t="s">
        <v>141</v>
      </c>
      <c r="C12" s="58" t="s">
        <v>167</v>
      </c>
      <c r="D12" s="58" t="s">
        <v>166</v>
      </c>
      <c r="E12" s="58" t="s">
        <v>165</v>
      </c>
      <c r="F12" s="58" t="s">
        <v>164</v>
      </c>
      <c r="G12" s="25" t="s">
        <v>129</v>
      </c>
      <c r="H12" s="26"/>
    </row>
    <row r="13" spans="1:9" s="2" customFormat="1" ht="31.5" x14ac:dyDescent="0.25">
      <c r="A13" s="34"/>
      <c r="B13" s="23"/>
      <c r="C13" s="57"/>
      <c r="D13" s="57"/>
      <c r="E13" s="57"/>
      <c r="F13" s="57"/>
      <c r="G13" s="13" t="s">
        <v>163</v>
      </c>
      <c r="H13" s="14">
        <v>30</v>
      </c>
    </row>
    <row r="14" spans="1:9" s="2" customFormat="1" ht="31.5" x14ac:dyDescent="0.25">
      <c r="A14" s="34"/>
      <c r="B14" s="23"/>
      <c r="C14" s="57"/>
      <c r="D14" s="57"/>
      <c r="E14" s="57"/>
      <c r="F14" s="57"/>
      <c r="G14" s="13" t="s">
        <v>162</v>
      </c>
      <c r="H14" s="14">
        <v>30</v>
      </c>
    </row>
    <row r="15" spans="1:9" s="2" customFormat="1" ht="72.75" customHeight="1" thickBot="1" x14ac:dyDescent="0.3">
      <c r="A15" s="34"/>
      <c r="B15" s="23"/>
      <c r="C15" s="56"/>
      <c r="D15" s="56"/>
      <c r="E15" s="56"/>
      <c r="F15" s="56"/>
      <c r="G15" s="27" t="s">
        <v>8</v>
      </c>
      <c r="H15" s="29">
        <f>SUM(H13:H14,)</f>
        <v>60</v>
      </c>
    </row>
    <row r="16" spans="1:9" s="2" customFormat="1" ht="92.25" customHeight="1" thickBot="1" x14ac:dyDescent="0.3">
      <c r="A16" s="35"/>
      <c r="B16" s="24"/>
      <c r="C16" s="31" t="s">
        <v>161</v>
      </c>
      <c r="D16" s="31"/>
      <c r="E16" s="31"/>
      <c r="F16" s="32"/>
      <c r="G16" s="28"/>
      <c r="H16" s="30"/>
    </row>
    <row r="17" spans="1:9" s="2" customFormat="1" x14ac:dyDescent="0.25">
      <c r="A17" s="33">
        <v>4</v>
      </c>
      <c r="B17" s="22" t="s">
        <v>126</v>
      </c>
      <c r="C17" s="58" t="s">
        <v>160</v>
      </c>
      <c r="D17" s="58" t="s">
        <v>96</v>
      </c>
      <c r="E17" s="58" t="s">
        <v>159</v>
      </c>
      <c r="F17" s="58" t="s">
        <v>158</v>
      </c>
      <c r="G17" s="25" t="s">
        <v>129</v>
      </c>
      <c r="H17" s="26"/>
    </row>
    <row r="18" spans="1:9" s="2" customFormat="1" x14ac:dyDescent="0.25">
      <c r="A18" s="34"/>
      <c r="B18" s="23"/>
      <c r="C18" s="57"/>
      <c r="D18" s="57"/>
      <c r="E18" s="57"/>
      <c r="F18" s="57"/>
      <c r="G18" s="13" t="s">
        <v>147</v>
      </c>
      <c r="H18" s="14">
        <v>15</v>
      </c>
    </row>
    <row r="19" spans="1:9" s="2" customFormat="1" ht="47.25" x14ac:dyDescent="0.25">
      <c r="A19" s="34"/>
      <c r="B19" s="23"/>
      <c r="C19" s="57"/>
      <c r="D19" s="57"/>
      <c r="E19" s="57"/>
      <c r="F19" s="57"/>
      <c r="G19" s="13" t="s">
        <v>157</v>
      </c>
      <c r="H19" s="14">
        <v>15</v>
      </c>
    </row>
    <row r="20" spans="1:9" s="2" customFormat="1" ht="31.5" x14ac:dyDescent="0.25">
      <c r="A20" s="34"/>
      <c r="B20" s="23"/>
      <c r="C20" s="57"/>
      <c r="D20" s="57"/>
      <c r="E20" s="57"/>
      <c r="F20" s="57"/>
      <c r="G20" s="13" t="s">
        <v>156</v>
      </c>
      <c r="H20" s="14">
        <v>22</v>
      </c>
    </row>
    <row r="21" spans="1:9" s="2" customFormat="1" ht="47.25" x14ac:dyDescent="0.25">
      <c r="A21" s="34"/>
      <c r="B21" s="23"/>
      <c r="C21" s="57"/>
      <c r="D21" s="57"/>
      <c r="E21" s="57"/>
      <c r="F21" s="57"/>
      <c r="G21" s="13" t="s">
        <v>155</v>
      </c>
      <c r="H21" s="14">
        <v>30</v>
      </c>
    </row>
    <row r="22" spans="1:9" s="2" customFormat="1" ht="63" x14ac:dyDescent="0.25">
      <c r="A22" s="34"/>
      <c r="B22" s="23"/>
      <c r="C22" s="57"/>
      <c r="D22" s="57"/>
      <c r="E22" s="57"/>
      <c r="F22" s="57"/>
      <c r="G22" s="13" t="s">
        <v>154</v>
      </c>
      <c r="H22" s="14">
        <v>30</v>
      </c>
    </row>
    <row r="23" spans="1:9" s="2" customFormat="1" ht="47.25" x14ac:dyDescent="0.25">
      <c r="A23" s="34"/>
      <c r="B23" s="23"/>
      <c r="C23" s="57"/>
      <c r="D23" s="57"/>
      <c r="E23" s="57"/>
      <c r="F23" s="57"/>
      <c r="G23" s="13" t="s">
        <v>153</v>
      </c>
      <c r="H23" s="14">
        <v>23</v>
      </c>
    </row>
    <row r="24" spans="1:9" s="2" customFormat="1" ht="16.5" thickBot="1" x14ac:dyDescent="0.3">
      <c r="A24" s="34"/>
      <c r="B24" s="23"/>
      <c r="C24" s="56"/>
      <c r="D24" s="56"/>
      <c r="E24" s="56"/>
      <c r="F24" s="56"/>
      <c r="G24" s="27" t="s">
        <v>8</v>
      </c>
      <c r="H24" s="29">
        <f>SUM(H18:H23,)</f>
        <v>135</v>
      </c>
    </row>
    <row r="25" spans="1:9" s="2" customFormat="1" ht="90" customHeight="1" thickBot="1" x14ac:dyDescent="0.3">
      <c r="A25" s="35"/>
      <c r="B25" s="24"/>
      <c r="C25" s="31" t="s">
        <v>152</v>
      </c>
      <c r="D25" s="31"/>
      <c r="E25" s="31"/>
      <c r="F25" s="32"/>
      <c r="G25" s="28"/>
      <c r="H25" s="30"/>
      <c r="I25" s="64"/>
    </row>
    <row r="26" spans="1:9" s="2" customFormat="1" x14ac:dyDescent="0.25">
      <c r="A26" s="33">
        <v>5</v>
      </c>
      <c r="B26" s="22" t="s">
        <v>145</v>
      </c>
      <c r="C26" s="58" t="s">
        <v>151</v>
      </c>
      <c r="D26" s="58" t="s">
        <v>150</v>
      </c>
      <c r="E26" s="58" t="s">
        <v>149</v>
      </c>
      <c r="F26" s="58" t="s">
        <v>148</v>
      </c>
      <c r="G26" s="25" t="s">
        <v>129</v>
      </c>
      <c r="H26" s="26"/>
      <c r="I26" s="64"/>
    </row>
    <row r="27" spans="1:9" s="2" customFormat="1" x14ac:dyDescent="0.25">
      <c r="A27" s="34"/>
      <c r="B27" s="23"/>
      <c r="C27" s="57"/>
      <c r="D27" s="57"/>
      <c r="E27" s="57"/>
      <c r="F27" s="57"/>
      <c r="G27" s="13" t="s">
        <v>147</v>
      </c>
      <c r="H27" s="14">
        <v>15</v>
      </c>
      <c r="I27" s="64"/>
    </row>
    <row r="28" spans="1:9" s="2" customFormat="1" ht="154.5" customHeight="1" thickBot="1" x14ac:dyDescent="0.3">
      <c r="A28" s="34"/>
      <c r="B28" s="23"/>
      <c r="C28" s="56"/>
      <c r="D28" s="56"/>
      <c r="E28" s="56"/>
      <c r="F28" s="56"/>
      <c r="G28" s="27" t="s">
        <v>8</v>
      </c>
      <c r="H28" s="29">
        <f>SUM(H27:H27,)</f>
        <v>15</v>
      </c>
    </row>
    <row r="29" spans="1:9" s="2" customFormat="1" ht="81.75" customHeight="1" thickBot="1" x14ac:dyDescent="0.3">
      <c r="A29" s="35"/>
      <c r="B29" s="24"/>
      <c r="C29" s="31" t="s">
        <v>146</v>
      </c>
      <c r="D29" s="31"/>
      <c r="E29" s="31"/>
      <c r="F29" s="32"/>
      <c r="G29" s="28"/>
      <c r="H29" s="30"/>
      <c r="I29" s="63"/>
    </row>
    <row r="30" spans="1:9" s="2" customFormat="1" x14ac:dyDescent="0.25">
      <c r="A30" s="33">
        <v>6</v>
      </c>
      <c r="B30" s="22" t="s">
        <v>145</v>
      </c>
      <c r="C30" s="58" t="s">
        <v>144</v>
      </c>
      <c r="D30" s="58" t="s">
        <v>143</v>
      </c>
      <c r="E30" s="58" t="s">
        <v>138</v>
      </c>
      <c r="F30" s="58" t="s">
        <v>137</v>
      </c>
      <c r="G30" s="25" t="s">
        <v>95</v>
      </c>
      <c r="H30" s="26"/>
    </row>
    <row r="31" spans="1:9" s="2" customFormat="1" ht="47.25" x14ac:dyDescent="0.25">
      <c r="A31" s="34"/>
      <c r="B31" s="23"/>
      <c r="C31" s="57"/>
      <c r="D31" s="57"/>
      <c r="E31" s="57"/>
      <c r="F31" s="57"/>
      <c r="G31" s="13" t="s">
        <v>104</v>
      </c>
      <c r="H31" s="14">
        <v>82</v>
      </c>
    </row>
    <row r="32" spans="1:9" s="2" customFormat="1" ht="146.25" customHeight="1" thickBot="1" x14ac:dyDescent="0.3">
      <c r="A32" s="34"/>
      <c r="B32" s="23"/>
      <c r="C32" s="56"/>
      <c r="D32" s="56"/>
      <c r="E32" s="56"/>
      <c r="F32" s="56"/>
      <c r="G32" s="27" t="s">
        <v>8</v>
      </c>
      <c r="H32" s="29">
        <f>SUM(H31:H31,)</f>
        <v>82</v>
      </c>
    </row>
    <row r="33" spans="1:9" s="2" customFormat="1" ht="87.75" customHeight="1" thickBot="1" x14ac:dyDescent="0.35">
      <c r="A33" s="35"/>
      <c r="B33" s="24"/>
      <c r="C33" s="31" t="s">
        <v>142</v>
      </c>
      <c r="D33" s="31"/>
      <c r="E33" s="31"/>
      <c r="F33" s="32"/>
      <c r="G33" s="28"/>
      <c r="H33" s="30"/>
      <c r="I33" s="65"/>
    </row>
    <row r="34" spans="1:9" s="2" customFormat="1" x14ac:dyDescent="0.25">
      <c r="A34" s="33">
        <v>7</v>
      </c>
      <c r="B34" s="22" t="s">
        <v>141</v>
      </c>
      <c r="C34" s="58" t="s">
        <v>140</v>
      </c>
      <c r="D34" s="58" t="s">
        <v>139</v>
      </c>
      <c r="E34" s="58" t="s">
        <v>138</v>
      </c>
      <c r="F34" s="58" t="s">
        <v>137</v>
      </c>
      <c r="G34" s="25" t="s">
        <v>100</v>
      </c>
      <c r="H34" s="26"/>
    </row>
    <row r="35" spans="1:9" s="2" customFormat="1" x14ac:dyDescent="0.25">
      <c r="A35" s="34"/>
      <c r="B35" s="23"/>
      <c r="C35" s="57"/>
      <c r="D35" s="57"/>
      <c r="E35" s="57"/>
      <c r="F35" s="57"/>
      <c r="G35" s="13" t="s">
        <v>136</v>
      </c>
      <c r="H35" s="14">
        <v>72</v>
      </c>
    </row>
    <row r="36" spans="1:9" s="2" customFormat="1" x14ac:dyDescent="0.25">
      <c r="A36" s="34"/>
      <c r="B36" s="23"/>
      <c r="C36" s="57"/>
      <c r="D36" s="57"/>
      <c r="E36" s="57"/>
      <c r="F36" s="57"/>
      <c r="G36" s="13" t="s">
        <v>135</v>
      </c>
      <c r="H36" s="14">
        <v>19</v>
      </c>
    </row>
    <row r="37" spans="1:9" s="2" customFormat="1" x14ac:dyDescent="0.25">
      <c r="A37" s="34"/>
      <c r="B37" s="23"/>
      <c r="C37" s="57"/>
      <c r="D37" s="57"/>
      <c r="E37" s="57"/>
      <c r="F37" s="57"/>
      <c r="G37" s="13" t="s">
        <v>99</v>
      </c>
      <c r="H37" s="14">
        <v>36</v>
      </c>
    </row>
    <row r="38" spans="1:9" s="2" customFormat="1" ht="97.5" customHeight="1" thickBot="1" x14ac:dyDescent="0.3">
      <c r="A38" s="34"/>
      <c r="B38" s="23"/>
      <c r="C38" s="56"/>
      <c r="D38" s="56"/>
      <c r="E38" s="56"/>
      <c r="F38" s="56"/>
      <c r="G38" s="27" t="s">
        <v>8</v>
      </c>
      <c r="H38" s="29">
        <f>SUM(H35:H37)</f>
        <v>127</v>
      </c>
    </row>
    <row r="39" spans="1:9" s="2" customFormat="1" ht="119.25" customHeight="1" thickBot="1" x14ac:dyDescent="0.3">
      <c r="A39" s="35"/>
      <c r="B39" s="24"/>
      <c r="C39" s="31" t="s">
        <v>134</v>
      </c>
      <c r="D39" s="31"/>
      <c r="E39" s="31"/>
      <c r="F39" s="32"/>
      <c r="G39" s="28"/>
      <c r="H39" s="30"/>
      <c r="I39" s="63"/>
    </row>
    <row r="40" spans="1:9" s="2" customFormat="1" x14ac:dyDescent="0.25">
      <c r="A40" s="33">
        <v>8</v>
      </c>
      <c r="B40" s="22" t="s">
        <v>126</v>
      </c>
      <c r="C40" s="58" t="s">
        <v>133</v>
      </c>
      <c r="D40" s="58" t="s">
        <v>132</v>
      </c>
      <c r="E40" s="58" t="s">
        <v>131</v>
      </c>
      <c r="F40" s="58" t="s">
        <v>105</v>
      </c>
      <c r="G40" s="25" t="s">
        <v>95</v>
      </c>
      <c r="H40" s="26"/>
    </row>
    <row r="41" spans="1:9" s="2" customFormat="1" ht="47.25" x14ac:dyDescent="0.25">
      <c r="A41" s="34"/>
      <c r="B41" s="23"/>
      <c r="C41" s="57"/>
      <c r="D41" s="57"/>
      <c r="E41" s="57"/>
      <c r="F41" s="57"/>
      <c r="G41" s="13" t="s">
        <v>130</v>
      </c>
      <c r="H41" s="14">
        <v>36</v>
      </c>
    </row>
    <row r="42" spans="1:9" s="2" customFormat="1" ht="16.5" thickBot="1" x14ac:dyDescent="0.3">
      <c r="A42" s="34"/>
      <c r="B42" s="23"/>
      <c r="C42" s="57"/>
      <c r="D42" s="57"/>
      <c r="E42" s="57"/>
      <c r="F42" s="57"/>
      <c r="G42" s="13" t="s">
        <v>94</v>
      </c>
      <c r="H42" s="14">
        <v>18</v>
      </c>
    </row>
    <row r="43" spans="1:9" s="2" customFormat="1" x14ac:dyDescent="0.25">
      <c r="A43" s="34"/>
      <c r="B43" s="23"/>
      <c r="C43" s="57"/>
      <c r="D43" s="57"/>
      <c r="E43" s="57"/>
      <c r="F43" s="57"/>
      <c r="G43" s="25" t="s">
        <v>129</v>
      </c>
      <c r="H43" s="26"/>
    </row>
    <row r="44" spans="1:9" s="2" customFormat="1" ht="47.25" x14ac:dyDescent="0.25">
      <c r="A44" s="34"/>
      <c r="B44" s="23"/>
      <c r="C44" s="57"/>
      <c r="D44" s="57"/>
      <c r="E44" s="57"/>
      <c r="F44" s="57"/>
      <c r="G44" s="13" t="s">
        <v>128</v>
      </c>
      <c r="H44" s="14">
        <v>30</v>
      </c>
    </row>
    <row r="45" spans="1:9" s="2" customFormat="1" ht="66" customHeight="1" thickBot="1" x14ac:dyDescent="0.3">
      <c r="A45" s="34"/>
      <c r="B45" s="23"/>
      <c r="C45" s="56"/>
      <c r="D45" s="56"/>
      <c r="E45" s="56"/>
      <c r="F45" s="56"/>
      <c r="G45" s="27" t="s">
        <v>8</v>
      </c>
      <c r="H45" s="29">
        <f>SUM(H41:H42,H44:H44,)</f>
        <v>84</v>
      </c>
    </row>
    <row r="46" spans="1:9" s="2" customFormat="1" ht="86.25" customHeight="1" thickBot="1" x14ac:dyDescent="0.3">
      <c r="A46" s="35"/>
      <c r="B46" s="24"/>
      <c r="C46" s="31" t="s">
        <v>127</v>
      </c>
      <c r="D46" s="31"/>
      <c r="E46" s="31"/>
      <c r="F46" s="32"/>
      <c r="G46" s="28"/>
      <c r="H46" s="30"/>
      <c r="I46" s="64"/>
    </row>
    <row r="47" spans="1:9" s="2" customFormat="1" x14ac:dyDescent="0.25">
      <c r="A47" s="33">
        <v>9</v>
      </c>
      <c r="B47" s="22" t="s">
        <v>126</v>
      </c>
      <c r="C47" s="58" t="s">
        <v>125</v>
      </c>
      <c r="D47" s="58" t="s">
        <v>124</v>
      </c>
      <c r="E47" s="58" t="s">
        <v>123</v>
      </c>
      <c r="F47" s="58" t="s">
        <v>122</v>
      </c>
      <c r="G47" s="25" t="s">
        <v>95</v>
      </c>
      <c r="H47" s="26"/>
    </row>
    <row r="48" spans="1:9" s="2" customFormat="1" x14ac:dyDescent="0.25">
      <c r="A48" s="34"/>
      <c r="B48" s="23"/>
      <c r="C48" s="57"/>
      <c r="D48" s="57"/>
      <c r="E48" s="57"/>
      <c r="F48" s="57"/>
      <c r="G48" s="13" t="s">
        <v>121</v>
      </c>
      <c r="H48" s="14">
        <v>82</v>
      </c>
    </row>
    <row r="49" spans="1:9" s="2" customFormat="1" x14ac:dyDescent="0.25">
      <c r="A49" s="34"/>
      <c r="B49" s="23"/>
      <c r="C49" s="57"/>
      <c r="D49" s="57"/>
      <c r="E49" s="57"/>
      <c r="F49" s="57"/>
      <c r="G49" s="13" t="s">
        <v>120</v>
      </c>
      <c r="H49" s="14">
        <v>70</v>
      </c>
    </row>
    <row r="50" spans="1:9" s="2" customFormat="1" x14ac:dyDescent="0.25">
      <c r="A50" s="34"/>
      <c r="B50" s="23"/>
      <c r="C50" s="57"/>
      <c r="D50" s="57"/>
      <c r="E50" s="57"/>
      <c r="F50" s="57"/>
      <c r="G50" s="13" t="s">
        <v>119</v>
      </c>
      <c r="H50" s="14">
        <v>36</v>
      </c>
    </row>
    <row r="51" spans="1:9" s="2" customFormat="1" ht="76.5" customHeight="1" thickBot="1" x14ac:dyDescent="0.3">
      <c r="A51" s="34"/>
      <c r="B51" s="23"/>
      <c r="C51" s="56"/>
      <c r="D51" s="56"/>
      <c r="E51" s="56"/>
      <c r="F51" s="56"/>
      <c r="G51" s="27" t="s">
        <v>8</v>
      </c>
      <c r="H51" s="29">
        <f>SUM(H48:H50,)</f>
        <v>188</v>
      </c>
    </row>
    <row r="52" spans="1:9" s="2" customFormat="1" ht="97.5" customHeight="1" thickBot="1" x14ac:dyDescent="0.3">
      <c r="A52" s="35"/>
      <c r="B52" s="24"/>
      <c r="C52" s="31" t="s">
        <v>118</v>
      </c>
      <c r="D52" s="31"/>
      <c r="E52" s="31"/>
      <c r="F52" s="32"/>
      <c r="G52" s="28"/>
      <c r="H52" s="30"/>
    </row>
    <row r="53" spans="1:9" s="2" customFormat="1" x14ac:dyDescent="0.25">
      <c r="A53" s="33">
        <v>10</v>
      </c>
      <c r="B53" s="22" t="s">
        <v>117</v>
      </c>
      <c r="C53" s="58" t="s">
        <v>116</v>
      </c>
      <c r="D53" s="58" t="s">
        <v>115</v>
      </c>
      <c r="E53" s="58" t="s">
        <v>91</v>
      </c>
      <c r="F53" s="58" t="s">
        <v>90</v>
      </c>
      <c r="G53" s="25" t="s">
        <v>89</v>
      </c>
      <c r="H53" s="26"/>
    </row>
    <row r="54" spans="1:9" s="2" customFormat="1" ht="31.5" x14ac:dyDescent="0.25">
      <c r="A54" s="34"/>
      <c r="B54" s="23"/>
      <c r="C54" s="57"/>
      <c r="D54" s="57"/>
      <c r="E54" s="57"/>
      <c r="F54" s="57"/>
      <c r="G54" s="13" t="s">
        <v>93</v>
      </c>
      <c r="H54" s="14">
        <v>14</v>
      </c>
    </row>
    <row r="55" spans="1:9" s="2" customFormat="1" x14ac:dyDescent="0.25">
      <c r="A55" s="34"/>
      <c r="B55" s="23"/>
      <c r="C55" s="57"/>
      <c r="D55" s="57"/>
      <c r="E55" s="57"/>
      <c r="F55" s="57"/>
      <c r="G55" s="13" t="s">
        <v>88</v>
      </c>
      <c r="H55" s="14">
        <v>14</v>
      </c>
    </row>
    <row r="56" spans="1:9" s="2" customFormat="1" ht="133.5" customHeight="1" thickBot="1" x14ac:dyDescent="0.3">
      <c r="A56" s="34"/>
      <c r="B56" s="23"/>
      <c r="C56" s="56"/>
      <c r="D56" s="56"/>
      <c r="E56" s="56"/>
      <c r="F56" s="56"/>
      <c r="G56" s="27" t="s">
        <v>8</v>
      </c>
      <c r="H56" s="29">
        <f>SUM(H54:H55,)</f>
        <v>28</v>
      </c>
    </row>
    <row r="57" spans="1:9" s="2" customFormat="1" ht="120" customHeight="1" thickBot="1" x14ac:dyDescent="0.3">
      <c r="A57" s="35"/>
      <c r="B57" s="24"/>
      <c r="C57" s="60" t="s">
        <v>114</v>
      </c>
      <c r="D57" s="60"/>
      <c r="E57" s="60"/>
      <c r="F57" s="59"/>
      <c r="G57" s="28"/>
      <c r="H57" s="30"/>
      <c r="I57" s="63"/>
    </row>
    <row r="58" spans="1:9" s="2" customFormat="1" ht="16.5" thickBot="1" x14ac:dyDescent="0.3">
      <c r="A58" s="54" t="s">
        <v>113</v>
      </c>
      <c r="B58" s="53"/>
      <c r="C58" s="53"/>
      <c r="D58" s="53"/>
      <c r="E58" s="52"/>
      <c r="F58" s="49">
        <f>H56+H51+H45+H38+H32+H28+H24+H15+H10+H4</f>
        <v>900</v>
      </c>
      <c r="G58" s="50"/>
      <c r="H58" s="51"/>
      <c r="I58" s="61"/>
    </row>
    <row r="59" spans="1:9" s="2" customFormat="1" ht="76.5" customHeight="1" thickBot="1" x14ac:dyDescent="0.3">
      <c r="A59" s="41" t="s">
        <v>9</v>
      </c>
      <c r="B59" s="42"/>
      <c r="C59" s="43" t="s">
        <v>112</v>
      </c>
      <c r="D59" s="44"/>
      <c r="E59" s="44"/>
      <c r="F59" s="45"/>
      <c r="G59" s="15" t="s">
        <v>108</v>
      </c>
      <c r="H59" s="16" t="s">
        <v>110</v>
      </c>
    </row>
    <row r="60" spans="1:9" s="2" customFormat="1" ht="66.75" customHeight="1" thickBot="1" x14ac:dyDescent="0.3">
      <c r="A60" s="41" t="s">
        <v>9</v>
      </c>
      <c r="B60" s="42"/>
      <c r="C60" s="43" t="s">
        <v>111</v>
      </c>
      <c r="D60" s="44"/>
      <c r="E60" s="44"/>
      <c r="F60" s="45"/>
      <c r="G60" s="15" t="s">
        <v>108</v>
      </c>
      <c r="H60" s="16" t="s">
        <v>110</v>
      </c>
      <c r="I60" s="62"/>
    </row>
    <row r="61" spans="1:9" s="2" customFormat="1" ht="94.5" customHeight="1" thickBot="1" x14ac:dyDescent="0.3">
      <c r="A61" s="41" t="s">
        <v>9</v>
      </c>
      <c r="B61" s="42"/>
      <c r="C61" s="43" t="s">
        <v>109</v>
      </c>
      <c r="D61" s="44"/>
      <c r="E61" s="44"/>
      <c r="F61" s="45"/>
      <c r="G61" s="15" t="s">
        <v>108</v>
      </c>
      <c r="H61" s="16" t="s">
        <v>107</v>
      </c>
      <c r="I61" s="61"/>
    </row>
  </sheetData>
  <sheetProtection algorithmName="SHA-512" hashValue="ptugtcFLj5mTfgtMbyI+gbGZRVkZZfjlUpPu2hFWeitUEzXF1O+hFCKvzHIf3SOBY+tpareMplOmr15PhKjDng==" saltValue="ZPcvb8ohdnXC2+YMhUGQlw==" spinCount="100000" sheet="1" formatCells="0" formatColumns="0" formatRows="0" insertColumns="0" insertRows="0" insertHyperlinks="0" sort="0" autoFilter="0"/>
  <autoFilter ref="A1:H397" xr:uid="{00000000-0009-0000-0000-000000000000}"/>
  <mergeCells count="109">
    <mergeCell ref="C53:C56"/>
    <mergeCell ref="D53:D56"/>
    <mergeCell ref="E53:E56"/>
    <mergeCell ref="F53:F56"/>
    <mergeCell ref="B53:B57"/>
    <mergeCell ref="G53:H53"/>
    <mergeCell ref="G56:G57"/>
    <mergeCell ref="H56:H57"/>
    <mergeCell ref="C57:F57"/>
    <mergeCell ref="B47:B52"/>
    <mergeCell ref="G47:H47"/>
    <mergeCell ref="G51:G52"/>
    <mergeCell ref="H51:H52"/>
    <mergeCell ref="C52:F52"/>
    <mergeCell ref="C47:C51"/>
    <mergeCell ref="D47:D51"/>
    <mergeCell ref="E47:E51"/>
    <mergeCell ref="F47:F51"/>
    <mergeCell ref="B40:B46"/>
    <mergeCell ref="G40:H40"/>
    <mergeCell ref="G43:H43"/>
    <mergeCell ref="G45:G46"/>
    <mergeCell ref="H45:H46"/>
    <mergeCell ref="C46:F46"/>
    <mergeCell ref="C40:C45"/>
    <mergeCell ref="D40:D45"/>
    <mergeCell ref="E40:E45"/>
    <mergeCell ref="F40:F45"/>
    <mergeCell ref="B34:B39"/>
    <mergeCell ref="G34:H34"/>
    <mergeCell ref="G38:G39"/>
    <mergeCell ref="H38:H39"/>
    <mergeCell ref="C39:F39"/>
    <mergeCell ref="C34:C38"/>
    <mergeCell ref="D34:D38"/>
    <mergeCell ref="E34:E38"/>
    <mergeCell ref="F34:F38"/>
    <mergeCell ref="B30:B33"/>
    <mergeCell ref="G30:H30"/>
    <mergeCell ref="G32:G33"/>
    <mergeCell ref="H32:H33"/>
    <mergeCell ref="C33:F33"/>
    <mergeCell ref="C30:C32"/>
    <mergeCell ref="D30:D32"/>
    <mergeCell ref="E30:E32"/>
    <mergeCell ref="F30:F32"/>
    <mergeCell ref="B26:B29"/>
    <mergeCell ref="G26:H26"/>
    <mergeCell ref="G28:G29"/>
    <mergeCell ref="H28:H29"/>
    <mergeCell ref="C29:F29"/>
    <mergeCell ref="C26:C28"/>
    <mergeCell ref="D26:D28"/>
    <mergeCell ref="E26:E28"/>
    <mergeCell ref="F26:F28"/>
    <mergeCell ref="B6:B11"/>
    <mergeCell ref="G6:H6"/>
    <mergeCell ref="A2:A5"/>
    <mergeCell ref="A6:A11"/>
    <mergeCell ref="A12:A16"/>
    <mergeCell ref="A17:A25"/>
    <mergeCell ref="G24:G25"/>
    <mergeCell ref="H24:H25"/>
    <mergeCell ref="C25:F25"/>
    <mergeCell ref="C17:C24"/>
    <mergeCell ref="A53:A57"/>
    <mergeCell ref="B2:B5"/>
    <mergeCell ref="G2:H2"/>
    <mergeCell ref="G4:G5"/>
    <mergeCell ref="H4:H5"/>
    <mergeCell ref="C5:F5"/>
    <mergeCell ref="C2:C4"/>
    <mergeCell ref="D2:D4"/>
    <mergeCell ref="E2:E4"/>
    <mergeCell ref="F2:F4"/>
    <mergeCell ref="G10:G11"/>
    <mergeCell ref="H10:H11"/>
    <mergeCell ref="C11:F11"/>
    <mergeCell ref="C6:C10"/>
    <mergeCell ref="D6:D10"/>
    <mergeCell ref="E6:E10"/>
    <mergeCell ref="F6:F10"/>
    <mergeCell ref="A30:A33"/>
    <mergeCell ref="A34:A39"/>
    <mergeCell ref="A40:A46"/>
    <mergeCell ref="A47:A52"/>
    <mergeCell ref="B17:B25"/>
    <mergeCell ref="G17:H17"/>
    <mergeCell ref="A26:A29"/>
    <mergeCell ref="D17:D24"/>
    <mergeCell ref="E17:E24"/>
    <mergeCell ref="F17:F24"/>
    <mergeCell ref="B12:B16"/>
    <mergeCell ref="G12:H12"/>
    <mergeCell ref="G15:G16"/>
    <mergeCell ref="H15:H16"/>
    <mergeCell ref="C16:F16"/>
    <mergeCell ref="C12:C15"/>
    <mergeCell ref="D12:D15"/>
    <mergeCell ref="E12:E15"/>
    <mergeCell ref="F12:F15"/>
    <mergeCell ref="A61:B61"/>
    <mergeCell ref="C61:F61"/>
    <mergeCell ref="A58:E58"/>
    <mergeCell ref="F58:H58"/>
    <mergeCell ref="A59:B59"/>
    <mergeCell ref="C59:F59"/>
    <mergeCell ref="A60:B60"/>
    <mergeCell ref="C60:F60"/>
  </mergeCells>
  <pageMargins left="0.7" right="0.7" top="0.75" bottom="0.75" header="0.3" footer="0.3"/>
  <pageSetup paperSize="9" orientation="portrait" horizontalDpi="4294967293"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78D5E-E8D3-4CB0-979D-40294E5B33C8}">
  <dimension ref="A1:H28"/>
  <sheetViews>
    <sheetView zoomScale="90" zoomScaleNormal="90" workbookViewId="0">
      <pane ySplit="1" topLeftCell="A2" activePane="bottomLeft" state="frozen"/>
      <selection pane="bottomLeft" activeCell="O18" sqref="O18"/>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42578125" style="3" customWidth="1"/>
    <col min="6" max="6" width="28" style="3" customWidth="1"/>
    <col min="7" max="7" width="24" style="3" customWidth="1"/>
    <col min="8" max="8" width="23.140625" style="3" customWidth="1"/>
    <col min="9" max="16384" width="9.140625" style="2"/>
  </cols>
  <sheetData>
    <row r="1" spans="1:8" s="1" customFormat="1" ht="48" thickBot="1" x14ac:dyDescent="0.3">
      <c r="A1" s="8" t="s">
        <v>0</v>
      </c>
      <c r="B1" s="9" t="s">
        <v>1</v>
      </c>
      <c r="C1" s="55" t="s">
        <v>2</v>
      </c>
      <c r="D1" s="10" t="s">
        <v>3</v>
      </c>
      <c r="E1" s="10" t="s">
        <v>4</v>
      </c>
      <c r="F1" s="10" t="s">
        <v>5</v>
      </c>
      <c r="G1" s="11" t="s">
        <v>6</v>
      </c>
      <c r="H1" s="12" t="s">
        <v>7</v>
      </c>
    </row>
    <row r="2" spans="1:8" x14ac:dyDescent="0.25">
      <c r="A2" s="33">
        <v>1</v>
      </c>
      <c r="B2" s="22" t="s">
        <v>211</v>
      </c>
      <c r="C2" s="58" t="s">
        <v>210</v>
      </c>
      <c r="D2" s="58" t="s">
        <v>209</v>
      </c>
      <c r="E2" s="58" t="s">
        <v>192</v>
      </c>
      <c r="F2" s="58" t="s">
        <v>199</v>
      </c>
      <c r="G2" s="25" t="s">
        <v>208</v>
      </c>
      <c r="H2" s="26"/>
    </row>
    <row r="3" spans="1:8" x14ac:dyDescent="0.25">
      <c r="A3" s="34"/>
      <c r="B3" s="23"/>
      <c r="C3" s="57"/>
      <c r="D3" s="57"/>
      <c r="E3" s="57"/>
      <c r="F3" s="57"/>
      <c r="G3" s="13" t="s">
        <v>207</v>
      </c>
      <c r="H3" s="14">
        <v>80</v>
      </c>
    </row>
    <row r="4" spans="1:8" ht="15.75" customHeight="1" x14ac:dyDescent="0.25">
      <c r="A4" s="34"/>
      <c r="B4" s="23"/>
      <c r="C4" s="57"/>
      <c r="D4" s="57"/>
      <c r="E4" s="57"/>
      <c r="F4" s="57"/>
      <c r="G4" s="13" t="s">
        <v>206</v>
      </c>
      <c r="H4" s="14">
        <v>80</v>
      </c>
    </row>
    <row r="5" spans="1:8" ht="33" customHeight="1" x14ac:dyDescent="0.25">
      <c r="A5" s="34"/>
      <c r="B5" s="23"/>
      <c r="C5" s="57"/>
      <c r="D5" s="57"/>
      <c r="E5" s="57"/>
      <c r="F5" s="57"/>
      <c r="G5" s="13" t="s">
        <v>205</v>
      </c>
      <c r="H5" s="14">
        <v>80</v>
      </c>
    </row>
    <row r="6" spans="1:8" ht="30" customHeight="1" thickBot="1" x14ac:dyDescent="0.3">
      <c r="A6" s="34"/>
      <c r="B6" s="23"/>
      <c r="C6" s="57"/>
      <c r="D6" s="57"/>
      <c r="E6" s="57"/>
      <c r="F6" s="57"/>
      <c r="G6" s="13" t="s">
        <v>204</v>
      </c>
      <c r="H6" s="14">
        <v>80</v>
      </c>
    </row>
    <row r="7" spans="1:8" ht="15" customHeight="1" x14ac:dyDescent="0.25">
      <c r="A7" s="34"/>
      <c r="B7" s="23"/>
      <c r="C7" s="57"/>
      <c r="D7" s="57"/>
      <c r="E7" s="57"/>
      <c r="F7" s="57"/>
      <c r="G7" s="25" t="s">
        <v>89</v>
      </c>
      <c r="H7" s="26"/>
    </row>
    <row r="8" spans="1:8" ht="15" customHeight="1" x14ac:dyDescent="0.25">
      <c r="A8" s="34"/>
      <c r="B8" s="23"/>
      <c r="C8" s="57"/>
      <c r="D8" s="57"/>
      <c r="E8" s="57"/>
      <c r="F8" s="57"/>
      <c r="G8" s="13" t="s">
        <v>203</v>
      </c>
      <c r="H8" s="14">
        <v>15</v>
      </c>
    </row>
    <row r="9" spans="1:8" ht="15" customHeight="1" x14ac:dyDescent="0.25">
      <c r="A9" s="34"/>
      <c r="B9" s="23"/>
      <c r="C9" s="57"/>
      <c r="D9" s="57"/>
      <c r="E9" s="57"/>
      <c r="F9" s="57"/>
      <c r="G9" s="13" t="s">
        <v>92</v>
      </c>
      <c r="H9" s="14">
        <v>14</v>
      </c>
    </row>
    <row r="10" spans="1:8" ht="15" customHeight="1" x14ac:dyDescent="0.25">
      <c r="A10" s="34"/>
      <c r="B10" s="23"/>
      <c r="C10" s="57"/>
      <c r="D10" s="57"/>
      <c r="E10" s="57"/>
      <c r="F10" s="57"/>
      <c r="G10" s="13" t="s">
        <v>88</v>
      </c>
      <c r="H10" s="14">
        <v>14</v>
      </c>
    </row>
    <row r="11" spans="1:8" ht="216" customHeight="1" thickBot="1" x14ac:dyDescent="0.3">
      <c r="A11" s="34"/>
      <c r="B11" s="23"/>
      <c r="C11" s="56"/>
      <c r="D11" s="56"/>
      <c r="E11" s="56"/>
      <c r="F11" s="56"/>
      <c r="G11" s="27" t="s">
        <v>8</v>
      </c>
      <c r="H11" s="29">
        <f>SUM(H3:H6,H8:H10,)</f>
        <v>363</v>
      </c>
    </row>
    <row r="12" spans="1:8" ht="84.6" customHeight="1" thickBot="1" x14ac:dyDescent="0.3">
      <c r="A12" s="35"/>
      <c r="B12" s="24"/>
      <c r="C12" s="31" t="s">
        <v>202</v>
      </c>
      <c r="D12" s="31"/>
      <c r="E12" s="31"/>
      <c r="F12" s="32"/>
      <c r="G12" s="28"/>
      <c r="H12" s="30"/>
    </row>
    <row r="13" spans="1:8" ht="16.5" customHeight="1" x14ac:dyDescent="0.25">
      <c r="A13" s="33">
        <v>2</v>
      </c>
      <c r="B13" s="22" t="s">
        <v>194</v>
      </c>
      <c r="C13" s="58" t="s">
        <v>201</v>
      </c>
      <c r="D13" s="58" t="s">
        <v>200</v>
      </c>
      <c r="E13" s="58" t="s">
        <v>192</v>
      </c>
      <c r="F13" s="58" t="s">
        <v>199</v>
      </c>
      <c r="G13" s="25" t="s">
        <v>190</v>
      </c>
      <c r="H13" s="26"/>
    </row>
    <row r="14" spans="1:8" ht="31.5" x14ac:dyDescent="0.25">
      <c r="A14" s="34"/>
      <c r="B14" s="23"/>
      <c r="C14" s="57"/>
      <c r="D14" s="57"/>
      <c r="E14" s="57"/>
      <c r="F14" s="57"/>
      <c r="G14" s="13" t="s">
        <v>198</v>
      </c>
      <c r="H14" s="14">
        <v>18</v>
      </c>
    </row>
    <row r="15" spans="1:8" x14ac:dyDescent="0.25">
      <c r="A15" s="34"/>
      <c r="B15" s="23"/>
      <c r="C15" s="57"/>
      <c r="D15" s="57"/>
      <c r="E15" s="57"/>
      <c r="F15" s="57"/>
      <c r="G15" s="13" t="s">
        <v>197</v>
      </c>
      <c r="H15" s="14">
        <v>60</v>
      </c>
    </row>
    <row r="16" spans="1:8" ht="15" customHeight="1" x14ac:dyDescent="0.25">
      <c r="A16" s="34"/>
      <c r="B16" s="23"/>
      <c r="C16" s="57"/>
      <c r="D16" s="57"/>
      <c r="E16" s="57"/>
      <c r="F16" s="57"/>
      <c r="G16" s="13" t="s">
        <v>196</v>
      </c>
      <c r="H16" s="14">
        <v>60</v>
      </c>
    </row>
    <row r="17" spans="1:8" x14ac:dyDescent="0.25">
      <c r="A17" s="34"/>
      <c r="B17" s="23"/>
      <c r="C17" s="57"/>
      <c r="D17" s="57"/>
      <c r="E17" s="57"/>
      <c r="F17" s="57"/>
      <c r="G17" s="13" t="s">
        <v>103</v>
      </c>
      <c r="H17" s="14">
        <v>60</v>
      </c>
    </row>
    <row r="18" spans="1:8" ht="343.5" customHeight="1" thickBot="1" x14ac:dyDescent="0.3">
      <c r="A18" s="34"/>
      <c r="B18" s="23"/>
      <c r="C18" s="56"/>
      <c r="D18" s="56"/>
      <c r="E18" s="56"/>
      <c r="F18" s="56"/>
      <c r="G18" s="27" t="s">
        <v>8</v>
      </c>
      <c r="H18" s="29">
        <f>SUM(H14:H17,)</f>
        <v>198</v>
      </c>
    </row>
    <row r="19" spans="1:8" ht="71.45" customHeight="1" thickBot="1" x14ac:dyDescent="0.3">
      <c r="A19" s="35"/>
      <c r="B19" s="24"/>
      <c r="C19" s="31" t="s">
        <v>195</v>
      </c>
      <c r="D19" s="31"/>
      <c r="E19" s="31"/>
      <c r="F19" s="32"/>
      <c r="G19" s="28"/>
      <c r="H19" s="30"/>
    </row>
    <row r="20" spans="1:8" ht="16.5" customHeight="1" x14ac:dyDescent="0.25">
      <c r="A20" s="33">
        <v>3</v>
      </c>
      <c r="B20" s="22" t="s">
        <v>194</v>
      </c>
      <c r="C20" s="58" t="s">
        <v>193</v>
      </c>
      <c r="D20" s="58" t="s">
        <v>101</v>
      </c>
      <c r="E20" s="58" t="s">
        <v>192</v>
      </c>
      <c r="F20" s="58" t="s">
        <v>191</v>
      </c>
      <c r="G20" s="25" t="s">
        <v>190</v>
      </c>
      <c r="H20" s="26"/>
    </row>
    <row r="21" spans="1:8" ht="31.5" x14ac:dyDescent="0.25">
      <c r="A21" s="34"/>
      <c r="B21" s="23"/>
      <c r="C21" s="57"/>
      <c r="D21" s="57"/>
      <c r="E21" s="57"/>
      <c r="F21" s="57"/>
      <c r="G21" s="13" t="s">
        <v>189</v>
      </c>
      <c r="H21" s="14">
        <v>18</v>
      </c>
    </row>
    <row r="22" spans="1:8" ht="31.5" x14ac:dyDescent="0.25">
      <c r="A22" s="34"/>
      <c r="B22" s="23"/>
      <c r="C22" s="57"/>
      <c r="D22" s="57"/>
      <c r="E22" s="57"/>
      <c r="F22" s="57"/>
      <c r="G22" s="13" t="s">
        <v>102</v>
      </c>
      <c r="H22" s="14">
        <v>18</v>
      </c>
    </row>
    <row r="23" spans="1:8" ht="331.5" customHeight="1" thickBot="1" x14ac:dyDescent="0.3">
      <c r="A23" s="34"/>
      <c r="B23" s="23"/>
      <c r="C23" s="56"/>
      <c r="D23" s="56"/>
      <c r="E23" s="56"/>
      <c r="F23" s="56"/>
      <c r="G23" s="27" t="s">
        <v>8</v>
      </c>
      <c r="H23" s="29">
        <f>SUM(H21:H22,)</f>
        <v>36</v>
      </c>
    </row>
    <row r="24" spans="1:8" ht="56.45" customHeight="1" thickBot="1" x14ac:dyDescent="0.3">
      <c r="A24" s="35"/>
      <c r="B24" s="24"/>
      <c r="C24" s="31" t="s">
        <v>188</v>
      </c>
      <c r="D24" s="31"/>
      <c r="E24" s="31"/>
      <c r="F24" s="32"/>
      <c r="G24" s="28"/>
      <c r="H24" s="30"/>
    </row>
    <row r="25" spans="1:8" ht="16.5" thickBot="1" x14ac:dyDescent="0.3">
      <c r="A25" s="54" t="s">
        <v>87</v>
      </c>
      <c r="B25" s="53"/>
      <c r="C25" s="53"/>
      <c r="D25" s="53"/>
      <c r="E25" s="52"/>
      <c r="F25" s="49">
        <f>H23+H18+H11</f>
        <v>597</v>
      </c>
      <c r="G25" s="50"/>
      <c r="H25" s="51"/>
    </row>
    <row r="26" spans="1:8" ht="92.25" customHeight="1" thickBot="1" x14ac:dyDescent="0.3">
      <c r="A26" s="41" t="s">
        <v>9</v>
      </c>
      <c r="B26" s="42"/>
      <c r="C26" s="43" t="s">
        <v>187</v>
      </c>
      <c r="D26" s="44"/>
      <c r="E26" s="44"/>
      <c r="F26" s="45"/>
      <c r="G26" s="15" t="s">
        <v>183</v>
      </c>
      <c r="H26" s="16" t="s">
        <v>186</v>
      </c>
    </row>
    <row r="27" spans="1:8" ht="96.75" customHeight="1" thickBot="1" x14ac:dyDescent="0.3">
      <c r="A27" s="41" t="s">
        <v>9</v>
      </c>
      <c r="B27" s="42"/>
      <c r="C27" s="43" t="s">
        <v>185</v>
      </c>
      <c r="D27" s="44"/>
      <c r="E27" s="44"/>
      <c r="F27" s="45"/>
      <c r="G27" s="15" t="s">
        <v>183</v>
      </c>
      <c r="H27" s="16" t="s">
        <v>182</v>
      </c>
    </row>
    <row r="28" spans="1:8" ht="94.5" customHeight="1" thickBot="1" x14ac:dyDescent="0.3">
      <c r="A28" s="41" t="s">
        <v>9</v>
      </c>
      <c r="B28" s="42"/>
      <c r="C28" s="43" t="s">
        <v>184</v>
      </c>
      <c r="D28" s="44"/>
      <c r="E28" s="44"/>
      <c r="F28" s="45"/>
      <c r="G28" s="15" t="s">
        <v>183</v>
      </c>
      <c r="H28" s="16" t="s">
        <v>182</v>
      </c>
    </row>
  </sheetData>
  <sheetProtection algorithmName="SHA-512" hashValue="y3HzoTy+u3yJMx/mWHToRToZ+hXkjc5ZuxSuHc1KHsqBcwb3RztWshEGf+NUYJlfvqCaUuRFylw3z+CK5Jk5GA==" saltValue="OvjAweTZHXRkfUIYmlMWOQ==" spinCount="100000" sheet="1" formatCells="0" formatColumns="0" formatRows="0" insertColumns="0" insertRows="0" insertHyperlinks="0" sort="0" autoFilter="0"/>
  <autoFilter ref="A1:H364" xr:uid="{00000000-0009-0000-0000-000000000000}"/>
  <mergeCells count="39">
    <mergeCell ref="F13:F18"/>
    <mergeCell ref="B20:B24"/>
    <mergeCell ref="G2:H2"/>
    <mergeCell ref="G7:H7"/>
    <mergeCell ref="G11:G12"/>
    <mergeCell ref="H11:H12"/>
    <mergeCell ref="C12:F12"/>
    <mergeCell ref="C2:C11"/>
    <mergeCell ref="D2:D11"/>
    <mergeCell ref="E2:E11"/>
    <mergeCell ref="F2:F11"/>
    <mergeCell ref="D13:D18"/>
    <mergeCell ref="C20:C23"/>
    <mergeCell ref="D20:D23"/>
    <mergeCell ref="E20:E23"/>
    <mergeCell ref="F20:F23"/>
    <mergeCell ref="A2:A12"/>
    <mergeCell ref="A13:A19"/>
    <mergeCell ref="A20:A24"/>
    <mergeCell ref="B2:B12"/>
    <mergeCell ref="E13:E18"/>
    <mergeCell ref="G20:H20"/>
    <mergeCell ref="G23:G24"/>
    <mergeCell ref="H23:H24"/>
    <mergeCell ref="C24:F24"/>
    <mergeCell ref="B13:B19"/>
    <mergeCell ref="G13:H13"/>
    <mergeCell ref="G18:G19"/>
    <mergeCell ref="H18:H19"/>
    <mergeCell ref="C19:F19"/>
    <mergeCell ref="C13:C18"/>
    <mergeCell ref="A28:B28"/>
    <mergeCell ref="C28:F28"/>
    <mergeCell ref="A25:E25"/>
    <mergeCell ref="F25:H25"/>
    <mergeCell ref="A26:B26"/>
    <mergeCell ref="C26:F26"/>
    <mergeCell ref="A27:B27"/>
    <mergeCell ref="C27:F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DA4A6-B127-48D9-A0E5-2BD406C673D4}">
  <dimension ref="A1:O51"/>
  <sheetViews>
    <sheetView zoomScale="85" zoomScaleNormal="85" workbookViewId="0">
      <pane ySplit="1" topLeftCell="A2" activePane="bottomLeft" state="frozen"/>
      <selection pane="bottomLeft" activeCell="C2" sqref="C2:C9"/>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42578125" style="3" customWidth="1"/>
    <col min="6" max="6" width="28" style="3" customWidth="1"/>
    <col min="7" max="7" width="24" style="3" customWidth="1"/>
    <col min="8" max="8" width="23.140625" style="3" customWidth="1"/>
    <col min="9" max="16384" width="9.140625" style="2"/>
  </cols>
  <sheetData>
    <row r="1" spans="1:15" s="1" customFormat="1" ht="48" thickBot="1" x14ac:dyDescent="0.3">
      <c r="A1" s="8" t="s">
        <v>0</v>
      </c>
      <c r="B1" s="9" t="s">
        <v>1</v>
      </c>
      <c r="C1" s="55" t="s">
        <v>2</v>
      </c>
      <c r="D1" s="10" t="s">
        <v>3</v>
      </c>
      <c r="E1" s="10" t="s">
        <v>4</v>
      </c>
      <c r="F1" s="10" t="s">
        <v>5</v>
      </c>
      <c r="G1" s="11" t="s">
        <v>6</v>
      </c>
      <c r="H1" s="12" t="s">
        <v>7</v>
      </c>
    </row>
    <row r="2" spans="1:15" ht="15.75" customHeight="1" x14ac:dyDescent="0.25">
      <c r="A2" s="33">
        <v>1</v>
      </c>
      <c r="B2" s="22" t="s">
        <v>273</v>
      </c>
      <c r="C2" s="58" t="s">
        <v>272</v>
      </c>
      <c r="D2" s="58" t="s">
        <v>271</v>
      </c>
      <c r="E2" s="58" t="s">
        <v>270</v>
      </c>
      <c r="F2" s="58" t="s">
        <v>259</v>
      </c>
      <c r="G2" s="25" t="s">
        <v>238</v>
      </c>
      <c r="H2" s="26"/>
    </row>
    <row r="3" spans="1:15" ht="15.75" customHeight="1" x14ac:dyDescent="0.25">
      <c r="A3" s="34"/>
      <c r="B3" s="23"/>
      <c r="C3" s="57"/>
      <c r="D3" s="57"/>
      <c r="E3" s="57"/>
      <c r="F3" s="57"/>
      <c r="G3" s="13" t="s">
        <v>269</v>
      </c>
      <c r="H3" s="14">
        <v>21</v>
      </c>
    </row>
    <row r="4" spans="1:15" ht="15.75" customHeight="1" x14ac:dyDescent="0.25">
      <c r="A4" s="34"/>
      <c r="B4" s="23"/>
      <c r="C4" s="57"/>
      <c r="D4" s="57"/>
      <c r="E4" s="57"/>
      <c r="F4" s="57"/>
      <c r="G4" s="13" t="s">
        <v>268</v>
      </c>
      <c r="H4" s="14">
        <v>21</v>
      </c>
    </row>
    <row r="5" spans="1:15" ht="15.75" customHeight="1" thickBot="1" x14ac:dyDescent="0.3">
      <c r="A5" s="34"/>
      <c r="B5" s="23"/>
      <c r="C5" s="57"/>
      <c r="D5" s="57"/>
      <c r="E5" s="57"/>
      <c r="F5" s="57"/>
      <c r="G5" s="13" t="s">
        <v>267</v>
      </c>
      <c r="H5" s="14">
        <v>21</v>
      </c>
    </row>
    <row r="6" spans="1:15" ht="15.75" customHeight="1" x14ac:dyDescent="0.25">
      <c r="A6" s="34"/>
      <c r="B6" s="23"/>
      <c r="C6" s="57"/>
      <c r="D6" s="57"/>
      <c r="E6" s="57"/>
      <c r="F6" s="57"/>
      <c r="G6" s="25" t="s">
        <v>266</v>
      </c>
      <c r="H6" s="26"/>
    </row>
    <row r="7" spans="1:15" ht="15.75" customHeight="1" x14ac:dyDescent="0.25">
      <c r="A7" s="34"/>
      <c r="B7" s="23"/>
      <c r="C7" s="57"/>
      <c r="D7" s="57"/>
      <c r="E7" s="57"/>
      <c r="F7" s="57"/>
      <c r="G7" s="13" t="s">
        <v>265</v>
      </c>
      <c r="H7" s="14">
        <v>50</v>
      </c>
    </row>
    <row r="8" spans="1:15" ht="15.75" customHeight="1" x14ac:dyDescent="0.25">
      <c r="A8" s="34"/>
      <c r="B8" s="23"/>
      <c r="C8" s="57"/>
      <c r="D8" s="57"/>
      <c r="E8" s="57"/>
      <c r="F8" s="57"/>
      <c r="G8" s="13" t="s">
        <v>264</v>
      </c>
      <c r="H8" s="14">
        <v>50</v>
      </c>
    </row>
    <row r="9" spans="1:15" ht="132" customHeight="1" thickBot="1" x14ac:dyDescent="0.3">
      <c r="A9" s="34"/>
      <c r="B9" s="23"/>
      <c r="C9" s="56"/>
      <c r="D9" s="56"/>
      <c r="E9" s="56"/>
      <c r="F9" s="56"/>
      <c r="G9" s="27" t="s">
        <v>8</v>
      </c>
      <c r="H9" s="29">
        <f>SUM(H3:H8,)</f>
        <v>163</v>
      </c>
    </row>
    <row r="10" spans="1:15" ht="69.75" customHeight="1" thickBot="1" x14ac:dyDescent="0.3">
      <c r="A10" s="35"/>
      <c r="B10" s="24"/>
      <c r="C10" s="31" t="s">
        <v>263</v>
      </c>
      <c r="D10" s="31"/>
      <c r="E10" s="31"/>
      <c r="F10" s="32"/>
      <c r="G10" s="28"/>
      <c r="H10" s="30"/>
      <c r="N10" s="25"/>
      <c r="O10" s="26"/>
    </row>
    <row r="11" spans="1:15" ht="16.5" customHeight="1" x14ac:dyDescent="0.25">
      <c r="A11" s="33">
        <v>2</v>
      </c>
      <c r="B11" s="22" t="s">
        <v>242</v>
      </c>
      <c r="C11" s="58" t="s">
        <v>262</v>
      </c>
      <c r="D11" s="58" t="s">
        <v>261</v>
      </c>
      <c r="E11" s="58" t="s">
        <v>260</v>
      </c>
      <c r="F11" s="58" t="s">
        <v>259</v>
      </c>
      <c r="G11" s="25" t="s">
        <v>258</v>
      </c>
      <c r="H11" s="26"/>
    </row>
    <row r="12" spans="1:15" x14ac:dyDescent="0.25">
      <c r="A12" s="34"/>
      <c r="B12" s="23"/>
      <c r="C12" s="57"/>
      <c r="D12" s="57"/>
      <c r="E12" s="57"/>
      <c r="F12" s="57"/>
      <c r="G12" s="13" t="s">
        <v>257</v>
      </c>
      <c r="H12" s="14">
        <v>14</v>
      </c>
    </row>
    <row r="13" spans="1:15" ht="31.5" x14ac:dyDescent="0.25">
      <c r="A13" s="34"/>
      <c r="B13" s="23"/>
      <c r="C13" s="57"/>
      <c r="D13" s="57"/>
      <c r="E13" s="57"/>
      <c r="F13" s="57"/>
      <c r="G13" s="13" t="s">
        <v>256</v>
      </c>
      <c r="H13" s="14">
        <v>28</v>
      </c>
    </row>
    <row r="14" spans="1:15" ht="15" customHeight="1" x14ac:dyDescent="0.25">
      <c r="A14" s="34"/>
      <c r="B14" s="23"/>
      <c r="C14" s="57"/>
      <c r="D14" s="57"/>
      <c r="E14" s="57"/>
      <c r="F14" s="57"/>
      <c r="G14" s="13" t="s">
        <v>255</v>
      </c>
      <c r="H14" s="14">
        <v>28</v>
      </c>
    </row>
    <row r="15" spans="1:15" x14ac:dyDescent="0.25">
      <c r="A15" s="34"/>
      <c r="B15" s="23"/>
      <c r="C15" s="57"/>
      <c r="D15" s="57"/>
      <c r="E15" s="57"/>
      <c r="F15" s="57"/>
      <c r="G15" s="13" t="s">
        <v>254</v>
      </c>
      <c r="H15" s="14">
        <v>21</v>
      </c>
    </row>
    <row r="16" spans="1:15" ht="64.349999999999994" customHeight="1" x14ac:dyDescent="0.25">
      <c r="A16" s="34"/>
      <c r="B16" s="23"/>
      <c r="C16" s="57"/>
      <c r="D16" s="57"/>
      <c r="E16" s="57"/>
      <c r="F16" s="57"/>
      <c r="G16" s="13" t="s">
        <v>253</v>
      </c>
      <c r="H16" s="14">
        <v>28</v>
      </c>
    </row>
    <row r="17" spans="1:8" x14ac:dyDescent="0.25">
      <c r="A17" s="34"/>
      <c r="B17" s="23"/>
      <c r="C17" s="57"/>
      <c r="D17" s="57"/>
      <c r="E17" s="57"/>
      <c r="F17" s="57"/>
      <c r="G17" s="13" t="s">
        <v>252</v>
      </c>
      <c r="H17" s="14">
        <v>21</v>
      </c>
    </row>
    <row r="18" spans="1:8" ht="16.5" thickBot="1" x14ac:dyDescent="0.3">
      <c r="A18" s="34"/>
      <c r="B18" s="23"/>
      <c r="C18" s="57"/>
      <c r="D18" s="57"/>
      <c r="E18" s="57"/>
      <c r="F18" s="57"/>
      <c r="G18" s="13" t="s">
        <v>251</v>
      </c>
      <c r="H18" s="14">
        <v>28</v>
      </c>
    </row>
    <row r="19" spans="1:8" ht="16.5" customHeight="1" x14ac:dyDescent="0.25">
      <c r="A19" s="34"/>
      <c r="B19" s="23"/>
      <c r="C19" s="57"/>
      <c r="D19" s="57"/>
      <c r="E19" s="57"/>
      <c r="F19" s="57"/>
      <c r="G19" s="25" t="s">
        <v>250</v>
      </c>
      <c r="H19" s="26"/>
    </row>
    <row r="20" spans="1:8" ht="16.5" customHeight="1" x14ac:dyDescent="0.25">
      <c r="A20" s="34"/>
      <c r="B20" s="23"/>
      <c r="C20" s="57"/>
      <c r="D20" s="57"/>
      <c r="E20" s="57"/>
      <c r="F20" s="57"/>
      <c r="G20" s="13" t="s">
        <v>249</v>
      </c>
      <c r="H20" s="14">
        <v>30</v>
      </c>
    </row>
    <row r="21" spans="1:8" ht="31.5" x14ac:dyDescent="0.25">
      <c r="A21" s="34"/>
      <c r="B21" s="23"/>
      <c r="C21" s="57"/>
      <c r="D21" s="57"/>
      <c r="E21" s="57"/>
      <c r="F21" s="57"/>
      <c r="G21" s="13" t="s">
        <v>248</v>
      </c>
      <c r="H21" s="14">
        <v>30</v>
      </c>
    </row>
    <row r="22" spans="1:8" x14ac:dyDescent="0.25">
      <c r="A22" s="34"/>
      <c r="B22" s="23"/>
      <c r="C22" s="57"/>
      <c r="D22" s="57"/>
      <c r="E22" s="57"/>
      <c r="F22" s="57"/>
      <c r="G22" s="13" t="s">
        <v>221</v>
      </c>
      <c r="H22" s="14">
        <v>30</v>
      </c>
    </row>
    <row r="23" spans="1:8" ht="16.5" thickBot="1" x14ac:dyDescent="0.3">
      <c r="A23" s="34"/>
      <c r="B23" s="23"/>
      <c r="C23" s="56"/>
      <c r="D23" s="56"/>
      <c r="E23" s="56"/>
      <c r="F23" s="56"/>
      <c r="G23" s="27" t="s">
        <v>8</v>
      </c>
      <c r="H23" s="29">
        <f>SUM(H12:H18,H20:H22,)</f>
        <v>258</v>
      </c>
    </row>
    <row r="24" spans="1:8" ht="95.25" customHeight="1" thickBot="1" x14ac:dyDescent="0.3">
      <c r="A24" s="35"/>
      <c r="B24" s="24"/>
      <c r="C24" s="31" t="s">
        <v>247</v>
      </c>
      <c r="D24" s="31"/>
      <c r="E24" s="31"/>
      <c r="F24" s="32"/>
      <c r="G24" s="28"/>
      <c r="H24" s="30"/>
    </row>
    <row r="25" spans="1:8" ht="16.5" customHeight="1" x14ac:dyDescent="0.25">
      <c r="A25" s="33">
        <v>3</v>
      </c>
      <c r="B25" s="22" t="s">
        <v>242</v>
      </c>
      <c r="C25" s="58" t="s">
        <v>246</v>
      </c>
      <c r="D25" s="58" t="s">
        <v>245</v>
      </c>
      <c r="E25" s="58" t="s">
        <v>232</v>
      </c>
      <c r="F25" s="58" t="s">
        <v>239</v>
      </c>
      <c r="G25" s="25" t="s">
        <v>238</v>
      </c>
      <c r="H25" s="26"/>
    </row>
    <row r="26" spans="1:8" ht="31.5" x14ac:dyDescent="0.25">
      <c r="A26" s="34"/>
      <c r="B26" s="23"/>
      <c r="C26" s="57"/>
      <c r="D26" s="57"/>
      <c r="E26" s="57"/>
      <c r="F26" s="57"/>
      <c r="G26" s="13" t="s">
        <v>244</v>
      </c>
      <c r="H26" s="14">
        <v>42</v>
      </c>
    </row>
    <row r="27" spans="1:8" ht="118.5" customHeight="1" thickBot="1" x14ac:dyDescent="0.3">
      <c r="A27" s="34"/>
      <c r="B27" s="23"/>
      <c r="C27" s="56"/>
      <c r="D27" s="56"/>
      <c r="E27" s="56"/>
      <c r="F27" s="56"/>
      <c r="G27" s="27" t="s">
        <v>8</v>
      </c>
      <c r="H27" s="29">
        <f>SUM(H26:H26)</f>
        <v>42</v>
      </c>
    </row>
    <row r="28" spans="1:8" ht="74.25" customHeight="1" thickBot="1" x14ac:dyDescent="0.3">
      <c r="A28" s="35"/>
      <c r="B28" s="24"/>
      <c r="C28" s="31" t="s">
        <v>243</v>
      </c>
      <c r="D28" s="31"/>
      <c r="E28" s="31"/>
      <c r="F28" s="32"/>
      <c r="G28" s="28"/>
      <c r="H28" s="30"/>
    </row>
    <row r="29" spans="1:8" ht="16.5" customHeight="1" x14ac:dyDescent="0.25">
      <c r="A29" s="33">
        <v>4</v>
      </c>
      <c r="B29" s="22" t="s">
        <v>242</v>
      </c>
      <c r="C29" s="58" t="s">
        <v>241</v>
      </c>
      <c r="D29" s="58" t="s">
        <v>240</v>
      </c>
      <c r="E29" s="58" t="s">
        <v>232</v>
      </c>
      <c r="F29" s="58" t="s">
        <v>239</v>
      </c>
      <c r="G29" s="25" t="s">
        <v>238</v>
      </c>
      <c r="H29" s="26"/>
    </row>
    <row r="30" spans="1:8" x14ac:dyDescent="0.25">
      <c r="A30" s="34"/>
      <c r="B30" s="23"/>
      <c r="C30" s="57"/>
      <c r="D30" s="57"/>
      <c r="E30" s="57"/>
      <c r="F30" s="57"/>
      <c r="G30" s="13" t="s">
        <v>237</v>
      </c>
      <c r="H30" s="14">
        <v>28</v>
      </c>
    </row>
    <row r="31" spans="1:8" x14ac:dyDescent="0.25">
      <c r="A31" s="34"/>
      <c r="B31" s="23"/>
      <c r="C31" s="57"/>
      <c r="D31" s="57"/>
      <c r="E31" s="57"/>
      <c r="F31" s="57"/>
      <c r="G31" s="13" t="s">
        <v>236</v>
      </c>
      <c r="H31" s="14">
        <v>28</v>
      </c>
    </row>
    <row r="32" spans="1:8" ht="117" customHeight="1" thickBot="1" x14ac:dyDescent="0.3">
      <c r="A32" s="34"/>
      <c r="B32" s="23"/>
      <c r="C32" s="56"/>
      <c r="D32" s="56"/>
      <c r="E32" s="56"/>
      <c r="F32" s="56"/>
      <c r="G32" s="27" t="s">
        <v>8</v>
      </c>
      <c r="H32" s="29">
        <f>SUM(H30:H31,)</f>
        <v>56</v>
      </c>
    </row>
    <row r="33" spans="1:8" ht="87" customHeight="1" thickBot="1" x14ac:dyDescent="0.3">
      <c r="A33" s="35"/>
      <c r="B33" s="24"/>
      <c r="C33" s="31" t="s">
        <v>235</v>
      </c>
      <c r="D33" s="31"/>
      <c r="E33" s="31"/>
      <c r="F33" s="32"/>
      <c r="G33" s="28"/>
      <c r="H33" s="30"/>
    </row>
    <row r="34" spans="1:8" ht="16.5" customHeight="1" x14ac:dyDescent="0.25">
      <c r="A34" s="33">
        <v>5</v>
      </c>
      <c r="B34" s="22" t="s">
        <v>225</v>
      </c>
      <c r="C34" s="58" t="s">
        <v>234</v>
      </c>
      <c r="D34" s="58" t="s">
        <v>233</v>
      </c>
      <c r="E34" s="58" t="s">
        <v>232</v>
      </c>
      <c r="F34" s="58" t="s">
        <v>191</v>
      </c>
      <c r="G34" s="25" t="s">
        <v>221</v>
      </c>
      <c r="H34" s="26"/>
    </row>
    <row r="35" spans="1:8" ht="31.5" x14ac:dyDescent="0.25">
      <c r="A35" s="34"/>
      <c r="B35" s="23"/>
      <c r="C35" s="57"/>
      <c r="D35" s="57"/>
      <c r="E35" s="57"/>
      <c r="F35" s="57"/>
      <c r="G35" s="13" t="s">
        <v>231</v>
      </c>
      <c r="H35" s="14">
        <v>31</v>
      </c>
    </row>
    <row r="36" spans="1:8" ht="31.5" x14ac:dyDescent="0.25">
      <c r="A36" s="34"/>
      <c r="B36" s="23"/>
      <c r="C36" s="57"/>
      <c r="D36" s="57"/>
      <c r="E36" s="57"/>
      <c r="F36" s="57"/>
      <c r="G36" s="13" t="s">
        <v>230</v>
      </c>
      <c r="H36" s="14">
        <v>21</v>
      </c>
    </row>
    <row r="37" spans="1:8" x14ac:dyDescent="0.25">
      <c r="A37" s="34"/>
      <c r="B37" s="23"/>
      <c r="C37" s="57"/>
      <c r="D37" s="57"/>
      <c r="E37" s="57"/>
      <c r="F37" s="57"/>
      <c r="G37" s="13" t="s">
        <v>229</v>
      </c>
      <c r="H37" s="14">
        <v>21</v>
      </c>
    </row>
    <row r="38" spans="1:8" ht="31.5" x14ac:dyDescent="0.25">
      <c r="A38" s="34"/>
      <c r="B38" s="23"/>
      <c r="C38" s="57"/>
      <c r="D38" s="57"/>
      <c r="E38" s="57"/>
      <c r="F38" s="57"/>
      <c r="G38" s="13" t="s">
        <v>228</v>
      </c>
      <c r="H38" s="14">
        <v>21</v>
      </c>
    </row>
    <row r="39" spans="1:8" ht="31.5" x14ac:dyDescent="0.25">
      <c r="A39" s="34"/>
      <c r="B39" s="23"/>
      <c r="C39" s="57"/>
      <c r="D39" s="57"/>
      <c r="E39" s="57"/>
      <c r="F39" s="57"/>
      <c r="G39" s="13" t="s">
        <v>227</v>
      </c>
      <c r="H39" s="14">
        <v>21</v>
      </c>
    </row>
    <row r="40" spans="1:8" ht="16.5" thickBot="1" x14ac:dyDescent="0.3">
      <c r="A40" s="34"/>
      <c r="B40" s="23"/>
      <c r="C40" s="56"/>
      <c r="D40" s="56"/>
      <c r="E40" s="56"/>
      <c r="F40" s="56"/>
      <c r="G40" s="27" t="s">
        <v>8</v>
      </c>
      <c r="H40" s="29">
        <f>SUM(H35:H39,)</f>
        <v>115</v>
      </c>
    </row>
    <row r="41" spans="1:8" ht="86.25" customHeight="1" thickBot="1" x14ac:dyDescent="0.3">
      <c r="A41" s="35"/>
      <c r="B41" s="24"/>
      <c r="C41" s="31" t="s">
        <v>226</v>
      </c>
      <c r="D41" s="31"/>
      <c r="E41" s="31"/>
      <c r="F41" s="32"/>
      <c r="G41" s="28"/>
      <c r="H41" s="30"/>
    </row>
    <row r="42" spans="1:8" ht="16.5" customHeight="1" x14ac:dyDescent="0.25">
      <c r="A42" s="33">
        <v>6</v>
      </c>
      <c r="B42" s="22" t="s">
        <v>225</v>
      </c>
      <c r="C42" s="58" t="s">
        <v>224</v>
      </c>
      <c r="D42" s="58" t="s">
        <v>223</v>
      </c>
      <c r="E42" s="58" t="s">
        <v>222</v>
      </c>
      <c r="F42" s="58" t="s">
        <v>191</v>
      </c>
      <c r="G42" s="25" t="s">
        <v>221</v>
      </c>
      <c r="H42" s="26"/>
    </row>
    <row r="43" spans="1:8" x14ac:dyDescent="0.25">
      <c r="A43" s="34"/>
      <c r="B43" s="23"/>
      <c r="C43" s="57"/>
      <c r="D43" s="57"/>
      <c r="E43" s="57"/>
      <c r="F43" s="57"/>
      <c r="G43" s="13" t="s">
        <v>220</v>
      </c>
      <c r="H43" s="14">
        <v>21</v>
      </c>
    </row>
    <row r="44" spans="1:8" ht="31.5" x14ac:dyDescent="0.25">
      <c r="A44" s="34"/>
      <c r="B44" s="23"/>
      <c r="C44" s="57"/>
      <c r="D44" s="57"/>
      <c r="E44" s="57"/>
      <c r="F44" s="57"/>
      <c r="G44" s="13" t="s">
        <v>219</v>
      </c>
      <c r="H44" s="14">
        <v>21</v>
      </c>
    </row>
    <row r="45" spans="1:8" ht="31.5" x14ac:dyDescent="0.25">
      <c r="A45" s="34"/>
      <c r="B45" s="23"/>
      <c r="C45" s="57"/>
      <c r="D45" s="57"/>
      <c r="E45" s="57"/>
      <c r="F45" s="57"/>
      <c r="G45" s="13" t="s">
        <v>218</v>
      </c>
      <c r="H45" s="14">
        <v>21</v>
      </c>
    </row>
    <row r="46" spans="1:8" ht="16.5" thickBot="1" x14ac:dyDescent="0.3">
      <c r="A46" s="34"/>
      <c r="B46" s="23"/>
      <c r="C46" s="56"/>
      <c r="D46" s="56"/>
      <c r="E46" s="56"/>
      <c r="F46" s="56"/>
      <c r="G46" s="27" t="s">
        <v>8</v>
      </c>
      <c r="H46" s="29">
        <f>SUM(H43:H45,)</f>
        <v>63</v>
      </c>
    </row>
    <row r="47" spans="1:8" ht="84.75" customHeight="1" thickBot="1" x14ac:dyDescent="0.3">
      <c r="A47" s="35"/>
      <c r="B47" s="24"/>
      <c r="C47" s="31" t="s">
        <v>217</v>
      </c>
      <c r="D47" s="31"/>
      <c r="E47" s="31"/>
      <c r="F47" s="32"/>
      <c r="G47" s="28"/>
      <c r="H47" s="30"/>
    </row>
    <row r="48" spans="1:8" ht="16.5" thickBot="1" x14ac:dyDescent="0.3">
      <c r="A48" s="54" t="s">
        <v>87</v>
      </c>
      <c r="B48" s="53"/>
      <c r="C48" s="53"/>
      <c r="D48" s="53"/>
      <c r="E48" s="52"/>
      <c r="F48" s="49">
        <f>H46+H40+H32+H27+H23+H9</f>
        <v>697</v>
      </c>
      <c r="G48" s="50"/>
      <c r="H48" s="51"/>
    </row>
    <row r="49" spans="1:8" ht="79.5" customHeight="1" thickBot="1" x14ac:dyDescent="0.3">
      <c r="A49" s="41" t="s">
        <v>9</v>
      </c>
      <c r="B49" s="42"/>
      <c r="C49" s="43" t="s">
        <v>216</v>
      </c>
      <c r="D49" s="44"/>
      <c r="E49" s="44"/>
      <c r="F49" s="45"/>
      <c r="G49" s="15" t="s">
        <v>106</v>
      </c>
      <c r="H49" s="16" t="s">
        <v>215</v>
      </c>
    </row>
    <row r="50" spans="1:8" ht="81.75" customHeight="1" thickBot="1" x14ac:dyDescent="0.3">
      <c r="A50" s="41" t="s">
        <v>9</v>
      </c>
      <c r="B50" s="42"/>
      <c r="C50" s="43" t="s">
        <v>214</v>
      </c>
      <c r="D50" s="44"/>
      <c r="E50" s="44"/>
      <c r="F50" s="45"/>
      <c r="G50" s="15" t="s">
        <v>106</v>
      </c>
      <c r="H50" s="16" t="s">
        <v>212</v>
      </c>
    </row>
    <row r="51" spans="1:8" ht="69.75" customHeight="1" thickBot="1" x14ac:dyDescent="0.3">
      <c r="A51" s="41" t="s">
        <v>9</v>
      </c>
      <c r="B51" s="42"/>
      <c r="C51" s="43" t="s">
        <v>213</v>
      </c>
      <c r="D51" s="44"/>
      <c r="E51" s="44"/>
      <c r="F51" s="45"/>
      <c r="G51" s="15" t="s">
        <v>106</v>
      </c>
      <c r="H51" s="16" t="s">
        <v>212</v>
      </c>
    </row>
  </sheetData>
  <sheetProtection algorithmName="SHA-512" hashValue="PEL6Vk4tZIHBPG3nycDjUtM/PL106yE9uEADcRBhspWpNtkgMH4DsXHMYc2OwtlZ6v3pYcFRbB6JU3YFO5SAgg==" saltValue="Klgnxk7VwzmBxbQchG+Oqw==" spinCount="100000" sheet="1" formatCells="0" formatColumns="0" formatRows="0" insertColumns="0" insertRows="0" insertHyperlinks="0" deleteRows="0" sort="0" autoFilter="0"/>
  <autoFilter ref="A1:H387" xr:uid="{00000000-0009-0000-0000-000000000000}"/>
  <mergeCells count="71">
    <mergeCell ref="F42:F46"/>
    <mergeCell ref="D29:D32"/>
    <mergeCell ref="E29:E32"/>
    <mergeCell ref="F29:F32"/>
    <mergeCell ref="B34:B41"/>
    <mergeCell ref="G34:H34"/>
    <mergeCell ref="N10:O10"/>
    <mergeCell ref="G6:H6"/>
    <mergeCell ref="B42:B47"/>
    <mergeCell ref="G42:H42"/>
    <mergeCell ref="G46:G47"/>
    <mergeCell ref="H46:H47"/>
    <mergeCell ref="C47:F47"/>
    <mergeCell ref="C42:C46"/>
    <mergeCell ref="D42:D46"/>
    <mergeCell ref="E42:E46"/>
    <mergeCell ref="G40:G41"/>
    <mergeCell ref="H40:H41"/>
    <mergeCell ref="C41:F41"/>
    <mergeCell ref="C34:C40"/>
    <mergeCell ref="D34:D40"/>
    <mergeCell ref="E34:E40"/>
    <mergeCell ref="F34:F40"/>
    <mergeCell ref="B29:B33"/>
    <mergeCell ref="G29:H29"/>
    <mergeCell ref="G32:G33"/>
    <mergeCell ref="H32:H33"/>
    <mergeCell ref="C33:F33"/>
    <mergeCell ref="C29:C32"/>
    <mergeCell ref="B2:B10"/>
    <mergeCell ref="G2:H2"/>
    <mergeCell ref="G9:G10"/>
    <mergeCell ref="H9:H10"/>
    <mergeCell ref="C10:F10"/>
    <mergeCell ref="C2:C9"/>
    <mergeCell ref="D2:D9"/>
    <mergeCell ref="E2:E9"/>
    <mergeCell ref="F2:F9"/>
    <mergeCell ref="A2:A10"/>
    <mergeCell ref="A11:A24"/>
    <mergeCell ref="A25:A28"/>
    <mergeCell ref="A29:A33"/>
    <mergeCell ref="A34:A41"/>
    <mergeCell ref="A42:A47"/>
    <mergeCell ref="B11:B24"/>
    <mergeCell ref="G11:H11"/>
    <mergeCell ref="G19:H19"/>
    <mergeCell ref="G23:G24"/>
    <mergeCell ref="H23:H24"/>
    <mergeCell ref="C24:F24"/>
    <mergeCell ref="C11:C23"/>
    <mergeCell ref="D11:D23"/>
    <mergeCell ref="E11:E23"/>
    <mergeCell ref="F11:F23"/>
    <mergeCell ref="B25:B28"/>
    <mergeCell ref="G25:H25"/>
    <mergeCell ref="G27:G28"/>
    <mergeCell ref="H27:H28"/>
    <mergeCell ref="C28:F28"/>
    <mergeCell ref="C25:C27"/>
    <mergeCell ref="D25:D27"/>
    <mergeCell ref="E25:E27"/>
    <mergeCell ref="F25:F27"/>
    <mergeCell ref="A51:B51"/>
    <mergeCell ref="C51:F51"/>
    <mergeCell ref="A48:E48"/>
    <mergeCell ref="F48:H48"/>
    <mergeCell ref="A49:B49"/>
    <mergeCell ref="C49:F49"/>
    <mergeCell ref="A50:B50"/>
    <mergeCell ref="C50:F5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4</vt:i4>
      </vt:variant>
    </vt:vector>
  </HeadingPairs>
  <TitlesOfParts>
    <vt:vector size="4" baseType="lpstr">
      <vt:lpstr>6.2</vt:lpstr>
      <vt:lpstr>6.3</vt:lpstr>
      <vt:lpstr>6.4.1</vt:lpstr>
      <vt:lpstr>6.4.2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2025-07-15T11:36:34Z</dcterms:modified>
</cp:coreProperties>
</file>