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Bányászat és kohászat\Fluidumkitermelő technikus\"/>
    </mc:Choice>
  </mc:AlternateContent>
  <xr:revisionPtr revIDLastSave="0" documentId="8_{EE5E1E5B-775B-4F47-8624-596A1FDB600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6" r:id="rId2"/>
  </sheets>
  <definedNames>
    <definedName name="_xlnm._FilterDatabase" localSheetId="0" hidden="1">'6.2'!$A$1:$H$410</definedName>
    <definedName name="_xlnm._FilterDatabase" localSheetId="1" hidden="1">'6.3'!$A$1:$H$478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6" l="1"/>
  <c r="H28" i="6"/>
  <c r="H41" i="6"/>
  <c r="H51" i="6"/>
  <c r="H57" i="6"/>
  <c r="H66" i="6"/>
  <c r="H79" i="6"/>
  <c r="H89" i="6"/>
  <c r="H96" i="6"/>
  <c r="H104" i="6"/>
  <c r="H114" i="6"/>
  <c r="H120" i="6"/>
  <c r="H131" i="6"/>
  <c r="H137" i="6"/>
  <c r="F139" i="6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<sst xmlns="http://schemas.openxmlformats.org/spreadsheetml/2006/main" count="368" uniqueCount="242">
  <si>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</si>
  <si>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</si>
  <si>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</si>
  <si>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</si>
  <si>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</si>
  <si>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</si>
  <si>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</si>
  <si>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</si>
  <si>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</si>
  <si>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</si>
  <si>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</si>
  <si>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</si>
  <si>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</si>
  <si>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</si>
  <si>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</si>
  <si>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</si>
  <si>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</si>
  <si>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</si>
  <si>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</si>
  <si>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</si>
  <si>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</si>
  <si>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</si>
  <si>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</si>
  <si>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</si>
  <si>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</si>
  <si>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</si>
  <si>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</si>
  <si>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</si>
  <si>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</si>
  <si>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</si>
  <si>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</si>
  <si>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</si>
  <si>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</si>
  <si>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</si>
  <si>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</si>
  <si>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</si>
  <si>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</si>
  <si>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</si>
  <si>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</si>
  <si>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</si>
  <si>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</si>
  <si>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</si>
  <si>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</si>
  <si>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</si>
  <si>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</si>
  <si>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</si>
  <si>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</si>
  <si>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</si>
  <si>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</si>
  <si>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</si>
  <si>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</si>
  <si>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</si>
  <si>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</si>
  <si>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</si>
  <si>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</si>
  <si>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</si>
  <si>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</si>
  <si>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</si>
  <si>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</si>
  <si>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</si>
  <si>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</si>
  <si>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</si>
  <si>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</si>
  <si>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</si>
  <si>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</si>
  <si>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</si>
  <si>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</si>
  <si>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</si>
  <si>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</si>
  <si>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</si>
  <si>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</si>
  <si>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</si>
  <si>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</si>
  <si>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</si>
  <si>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</si>
  <si>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</si>
  <si>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</si>
  <si>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</si>
  <si>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</si>
  <si>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</si>
  <si>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</si>
  <si>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</si>
  <si>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</si>
  <si>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</si>
  <si>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</si>
  <si>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</si>
  <si>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</si>
  <si>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Időkeret: </t>
    </r>
    <r>
      <rPr>
        <sz val="11"/>
        <color theme="1"/>
        <rFont val="Franklin Gothic Book"/>
        <family val="2"/>
        <charset val="238"/>
      </rPr>
      <t>180 perc</t>
    </r>
  </si>
  <si>
    <t>Szakirányú oktatás összes óraszáma:</t>
  </si>
  <si>
    <t>Anyagvizsgálatok</t>
  </si>
  <si>
    <t>Vegyszerek, vegyi anyagok (EBK)</t>
  </si>
  <si>
    <t>Éghető és nem éghető gázok (EBK)</t>
  </si>
  <si>
    <t>Mélyfúrási EBK</t>
  </si>
  <si>
    <t>EBK-ismeretek</t>
  </si>
  <si>
    <t>Termelési technológiák</t>
  </si>
  <si>
    <t>Belátja az adott kút felszámolásának fontosságát.</t>
  </si>
  <si>
    <t>Üzemeltetés</t>
  </si>
  <si>
    <t>Fontosnak tartja, hogy az üzemmenet során nyert információkat felhasználja következtetések levonására.</t>
  </si>
  <si>
    <t>A rendszerek meghibásodása esetén bevonja a megfelelő szakembert a hiba megszüntetésébe.</t>
  </si>
  <si>
    <t>Áramlástan földtani közegben</t>
  </si>
  <si>
    <t>A telepfolyadékok és -gázok tulajdonságai</t>
  </si>
  <si>
    <t>CAD-alapismeretek</t>
  </si>
  <si>
    <t>Metszeti ábrázolás</t>
  </si>
  <si>
    <t>Műszaki rajz</t>
  </si>
  <si>
    <t>A mélyfúrás és a fúrólyuk</t>
  </si>
  <si>
    <t>Statika, szilárdságtan</t>
  </si>
  <si>
    <t>Ásványtani, kőzettani és őslénytani alapismeretek</t>
  </si>
  <si>
    <t>Geológia</t>
  </si>
  <si>
    <t>Önállóan eldönti, hogy az adott munkakörnyezetre melyik előírás vonatkozik, s azokat betartja/betartatja.</t>
  </si>
  <si>
    <t>Felelősséget vállal saját maga és társai munkahelyi biztonságáért.</t>
  </si>
  <si>
    <t>Ismeri a munkahelyére vonatkozó EBK szabályokat és előírásokat.</t>
  </si>
  <si>
    <r>
      <t xml:space="preserve">Kapcsolódó tananyagegység:
</t>
    </r>
    <r>
      <rPr>
        <sz val="11"/>
        <color theme="1"/>
        <rFont val="Franklin Gothic Book"/>
        <family val="2"/>
        <charset val="238"/>
      </rPr>
      <t>"G"</t>
    </r>
  </si>
  <si>
    <t>Projektfeladat keretében a tanuló ellenőrizze, majd készítse fel indításra a rendelkezésre álló mélyszivattyút. Vizsgálja meg a meghajtómotor működőképességét.
A motor indítását követően mutassa be a mélyszivattyú indításának lépéseit, ismertesse működését, valamint termelésének megmérését és meghatározását. 
Ellenőrizze a kapcsolódó szerkezeti egységek működését, és végezze el a súrlódó felületek, csapágyak időszakos kenési munkáit.</t>
  </si>
  <si>
    <r>
      <t xml:space="preserve">Kapcsolódó tananyagegység:
</t>
    </r>
    <r>
      <rPr>
        <sz val="11"/>
        <color theme="1"/>
        <rFont val="Franklin Gothic Book"/>
        <family val="2"/>
        <charset val="238"/>
      </rPr>
      <t>"D"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</si>
  <si>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150 perc</t>
    </r>
  </si>
  <si>
    <t>Projektfeladat: Fúrószerszám összeállítása
Homokkőréteg átfúrását követően a fúró elérte a záróréteget. 
Állítsa össze a fúrószerszámot a rendelkezésre álló részelemekből a kemény záróréteg átfúrásához. 
Az összeszerelt szerszámot csatlakoztassa a fúrószárhoz.</t>
  </si>
  <si>
    <r>
      <t xml:space="preserve">Kapcsolódó tananyagegység:
</t>
    </r>
    <r>
      <rPr>
        <sz val="11"/>
        <color theme="1"/>
        <rFont val="Franklin Gothic Book"/>
        <family val="2"/>
        <charset val="238"/>
      </rPr>
      <t>"B"</t>
    </r>
  </si>
  <si>
    <t>Projektfeladat: Kőzettani vizsgálatok
A rendelkezésre álló kőzetminták közül válasszon egyet, és határozza meg a kőzet áteresztőképességét a Dracy-készülék segítségével. 
Mérje meg az adott kőzet relatív és abszolút porozitását.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</si>
  <si>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tanuló tegyen szert a bányászati tevékenységek felhagyásának műszaki és jogi következményeinek ismeretére. Legyen képes a felhagyási eljárás lépéseinek megtervezésére. Állítson össze munkatervet projektmunka keretében adott helyen a bányászati tevékenység felhagyásának folyamatáról, a környezetvédelmi előírások szemelőtt tartásával.</t>
    </r>
  </si>
  <si>
    <t>Szabályzatok, műszaki és kiviteli tervek</t>
  </si>
  <si>
    <t>Mélyfúrási technológiák</t>
  </si>
  <si>
    <t>Önálló javaslatot tesz a felszámolás munkamenetének sorrendjére.</t>
  </si>
  <si>
    <t>Ismeri a kútfelszámolás munkamenetének műszaki, gazdasági, jogi és környezetvédelmi hátterét.</t>
  </si>
  <si>
    <t>A bányászati tevékenység felhagyása után megszervezi a technológiák és kutak felszámolásának munkamenetét.</t>
  </si>
  <si>
    <t>"I" Bányászati tevékenység felhagyása (14.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</si>
  <si>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Kellő gyakorlatot követően a tanuló legyen képes a földalatti gáztároló felszíni szerelvényei működése során fellépő üzemzavar felismerésére, tudja a hibát behatárolni, és annak elhárítása érdekében tegye meg a szükséges lépéseket. Egy projektalapú oktatás keretében mutassa be a felszíni szerelvényeket, valamint a kitárolás és betárolás folyamatát.</t>
    </r>
  </si>
  <si>
    <t>Gyártástechnológia</t>
  </si>
  <si>
    <t>Gyártás-előkészítés</t>
  </si>
  <si>
    <t>Gépek, gépi berendezések</t>
  </si>
  <si>
    <t>Gépészeti ismeretek</t>
  </si>
  <si>
    <t>Rezervoármechanika</t>
  </si>
  <si>
    <t>Termelés gázkutakból</t>
  </si>
  <si>
    <t>A szénhidrogének gyűjtése, kezelése, tárolása és szállítása</t>
  </si>
  <si>
    <t>Önálló javaslatokat tesz a földgáz ki- és betárolásának ütemezésére. Irányítja és ellenőrzi a földalatti gáztároló operatív működését, technológiai berendezéseit.</t>
  </si>
  <si>
    <t>Ismeri és érti a földalatti gáztároláshoz szükséges műszaki-gépészeti rendszerek felépítését, működését, rendeltetésszerű, biztonságos üzemeltetését.</t>
  </si>
  <si>
    <t>Felügyeli, működteti, javítja és karbantartja a földalatti gáztároláshoz szükséges technológiai rendszereket, műszaki-gépészeti egységeket. Meghibásodás esetén elvégzi a megfelelő műszaki beavatkozásokat.</t>
  </si>
  <si>
    <t>"H" Földalatti gáztárolás, rezervoár technológia (12; 13.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</si>
  <si>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tanuló a projektfeladatok során sajátítsa el a földalatti gáztárolók felépítését, a betárolás és kitermelés módját. Készségszinten ismerje meg a földalatti tároló felszíni szerelvényeinek felépítését, feladatát és működését. Értelmezze a párnagáz fogalmát és jelentőségét.</t>
    </r>
  </si>
  <si>
    <t>Művelési módok és folyamatok</t>
  </si>
  <si>
    <t>Elkötelezett a felszíni technológiai rendszerek működtetése során a technológiai utasítások pontos betartása mellett.</t>
  </si>
  <si>
    <t>Részletesen ismeri a mezőben működő felszíni technológiai rendszerek (pl. csővezetékek, elzáró-szerelvények, szeparátorok, tartályok, kompresszorok, szivattyúk, hőcserélők) felépítését, működését, és rendeltetésszerű, biztonságos üzemeltetését.</t>
  </si>
  <si>
    <t>Felügyeli, működteti, javítja és karbantartja a fluidumok gyűjtéséhez, kezeléséhez, tárolásához és szállításához szükséges felszíni technológiai rendszereket. Meghibásodás esetén elvégzi a megfelelő műszaki beavatkozásokat.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</si>
  <si>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tanuló sajátítsa el a termelő kutak üzemi paramétereinek meghatározását, tudjon méréseket végezni a működő berendezéseken. Ismerje az adatok dokumentálásának módját, és szükség esetén legyen képes javaslatot tenni a termelési paraméterek megváltoztatására.
</t>
    </r>
  </si>
  <si>
    <t>Gépészeti alapmérések</t>
  </si>
  <si>
    <t>Gépészeti alapfogalmak</t>
  </si>
  <si>
    <t>Lyukbefejezés, kútműveletek</t>
  </si>
  <si>
    <t>A méréstechnika alapjai</t>
  </si>
  <si>
    <t>Hő- és áramlástan</t>
  </si>
  <si>
    <t>Önállóan képes a mérési eredmények alapján megoldást javasolni a kút jobb hatásfokú, nagyobb hozamú működése érdekében.</t>
  </si>
  <si>
    <t>Motivált a kutak hosszú távú és gazdaságos működésének fenntartásában, valamint a szakmájában bevezetett informatikai innovációk elsajátításában.</t>
  </si>
  <si>
    <t>Ismeri a kutak működésének mechanizmusait, ill. azoknak a rendellenességeknek a jeleit, amely alapján változtatások szükségesek. Ismeri a kútjavító berendezés felépítését, működését, és rendeltetésszerű, biztonságos üzemeltetését. Ismeri a mérések során használatos legkorszerűbb műszereket, valamint az adatok kiértékelését segítő szoftverek működését, használatát.</t>
  </si>
  <si>
    <t>Műszeres méréseket végez a mezőben termelő különféle típusú kutakon. A kapott eredményeket dokumentálja és kiértékeli, amely alapján beavatkozik a kút működésébe, s változtatásokat kezdeményez a kedvezőbb hatásfok érdekében. Előkészíti, összeállítja és biztonságosan működteti a kútjavító berendezést, s annak részegységeit.</t>
  </si>
  <si>
    <t>"G" Fluidumtermelés gépi berendezései, eszközei (10; 11.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</si>
  <si>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tanulók tegyenek szert megfelelő gyakorlatra a különböző termelési módokkal üzemelő kutak ellenőrzéséhez, ismerjék meg a jellemző kútfejszerelvényeket, a kitermelést segítő gépi berendezéseket, valamint azok működését és karbantartását.</t>
    </r>
  </si>
  <si>
    <t>A mélyszivattyús termelés</t>
  </si>
  <si>
    <t>A segédgázas termelés</t>
  </si>
  <si>
    <t>A felszálló termelés</t>
  </si>
  <si>
    <t>Felelősséget vállal a mezőben üzemelő kutak működőképességéért.</t>
  </si>
  <si>
    <t>Törekszik a berendezések, gépek, eszközök rendeltetésszerű használatára, szem előtt tartva azok munka- és balesetvédelmi irányelveit.</t>
  </si>
  <si>
    <t>Ismeri a mezőben található kúttípusok (pl. felszálló, segédgázas, mélyszivattyús) működését, felépítését, felszíni és kútbeli szerelvényeit, valamint azok rendeltetésszerű, biztonságos üzemeltetésének alapelveit.</t>
  </si>
  <si>
    <t>Felügyeli, működteti, javítja és karbantartja a mezőben üzemelő és az üzemen kívüli kútállományt. Meghibásodás esetén elvégzi a megfelelő műszaki beavatkozásokat.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</si>
  <si>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projektalapú oktatás keretein belül a tanulók sajátítsák el a rétegből a fluidum felszínre való juttatásának módszereit. Legyenek képesek a kitermelt fluidumok kezelésére, szállítására. Projektfeladatok keretében válassza ki a helyszínen megtalálható szerelvények közül a segédgázas termelés szerelvényeit, gépi berendezéseit.</t>
    </r>
  </si>
  <si>
    <t>Önálló javaslatokat fogalmaz meg a legjobb hatásfokú termelési mechanizmus kiválasztására.</t>
  </si>
  <si>
    <t>Törekszik a műszaki és gazdaságossági szempontok figyelembevételével a lehető legjobb hatásfokú termelési módot kiválasztani az adott kút/telep viszonylatában. Szem előtt tartja az energia fogyasztás és a hatékony nyersanyag felhasználás szempontjait.</t>
  </si>
  <si>
    <t>Tudja, milyen hatással lehet egymásra a termelőkút és a termeltetni kívánt fluidumtelep. Ismeri a tárolókőzetekben található földtani és ipari készletek viszonyát.</t>
  </si>
  <si>
    <t>Elemzi a rendelkezésre álló (kút/telep) adatok birtokában a termelőkút és a termeltetni kívánt fluidumtelep egymásra való hatását. Ennek tükrében kiválasztja az adott kút/telep kitermelés-technológiáját és annak műszaki-gépészeti infrastruktúráját.</t>
  </si>
  <si>
    <t>"F" Fluidumtermelés (8; 9.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</si>
  <si>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tanuló tegyen szert megfelelő gyakorlatra a művelési tervek és tanulmányok értelmezésében. Legyen képes az adott termelő réteg elemzésére. Projektfeladatok keretében mutassa be a különböző termelési módok esetében alkalmazott kútfej szerelvényeket. Ismertesse a két- és háromfázisú szeparátorok felépítését, működését.</t>
    </r>
  </si>
  <si>
    <t>Új módszereket/megoldásokat kezdeményez a fluidumtelepek jobb hatásfokú leművelése szempontjából.</t>
  </si>
  <si>
    <t>Figyelembe veszi azokat a kőzetfizikai/áramlástani paramétereket, amelyek befolyásolhatják a fluidumtelepek kihozatali tényezőjét.</t>
  </si>
  <si>
    <t>Ismeri és felismeri a rendelkezésre álló adatok alapján az adott mező telepeiben domináns rétegenergiákat.</t>
  </si>
  <si>
    <t>Összegyűjti, rendszerezi és elemzi a fluidumtelepek leműveléséhez szükséges művelési terveket, tanulmányokat és bemenő adatokat. A domináns rétegenergiákhoz megfelelő művelési mechanizmust választ.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</si>
  <si>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projektalapú oktatás keretein belül a tanulók sajátítsák el a mélyfúrási és kútüzemeltetési tevékenységek közben elvégzendő méréseket. Projektmunka keretében végezze el a tanuló a fúróiszap vizsgálatát, kiemelten a sűrűség szempontjából. Tegyen javaslatot a fúróiszap összetételének módosítására.</t>
    </r>
  </si>
  <si>
    <t>Az öblítőközeg</t>
  </si>
  <si>
    <t>Áramlástani gépek</t>
  </si>
  <si>
    <t>Valóságos folyadékok áramlástana</t>
  </si>
  <si>
    <t>Áramló kontinuum energiatartalma</t>
  </si>
  <si>
    <t>A műszaki hőtan</t>
  </si>
  <si>
    <t>Az ideális mozgó kontinuumok kinematikája</t>
  </si>
  <si>
    <t>Nyugvó kontinuumok kinematikája</t>
  </si>
  <si>
    <t>A kontinuum általános jellemzése</t>
  </si>
  <si>
    <t>A vizsgálatok során betartja és betartatja a speciális laborvizsgálatokra, különösképpen a vegyszerek használatára vonatkozó előírásokat.</t>
  </si>
  <si>
    <t>A laborvizsgálatok során törekszik a lehető legpontosabb mérési eredmények elérésére. Figyel a keletkező hulladékok megfelelő szelektív gyűjtésre és tárolására.</t>
  </si>
  <si>
    <t>Részletesen ismeri a földtani közegben elhelyezkedő telepfolyadékok/ gázok viselkedését, áramlástani tulajdonságait, azok fizikai/kémiai jellemzőit. Érti a fúrás során nyert fúrómagok, furadék- és fluidum minták, valamint földtani/geofizikai szelvények vizsgálatát, azok leírási- és elemzési szempontrendszerét.</t>
  </si>
  <si>
    <t>Különféle laboratóriumi módszerekkel elemzi a mélyfúrási és lyukbefejezési tevékenységek során felszínre kerülő kőzet- és fluidum-mintákat. Értelmezi a fentnevezett tevékenységek során kinyert földtani/geofizikai információkat.</t>
  </si>
  <si>
    <t>"E" Laboratóriumi mérések (7.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</si>
  <si>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Ipari körülmények között ismerje meg és vegyen részt a mélyfúrási tevékenység munkafolyamataiban. Sajátítsa el a mélyfúró berendezés és gépi környezetének biztonságos kezelését, üzemeltetését. Projektfeladatok keretében állítson össze munkatervet a ki- és beépítés tevékenységéhez. Mutassa be a fúrási napló vezetésének szabályos rendjét.</t>
    </r>
  </si>
  <si>
    <t>Vízbányászat</t>
  </si>
  <si>
    <t>Magfúrások</t>
  </si>
  <si>
    <t>Mentési műveletek, lyukegyensúly problémák</t>
  </si>
  <si>
    <t>A fúrás lemélyítésének technológiai műveletei</t>
  </si>
  <si>
    <t>A rotary típusú fúrás és berendezés</t>
  </si>
  <si>
    <t>Felelősséget vállal a berendezések rendelkezésre állásáért.</t>
  </si>
  <si>
    <t>Törekszik a berendezések, gépek, eszközök rendeltetésszerű használatára, szem előtt tartva azok munka- és balesetvédelmi irányelveit. Szem előtt tartja a szakmai nyelv használatát.</t>
  </si>
  <si>
    <t>Ismeri a fúrási tevékenységekhez használatos berendezések, gépek és eszközök felépítését, működését és biztonságos, rendeltetésszerű üzemeltetését az egyes munkafázisokban. Felismeri az adott rétegsornak megfelelő fúrási tényezők alkalmazhatóságát. Ismeri a fluidum-bányászatban használatos szakkifejezéseket idegen nyelven is.</t>
  </si>
  <si>
    <t>Előkészíti, összeállítja és biztonságosan működteti a mélyfúrási, lyukbefejezési és magfúrási tevékenység során használatos berendezéseket, gépeket és eszközöket. Meghibásodás esetén elhárítja az üzemzavart. Használja a munkája során a szakmai nyelvet/szakkifejezéseket, ha szükséges, idegen nyelven (angol) is.</t>
  </si>
  <si>
    <t xml:space="preserve">"D" Mélyfúrási tevékenység előkészítése, végrehajtása (5; 6. SOR) 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</si>
  <si>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tanuló folyamatában sajátítsa el a mélyfúrási tevékenységet. Értelmezze a fúrási kiviteli tervet, sajátítsa el a mélyfúrást megelőző műveleteket. Projektfeladatok keretében mutassa be a mélyfúró berendezés telepítésének lépéseit, részletezze a fúróárboc felállításának technológiáját, sorolja fel a szükséges berendezéseket a folyamat kivitelezéséhez.</t>
    </r>
  </si>
  <si>
    <t>A fúrást megelőző műveletek</t>
  </si>
  <si>
    <t>Irányítja és ellenőrzi a műszaki tervekben foglalt munkafolyamatok lebonyolítását.</t>
  </si>
  <si>
    <t>Elfogadja a műszaki dokumentumokban a szakemberek által összeállított terveket.</t>
  </si>
  <si>
    <t>Átfogóan ismeri a biztonságos mélyfúrást megalapozó dokumentumok felépítését és szakmai tartalmát.</t>
  </si>
  <si>
    <t>Végrehajtja a geológiai-műszaki tervben és a fúrási kiviteli tervben rögzített mélyfúrási munkafolyamatokat.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</si>
  <si>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a projekt során ismerjék meg a gázok és a folyadékok alapvető hőtani és áramlástani jellemzőit. Végezzenek méréseket a szénhidrogénmezőben található kutakon, és a kapott eredményeket legyenek képesek kiértékelni.</t>
    </r>
  </si>
  <si>
    <t>Geofizika</t>
  </si>
  <si>
    <t>Hidrogeológia</t>
  </si>
  <si>
    <t>Szénhidrogén ismeretek</t>
  </si>
  <si>
    <t>A tárolók készletbecslése</t>
  </si>
  <si>
    <t>A geológus szakemberekkel együttműködve segíti a minél teljesebb földtani/szerkezetföldtani kép kialakítását, valamint javaslatot tesz a további kutatási irányokra vonatkozóan.</t>
  </si>
  <si>
    <t>Fogékony a földtani információk minél sokoldalúbb és alaposabb összefüggéseinek feltárására.</t>
  </si>
  <si>
    <t>Ismeri a rezervoárgeológiai kutatások során kapott információk közötti összefüggéseket, amelyek a fluidumok hatékony kutatását, kitermelését segítik.</t>
  </si>
  <si>
    <t>Koordinálja a fluidumbányászatot előkészítő és segítő földtani/geofizikai kutatásokat. Kiértékeli és összefoglalja a kapott mérési eredményeket.</t>
  </si>
  <si>
    <t>"C" Fluidumbányászati tevékenységek előkészítése (3; 4.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</si>
  <si>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Ipari körülmények között ismerje meg, és biztonságosan tudja irányítani, elvégezni a szükséges eszközök és berendezések karbantartását, javítását. A javítási és karbantartási feladatokhoz alkalmazni tudja a vonatkozó műszaki rajzokat, szerelési ábrákat. Készítsen projektmunka keretében karbantartási tervet az iszapszivattyú karbantartására. Állítson össze anyag- és eszközigényt, mutassa be a karbantartott iszapszivattyú indításának és próbaüzemének lépéseit.</t>
    </r>
  </si>
  <si>
    <t>Műszaki dokumentációk</t>
  </si>
  <si>
    <t>Alkatrészrajz készítése</t>
  </si>
  <si>
    <t>Jelképes ábrázolás</t>
  </si>
  <si>
    <t>Vetületi ábrázolás</t>
  </si>
  <si>
    <t>Szakrajz alapismeretek</t>
  </si>
  <si>
    <t>Munkája során képes az önellenőrzésre és hibáinak felismerésére/kijavítására.</t>
  </si>
  <si>
    <t>Törekszik arra, hogy a rajzok precízek és áttekinthetők legyenek.</t>
  </si>
  <si>
    <t>Ismeri a műszaki rajzok elkészítésének menetét és olvasási szabályait. Ismeri az alapvető szerelési, javítási, karbantartási feladatokat, a feladatok ellátásához szükséges eszközöket, azok használatát.</t>
  </si>
  <si>
    <t>Előkészíti a technológiai javítások során használatos műszaki rajzokat. Elvégzi az alapvető szerelési, javítási és karbantartási munkálatokat a fluidumbányászati rendszerekben.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</si>
  <si>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projektalapú oktatás során terepviszonyok között sajátítsák el a tanulók a különféle ásványok, kőzetek jellegzetességeit, és ismerjék fel őket. Legyenek képesek az alapvető kőzettani meghatározásokat és méréseket elvégezni. Ismerjék meg az ide vonatkozó speciális előírásokat. A projektoktatás alkalmával sajátítsák el a gépészeti alapismereteket, ismerjék meg a szakmában használt anyagok tulajdonságait, alkalmazásuk feltételeit, valamint tulajdonságaik vizsgálatait. A tanulók ismerjék meg a különböző gépek, berendezések működését, karbantartását és üzemelését.</t>
    </r>
  </si>
  <si>
    <t>Anyagismeret</t>
  </si>
  <si>
    <t>Szénhidrogén-ismeretek</t>
  </si>
  <si>
    <t>Regionális földtan</t>
  </si>
  <si>
    <t>Általános földtan</t>
  </si>
  <si>
    <t>A Föld felépítése és története</t>
  </si>
  <si>
    <t>Szem előtt tartja munkája során a törvényi, hatósági és egyéb speciális jogi, valamint minőségbiztosítási előírásokat.</t>
  </si>
  <si>
    <t>Ismeri a bányászati tevékenység során használatos jogi hátteret.</t>
  </si>
  <si>
    <t>Használja a fluidumbányászatra vonatkozó törvényi, hatósági és egyéb speciális előírásokat.</t>
  </si>
  <si>
    <t>"B" Geológiai - geofizikai alapok, a fluidumbányászat jogi háttere 
(2.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</si>
  <si>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projektalapú oktatás keretein belül a tanulók sajátítsák el az EBK-ismereteket, ismerjék meg a fluidumbányászati munkavállalóként betartandó munka-, környezet-, egészség-, tűzvédelmi és biztonságtechnikai szabályokat, valamint azok gyakorlatban való alkalmazhatóságát. Projektfeladatok keretében a tanuló járja be az adott munkaterületet, és vizsgálja meg biztonságtechnikai szempontból. Ellenőrizze a mélyfúrási EBK által előírt biztonságtechnikai rendszabályok betartását, valamint a kollektív és egyéni védőeszközök megfelelő használatát.</t>
    </r>
  </si>
  <si>
    <t>Fluidumok gyűjtése, kezelése, tárolása és szállítása (EBK)</t>
  </si>
  <si>
    <t>Általános környezetvédelmi ismeretek</t>
  </si>
  <si>
    <t>Általános tűzvédelmi ismeretek</t>
  </si>
  <si>
    <t>Általános egészségvédelmi ismeretek</t>
  </si>
  <si>
    <t>Általános munkavédelmi ismeretek</t>
  </si>
  <si>
    <t>Elkötelezett a munkahelyére/munkakörnyezetére vonatkozó EBK szabályok és előírások betartásában. Törekszik a munkája során természetes környezet védelmére.</t>
  </si>
  <si>
    <t>Alkalmazza a fluidumbányászati tevékenység közben a munka-, környezet-, egészség- és tűzvédelmi, valamint biztonságtechnikai szabályokat/előírásokat.</t>
  </si>
  <si>
    <t>"A" Munka-, környezet-, egészség és tűzvédelmi ismeretek 
(1. 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</si>
</sst>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60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5" borderId="12" xfId="0" applyFont="1" applyFill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C7" sqref="C7:F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5A66C-5C4D-4546-B391-2D12A897EA17}">
  <dimension ref="A1:H142"/>
  <sheetViews>
    <sheetView zoomScale="85" zoomScaleNormal="85" workbookViewId="0">
      <pane ySplit="1" topLeftCell="A2" activePane="bottomLeft" state="frozen"/>
      <selection pane="bottomLeft" activeCell="G142" sqref="G142"/>
    </sheetView>
  </sheetViews>
  <sheetFormatPr defaultColWidth="9.140625" defaultRowHeight="15.75" x14ac:dyDescent="0.25"/>
  <cols>
    <col min="1" max="1" width="12" style="3" customWidth="1"/>
    <col min="2" max="2" width="28.42578125" style="4" customWidth="1"/>
    <col min="3" max="3" width="24.85546875" style="3" customWidth="1"/>
    <col min="4" max="4" width="28.42578125" style="3" customWidth="1"/>
    <col min="5" max="5" width="24.42578125" style="3" customWidth="1"/>
    <col min="6" max="6" width="28" style="3" customWidth="1"/>
    <col min="7" max="7" width="58.42578125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6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ht="15.75" customHeight="1" x14ac:dyDescent="0.25">
      <c r="A2" s="33">
        <v>1</v>
      </c>
      <c r="B2" s="22" t="s">
        <v>241</v>
      </c>
      <c r="C2" s="59" t="s">
        <v>240</v>
      </c>
      <c r="D2" s="59" t="s">
        <v>110</v>
      </c>
      <c r="E2" s="59" t="s">
        <v>239</v>
      </c>
      <c r="F2" s="59" t="s">
        <v>109</v>
      </c>
      <c r="G2" s="25" t="s">
        <v>93</v>
      </c>
      <c r="H2" s="26"/>
    </row>
    <row r="3" spans="1:8" ht="15.75" customHeight="1" x14ac:dyDescent="0.25">
      <c r="A3" s="34"/>
      <c r="B3" s="23"/>
      <c r="C3" s="58"/>
      <c r="D3" s="58"/>
      <c r="E3" s="58"/>
      <c r="F3" s="58"/>
      <c r="G3" s="13" t="s">
        <v>238</v>
      </c>
      <c r="H3" s="14">
        <v>12</v>
      </c>
    </row>
    <row r="4" spans="1:8" ht="15.75" customHeight="1" x14ac:dyDescent="0.25">
      <c r="A4" s="34"/>
      <c r="B4" s="23"/>
      <c r="C4" s="58"/>
      <c r="D4" s="58"/>
      <c r="E4" s="58"/>
      <c r="F4" s="58"/>
      <c r="G4" s="13" t="s">
        <v>237</v>
      </c>
      <c r="H4" s="14">
        <v>16</v>
      </c>
    </row>
    <row r="5" spans="1:8" ht="15.75" customHeight="1" x14ac:dyDescent="0.25">
      <c r="A5" s="34"/>
      <c r="B5" s="23"/>
      <c r="C5" s="58"/>
      <c r="D5" s="58"/>
      <c r="E5" s="58"/>
      <c r="F5" s="58"/>
      <c r="G5" s="13" t="s">
        <v>236</v>
      </c>
      <c r="H5" s="14">
        <v>16</v>
      </c>
    </row>
    <row r="6" spans="1:8" ht="15" customHeight="1" x14ac:dyDescent="0.25">
      <c r="A6" s="34"/>
      <c r="B6" s="23"/>
      <c r="C6" s="58"/>
      <c r="D6" s="58"/>
      <c r="E6" s="58"/>
      <c r="F6" s="58"/>
      <c r="G6" s="13" t="s">
        <v>235</v>
      </c>
      <c r="H6" s="14">
        <v>12</v>
      </c>
    </row>
    <row r="7" spans="1:8" ht="15.75" customHeight="1" x14ac:dyDescent="0.25">
      <c r="A7" s="34"/>
      <c r="B7" s="23"/>
      <c r="C7" s="58"/>
      <c r="D7" s="58"/>
      <c r="E7" s="58"/>
      <c r="F7" s="58"/>
      <c r="G7" s="13" t="s">
        <v>92</v>
      </c>
      <c r="H7" s="14">
        <v>10</v>
      </c>
    </row>
    <row r="8" spans="1:8" ht="15.75" customHeight="1" x14ac:dyDescent="0.25">
      <c r="A8" s="34"/>
      <c r="B8" s="23"/>
      <c r="C8" s="58"/>
      <c r="D8" s="58"/>
      <c r="E8" s="58"/>
      <c r="F8" s="58"/>
      <c r="G8" s="13" t="s">
        <v>234</v>
      </c>
      <c r="H8" s="14">
        <v>10</v>
      </c>
    </row>
    <row r="9" spans="1:8" ht="15.75" customHeight="1" x14ac:dyDescent="0.25">
      <c r="A9" s="34"/>
      <c r="B9" s="23"/>
      <c r="C9" s="58"/>
      <c r="D9" s="58"/>
      <c r="E9" s="58"/>
      <c r="F9" s="58"/>
      <c r="G9" s="13" t="s">
        <v>91</v>
      </c>
      <c r="H9" s="14">
        <v>7</v>
      </c>
    </row>
    <row r="10" spans="1:8" ht="15.75" customHeight="1" x14ac:dyDescent="0.25">
      <c r="A10" s="34"/>
      <c r="B10" s="23"/>
      <c r="C10" s="58"/>
      <c r="D10" s="58"/>
      <c r="E10" s="58"/>
      <c r="F10" s="58"/>
      <c r="G10" s="13" t="s">
        <v>90</v>
      </c>
      <c r="H10" s="14">
        <v>7</v>
      </c>
    </row>
    <row r="11" spans="1:8" ht="16.5" thickBot="1" x14ac:dyDescent="0.3">
      <c r="A11" s="34"/>
      <c r="B11" s="23"/>
      <c r="C11" s="57"/>
      <c r="D11" s="57"/>
      <c r="E11" s="57"/>
      <c r="F11" s="57"/>
      <c r="G11" s="27" t="s">
        <v>8</v>
      </c>
      <c r="H11" s="29">
        <f>SUM(H3:H10,)</f>
        <v>90</v>
      </c>
    </row>
    <row r="12" spans="1:8" ht="119.45" customHeight="1" thickBot="1" x14ac:dyDescent="0.3">
      <c r="A12" s="35"/>
      <c r="B12" s="24"/>
      <c r="C12" s="55" t="s">
        <v>233</v>
      </c>
      <c r="D12" s="31"/>
      <c r="E12" s="31"/>
      <c r="F12" s="32"/>
      <c r="G12" s="28"/>
      <c r="H12" s="30"/>
    </row>
    <row r="13" spans="1:8" ht="16.5" customHeight="1" x14ac:dyDescent="0.25">
      <c r="A13" s="33">
        <v>2</v>
      </c>
      <c r="B13" s="22" t="s">
        <v>232</v>
      </c>
      <c r="C13" s="59" t="s">
        <v>231</v>
      </c>
      <c r="D13" s="59" t="s">
        <v>230</v>
      </c>
      <c r="E13" s="59" t="s">
        <v>229</v>
      </c>
      <c r="F13" s="59" t="s">
        <v>108</v>
      </c>
      <c r="G13" s="25" t="s">
        <v>107</v>
      </c>
      <c r="H13" s="26"/>
    </row>
    <row r="14" spans="1:8" x14ac:dyDescent="0.25">
      <c r="A14" s="34"/>
      <c r="B14" s="23"/>
      <c r="C14" s="58"/>
      <c r="D14" s="58"/>
      <c r="E14" s="58"/>
      <c r="F14" s="58"/>
      <c r="G14" s="13" t="s">
        <v>228</v>
      </c>
      <c r="H14" s="14">
        <v>30</v>
      </c>
    </row>
    <row r="15" spans="1:8" x14ac:dyDescent="0.25">
      <c r="A15" s="34"/>
      <c r="B15" s="23"/>
      <c r="C15" s="58"/>
      <c r="D15" s="58"/>
      <c r="E15" s="58"/>
      <c r="F15" s="58"/>
      <c r="G15" s="13" t="s">
        <v>106</v>
      </c>
      <c r="H15" s="14">
        <v>30</v>
      </c>
    </row>
    <row r="16" spans="1:8" ht="15" customHeight="1" x14ac:dyDescent="0.25">
      <c r="A16" s="34"/>
      <c r="B16" s="23"/>
      <c r="C16" s="58"/>
      <c r="D16" s="58"/>
      <c r="E16" s="58"/>
      <c r="F16" s="58"/>
      <c r="G16" s="13" t="s">
        <v>227</v>
      </c>
      <c r="H16" s="14">
        <v>30</v>
      </c>
    </row>
    <row r="17" spans="1:8" x14ac:dyDescent="0.25">
      <c r="A17" s="34"/>
      <c r="B17" s="23"/>
      <c r="C17" s="58"/>
      <c r="D17" s="58"/>
      <c r="E17" s="58"/>
      <c r="F17" s="58"/>
      <c r="G17" s="13" t="s">
        <v>226</v>
      </c>
      <c r="H17" s="14">
        <v>31</v>
      </c>
    </row>
    <row r="18" spans="1:8" x14ac:dyDescent="0.25">
      <c r="A18" s="34"/>
      <c r="B18" s="23"/>
      <c r="C18" s="58"/>
      <c r="D18" s="58"/>
      <c r="E18" s="58"/>
      <c r="F18" s="58"/>
      <c r="G18" s="13" t="s">
        <v>225</v>
      </c>
      <c r="H18" s="14">
        <v>20</v>
      </c>
    </row>
    <row r="19" spans="1:8" x14ac:dyDescent="0.25">
      <c r="A19" s="34"/>
      <c r="B19" s="23"/>
      <c r="C19" s="58"/>
      <c r="D19" s="58"/>
      <c r="E19" s="58"/>
      <c r="F19" s="58"/>
      <c r="G19" s="13" t="s">
        <v>205</v>
      </c>
      <c r="H19" s="14">
        <v>12</v>
      </c>
    </row>
    <row r="20" spans="1:8" ht="16.5" thickBot="1" x14ac:dyDescent="0.3">
      <c r="A20" s="34"/>
      <c r="B20" s="23"/>
      <c r="C20" s="58"/>
      <c r="D20" s="58"/>
      <c r="E20" s="58"/>
      <c r="F20" s="58"/>
      <c r="G20" s="13" t="s">
        <v>204</v>
      </c>
      <c r="H20" s="14">
        <v>15</v>
      </c>
    </row>
    <row r="21" spans="1:8" ht="16.5" customHeight="1" x14ac:dyDescent="0.25">
      <c r="A21" s="34"/>
      <c r="B21" s="23"/>
      <c r="C21" s="58"/>
      <c r="D21" s="58"/>
      <c r="E21" s="58"/>
      <c r="F21" s="58"/>
      <c r="G21" s="25" t="s">
        <v>129</v>
      </c>
      <c r="H21" s="26"/>
    </row>
    <row r="22" spans="1:8" ht="16.5" customHeight="1" x14ac:dyDescent="0.25">
      <c r="A22" s="34"/>
      <c r="B22" s="23"/>
      <c r="C22" s="58"/>
      <c r="D22" s="58"/>
      <c r="E22" s="58"/>
      <c r="F22" s="58"/>
      <c r="G22" s="13" t="s">
        <v>224</v>
      </c>
      <c r="H22" s="14">
        <v>36</v>
      </c>
    </row>
    <row r="23" spans="1:8" ht="16.5" thickBot="1" x14ac:dyDescent="0.3">
      <c r="A23" s="34"/>
      <c r="B23" s="23"/>
      <c r="C23" s="58"/>
      <c r="D23" s="58"/>
      <c r="E23" s="58"/>
      <c r="F23" s="58"/>
      <c r="G23" s="13" t="s">
        <v>89</v>
      </c>
      <c r="H23" s="14">
        <v>18</v>
      </c>
    </row>
    <row r="24" spans="1:8" x14ac:dyDescent="0.25">
      <c r="A24" s="34"/>
      <c r="B24" s="23"/>
      <c r="C24" s="58"/>
      <c r="D24" s="58"/>
      <c r="E24" s="58"/>
      <c r="F24" s="58"/>
      <c r="G24" s="25" t="s">
        <v>120</v>
      </c>
      <c r="H24" s="26"/>
    </row>
    <row r="25" spans="1:8" x14ac:dyDescent="0.25">
      <c r="A25" s="34"/>
      <c r="B25" s="23"/>
      <c r="C25" s="58"/>
      <c r="D25" s="58"/>
      <c r="E25" s="58"/>
      <c r="F25" s="58"/>
      <c r="G25" s="13" t="s">
        <v>119</v>
      </c>
      <c r="H25" s="14">
        <v>3</v>
      </c>
    </row>
    <row r="26" spans="1:8" x14ac:dyDescent="0.25">
      <c r="A26" s="34"/>
      <c r="B26" s="23"/>
      <c r="C26" s="58"/>
      <c r="D26" s="58"/>
      <c r="E26" s="58"/>
      <c r="F26" s="58"/>
      <c r="G26" s="13" t="s">
        <v>198</v>
      </c>
      <c r="H26" s="14">
        <v>8</v>
      </c>
    </row>
    <row r="27" spans="1:8" x14ac:dyDescent="0.25">
      <c r="A27" s="34"/>
      <c r="B27" s="23"/>
      <c r="C27" s="58"/>
      <c r="D27" s="58"/>
      <c r="E27" s="58"/>
      <c r="F27" s="58"/>
      <c r="G27" s="13" t="s">
        <v>187</v>
      </c>
      <c r="H27" s="14">
        <v>4</v>
      </c>
    </row>
    <row r="28" spans="1:8" ht="16.5" thickBot="1" x14ac:dyDescent="0.3">
      <c r="A28" s="34"/>
      <c r="B28" s="23"/>
      <c r="C28" s="57"/>
      <c r="D28" s="57"/>
      <c r="E28" s="57"/>
      <c r="F28" s="57"/>
      <c r="G28" s="27" t="s">
        <v>8</v>
      </c>
      <c r="H28" s="29">
        <f>SUM(H14:H20,H22:H23,H25:H27,)</f>
        <v>237</v>
      </c>
    </row>
    <row r="29" spans="1:8" ht="112.7" customHeight="1" thickBot="1" x14ac:dyDescent="0.3">
      <c r="A29" s="35"/>
      <c r="B29" s="24"/>
      <c r="C29" s="31" t="s">
        <v>223</v>
      </c>
      <c r="D29" s="31"/>
      <c r="E29" s="31"/>
      <c r="F29" s="32"/>
      <c r="G29" s="28"/>
      <c r="H29" s="30"/>
    </row>
    <row r="30" spans="1:8" ht="16.5" customHeight="1" x14ac:dyDescent="0.25">
      <c r="A30" s="33">
        <v>3</v>
      </c>
      <c r="B30" s="22" t="s">
        <v>212</v>
      </c>
      <c r="C30" s="59" t="s">
        <v>222</v>
      </c>
      <c r="D30" s="59" t="s">
        <v>221</v>
      </c>
      <c r="E30" s="59" t="s">
        <v>220</v>
      </c>
      <c r="F30" s="59" t="s">
        <v>219</v>
      </c>
      <c r="G30" s="25" t="s">
        <v>103</v>
      </c>
      <c r="H30" s="26"/>
    </row>
    <row r="31" spans="1:8" x14ac:dyDescent="0.25">
      <c r="A31" s="34"/>
      <c r="B31" s="23"/>
      <c r="C31" s="58"/>
      <c r="D31" s="58"/>
      <c r="E31" s="58"/>
      <c r="F31" s="58"/>
      <c r="G31" s="13" t="s">
        <v>218</v>
      </c>
      <c r="H31" s="14">
        <v>36</v>
      </c>
    </row>
    <row r="32" spans="1:8" x14ac:dyDescent="0.25">
      <c r="A32" s="34"/>
      <c r="B32" s="23"/>
      <c r="C32" s="58"/>
      <c r="D32" s="58"/>
      <c r="E32" s="58"/>
      <c r="F32" s="58"/>
      <c r="G32" s="13" t="s">
        <v>217</v>
      </c>
      <c r="H32" s="14">
        <v>18</v>
      </c>
    </row>
    <row r="33" spans="1:8" x14ac:dyDescent="0.25">
      <c r="A33" s="34"/>
      <c r="B33" s="23"/>
      <c r="C33" s="58"/>
      <c r="D33" s="58"/>
      <c r="E33" s="58"/>
      <c r="F33" s="58"/>
      <c r="G33" s="13" t="s">
        <v>102</v>
      </c>
      <c r="H33" s="14">
        <v>18</v>
      </c>
    </row>
    <row r="34" spans="1:8" x14ac:dyDescent="0.25">
      <c r="A34" s="34"/>
      <c r="B34" s="23"/>
      <c r="C34" s="58"/>
      <c r="D34" s="58"/>
      <c r="E34" s="58"/>
      <c r="F34" s="58"/>
      <c r="G34" s="13" t="s">
        <v>216</v>
      </c>
      <c r="H34" s="14">
        <v>36</v>
      </c>
    </row>
    <row r="35" spans="1:8" x14ac:dyDescent="0.25">
      <c r="A35" s="34"/>
      <c r="B35" s="23"/>
      <c r="C35" s="58"/>
      <c r="D35" s="58"/>
      <c r="E35" s="58"/>
      <c r="F35" s="58"/>
      <c r="G35" s="13" t="s">
        <v>215</v>
      </c>
      <c r="H35" s="14">
        <v>54</v>
      </c>
    </row>
    <row r="36" spans="1:8" ht="16.5" thickBot="1" x14ac:dyDescent="0.3">
      <c r="A36" s="34"/>
      <c r="B36" s="23"/>
      <c r="C36" s="58"/>
      <c r="D36" s="58"/>
      <c r="E36" s="58"/>
      <c r="F36" s="58"/>
      <c r="G36" s="13" t="s">
        <v>101</v>
      </c>
      <c r="H36" s="14">
        <v>54</v>
      </c>
    </row>
    <row r="37" spans="1:8" x14ac:dyDescent="0.25">
      <c r="A37" s="34"/>
      <c r="B37" s="23"/>
      <c r="C37" s="58"/>
      <c r="D37" s="58"/>
      <c r="E37" s="58"/>
      <c r="F37" s="58"/>
      <c r="G37" s="25" t="s">
        <v>129</v>
      </c>
      <c r="H37" s="26"/>
    </row>
    <row r="38" spans="1:8" x14ac:dyDescent="0.25">
      <c r="A38" s="34"/>
      <c r="B38" s="23"/>
      <c r="C38" s="58"/>
      <c r="D38" s="58"/>
      <c r="E38" s="58"/>
      <c r="F38" s="58"/>
      <c r="G38" s="13" t="s">
        <v>214</v>
      </c>
      <c r="H38" s="14">
        <v>18</v>
      </c>
    </row>
    <row r="39" spans="1:8" x14ac:dyDescent="0.25">
      <c r="A39" s="34"/>
      <c r="B39" s="23"/>
      <c r="C39" s="58"/>
      <c r="D39" s="58"/>
      <c r="E39" s="58"/>
      <c r="F39" s="58"/>
      <c r="G39" s="13" t="s">
        <v>128</v>
      </c>
      <c r="H39" s="14">
        <v>20</v>
      </c>
    </row>
    <row r="40" spans="1:8" x14ac:dyDescent="0.25">
      <c r="A40" s="34"/>
      <c r="B40" s="23"/>
      <c r="C40" s="58"/>
      <c r="D40" s="58"/>
      <c r="E40" s="58"/>
      <c r="F40" s="58"/>
      <c r="G40" s="13" t="s">
        <v>96</v>
      </c>
      <c r="H40" s="14">
        <v>18</v>
      </c>
    </row>
    <row r="41" spans="1:8" ht="16.5" thickBot="1" x14ac:dyDescent="0.3">
      <c r="A41" s="34"/>
      <c r="B41" s="23"/>
      <c r="C41" s="57"/>
      <c r="D41" s="57"/>
      <c r="E41" s="57"/>
      <c r="F41" s="57"/>
      <c r="G41" s="27" t="s">
        <v>8</v>
      </c>
      <c r="H41" s="29">
        <f>SUM(H31:H36,H38:H40,)</f>
        <v>272</v>
      </c>
    </row>
    <row r="42" spans="1:8" ht="106.7" customHeight="1" thickBot="1" x14ac:dyDescent="0.3">
      <c r="A42" s="35"/>
      <c r="B42" s="24"/>
      <c r="C42" s="31" t="s">
        <v>213</v>
      </c>
      <c r="D42" s="31"/>
      <c r="E42" s="31"/>
      <c r="F42" s="32"/>
      <c r="G42" s="28"/>
      <c r="H42" s="30"/>
    </row>
    <row r="43" spans="1:8" ht="16.5" customHeight="1" x14ac:dyDescent="0.25">
      <c r="A43" s="33">
        <v>4</v>
      </c>
      <c r="B43" s="22" t="s">
        <v>212</v>
      </c>
      <c r="C43" s="59" t="s">
        <v>211</v>
      </c>
      <c r="D43" s="59" t="s">
        <v>210</v>
      </c>
      <c r="E43" s="59" t="s">
        <v>209</v>
      </c>
      <c r="F43" s="59" t="s">
        <v>208</v>
      </c>
      <c r="G43" s="25" t="s">
        <v>94</v>
      </c>
      <c r="H43" s="26"/>
    </row>
    <row r="44" spans="1:8" x14ac:dyDescent="0.25">
      <c r="A44" s="34"/>
      <c r="B44" s="23"/>
      <c r="C44" s="58"/>
      <c r="D44" s="58"/>
      <c r="E44" s="58"/>
      <c r="F44" s="58"/>
      <c r="G44" s="13" t="s">
        <v>130</v>
      </c>
      <c r="H44" s="14">
        <v>25</v>
      </c>
    </row>
    <row r="45" spans="1:8" x14ac:dyDescent="0.25">
      <c r="A45" s="34"/>
      <c r="B45" s="23"/>
      <c r="C45" s="58"/>
      <c r="D45" s="58"/>
      <c r="E45" s="58"/>
      <c r="F45" s="58"/>
      <c r="G45" s="13" t="s">
        <v>99</v>
      </c>
      <c r="H45" s="14">
        <v>23</v>
      </c>
    </row>
    <row r="46" spans="1:8" ht="16.5" thickBot="1" x14ac:dyDescent="0.3">
      <c r="A46" s="34"/>
      <c r="B46" s="23"/>
      <c r="C46" s="58"/>
      <c r="D46" s="58"/>
      <c r="E46" s="58"/>
      <c r="F46" s="58"/>
      <c r="G46" s="13" t="s">
        <v>207</v>
      </c>
      <c r="H46" s="14">
        <v>20</v>
      </c>
    </row>
    <row r="47" spans="1:8" x14ac:dyDescent="0.25">
      <c r="A47" s="34"/>
      <c r="B47" s="23"/>
      <c r="C47" s="58"/>
      <c r="D47" s="58"/>
      <c r="E47" s="58"/>
      <c r="F47" s="58"/>
      <c r="G47" s="25" t="s">
        <v>107</v>
      </c>
      <c r="H47" s="26"/>
    </row>
    <row r="48" spans="1:8" x14ac:dyDescent="0.25">
      <c r="A48" s="34"/>
      <c r="B48" s="23"/>
      <c r="C48" s="58"/>
      <c r="D48" s="58"/>
      <c r="E48" s="58"/>
      <c r="F48" s="58"/>
      <c r="G48" s="13" t="s">
        <v>206</v>
      </c>
      <c r="H48" s="14">
        <v>11</v>
      </c>
    </row>
    <row r="49" spans="1:8" x14ac:dyDescent="0.25">
      <c r="A49" s="34"/>
      <c r="B49" s="23"/>
      <c r="C49" s="58"/>
      <c r="D49" s="58"/>
      <c r="E49" s="58"/>
      <c r="F49" s="58"/>
      <c r="G49" s="13" t="s">
        <v>205</v>
      </c>
      <c r="H49" s="14">
        <v>19</v>
      </c>
    </row>
    <row r="50" spans="1:8" x14ac:dyDescent="0.25">
      <c r="A50" s="34"/>
      <c r="B50" s="23"/>
      <c r="C50" s="58"/>
      <c r="D50" s="58"/>
      <c r="E50" s="58"/>
      <c r="F50" s="58"/>
      <c r="G50" s="13" t="s">
        <v>204</v>
      </c>
      <c r="H50" s="14">
        <v>16</v>
      </c>
    </row>
    <row r="51" spans="1:8" ht="16.5" thickBot="1" x14ac:dyDescent="0.3">
      <c r="A51" s="34"/>
      <c r="B51" s="23"/>
      <c r="C51" s="57"/>
      <c r="D51" s="57"/>
      <c r="E51" s="57"/>
      <c r="F51" s="57"/>
      <c r="G51" s="27" t="s">
        <v>8</v>
      </c>
      <c r="H51" s="29">
        <f>SUM(H44:H46,H48:H50,)</f>
        <v>114</v>
      </c>
    </row>
    <row r="52" spans="1:8" ht="107.25" customHeight="1" thickBot="1" x14ac:dyDescent="0.3">
      <c r="A52" s="35"/>
      <c r="B52" s="24"/>
      <c r="C52" s="31" t="s">
        <v>203</v>
      </c>
      <c r="D52" s="31"/>
      <c r="E52" s="31"/>
      <c r="F52" s="32"/>
      <c r="G52" s="28"/>
      <c r="H52" s="30"/>
    </row>
    <row r="53" spans="1:8" ht="16.5" customHeight="1" x14ac:dyDescent="0.25">
      <c r="A53" s="33">
        <v>5</v>
      </c>
      <c r="B53" s="22" t="s">
        <v>196</v>
      </c>
      <c r="C53" s="59" t="s">
        <v>202</v>
      </c>
      <c r="D53" s="59" t="s">
        <v>201</v>
      </c>
      <c r="E53" s="59" t="s">
        <v>200</v>
      </c>
      <c r="F53" s="59" t="s">
        <v>199</v>
      </c>
      <c r="G53" s="25" t="s">
        <v>120</v>
      </c>
      <c r="H53" s="26"/>
    </row>
    <row r="54" spans="1:8" x14ac:dyDescent="0.25">
      <c r="A54" s="34"/>
      <c r="B54" s="23"/>
      <c r="C54" s="58"/>
      <c r="D54" s="58"/>
      <c r="E54" s="58"/>
      <c r="F54" s="58"/>
      <c r="G54" s="13" t="s">
        <v>104</v>
      </c>
      <c r="H54" s="14">
        <v>15</v>
      </c>
    </row>
    <row r="55" spans="1:8" x14ac:dyDescent="0.25">
      <c r="A55" s="34"/>
      <c r="B55" s="23"/>
      <c r="C55" s="58"/>
      <c r="D55" s="58"/>
      <c r="E55" s="58"/>
      <c r="F55" s="58"/>
      <c r="G55" s="13" t="s">
        <v>119</v>
      </c>
      <c r="H55" s="14">
        <v>5</v>
      </c>
    </row>
    <row r="56" spans="1:8" x14ac:dyDescent="0.25">
      <c r="A56" s="34"/>
      <c r="B56" s="23"/>
      <c r="C56" s="58"/>
      <c r="D56" s="58"/>
      <c r="E56" s="58"/>
      <c r="F56" s="58"/>
      <c r="G56" s="13" t="s">
        <v>198</v>
      </c>
      <c r="H56" s="14">
        <v>8</v>
      </c>
    </row>
    <row r="57" spans="1:8" ht="36" customHeight="1" thickBot="1" x14ac:dyDescent="0.3">
      <c r="A57" s="34"/>
      <c r="B57" s="23"/>
      <c r="C57" s="57"/>
      <c r="D57" s="57"/>
      <c r="E57" s="57"/>
      <c r="F57" s="57"/>
      <c r="G57" s="27" t="s">
        <v>8</v>
      </c>
      <c r="H57" s="29">
        <f>SUM(H54:H56,)</f>
        <v>28</v>
      </c>
    </row>
    <row r="58" spans="1:8" ht="85.35" customHeight="1" thickBot="1" x14ac:dyDescent="0.3">
      <c r="A58" s="35"/>
      <c r="B58" s="24"/>
      <c r="C58" s="31" t="s">
        <v>197</v>
      </c>
      <c r="D58" s="31"/>
      <c r="E58" s="31"/>
      <c r="F58" s="32"/>
      <c r="G58" s="28"/>
      <c r="H58" s="30"/>
    </row>
    <row r="59" spans="1:8" ht="16.5" customHeight="1" x14ac:dyDescent="0.25">
      <c r="A59" s="33">
        <v>6</v>
      </c>
      <c r="B59" s="22" t="s">
        <v>196</v>
      </c>
      <c r="C59" s="59" t="s">
        <v>195</v>
      </c>
      <c r="D59" s="59" t="s">
        <v>194</v>
      </c>
      <c r="E59" s="59" t="s">
        <v>193</v>
      </c>
      <c r="F59" s="59" t="s">
        <v>192</v>
      </c>
      <c r="G59" s="25" t="s">
        <v>120</v>
      </c>
      <c r="H59" s="26"/>
    </row>
    <row r="60" spans="1:8" x14ac:dyDescent="0.25">
      <c r="A60" s="34"/>
      <c r="B60" s="23"/>
      <c r="C60" s="58"/>
      <c r="D60" s="58"/>
      <c r="E60" s="58"/>
      <c r="F60" s="58"/>
      <c r="G60" s="13" t="s">
        <v>191</v>
      </c>
      <c r="H60" s="14">
        <v>40</v>
      </c>
    </row>
    <row r="61" spans="1:8" x14ac:dyDescent="0.25">
      <c r="A61" s="34"/>
      <c r="B61" s="23"/>
      <c r="C61" s="58"/>
      <c r="D61" s="58"/>
      <c r="E61" s="58"/>
      <c r="F61" s="58"/>
      <c r="G61" s="13" t="s">
        <v>190</v>
      </c>
      <c r="H61" s="14">
        <v>42</v>
      </c>
    </row>
    <row r="62" spans="1:8" x14ac:dyDescent="0.25">
      <c r="A62" s="34"/>
      <c r="B62" s="23"/>
      <c r="C62" s="58"/>
      <c r="D62" s="58"/>
      <c r="E62" s="58"/>
      <c r="F62" s="58"/>
      <c r="G62" s="13" t="s">
        <v>145</v>
      </c>
      <c r="H62" s="14">
        <v>10</v>
      </c>
    </row>
    <row r="63" spans="1:8" x14ac:dyDescent="0.25">
      <c r="A63" s="34"/>
      <c r="B63" s="23"/>
      <c r="C63" s="58"/>
      <c r="D63" s="58"/>
      <c r="E63" s="58"/>
      <c r="F63" s="58"/>
      <c r="G63" s="13" t="s">
        <v>189</v>
      </c>
      <c r="H63" s="14">
        <v>24</v>
      </c>
    </row>
    <row r="64" spans="1:8" x14ac:dyDescent="0.25">
      <c r="A64" s="34"/>
      <c r="B64" s="23"/>
      <c r="C64" s="58"/>
      <c r="D64" s="58"/>
      <c r="E64" s="58"/>
      <c r="F64" s="58"/>
      <c r="G64" s="13" t="s">
        <v>188</v>
      </c>
      <c r="H64" s="14">
        <v>14</v>
      </c>
    </row>
    <row r="65" spans="1:8" x14ac:dyDescent="0.25">
      <c r="A65" s="34"/>
      <c r="B65" s="23"/>
      <c r="C65" s="58"/>
      <c r="D65" s="58"/>
      <c r="E65" s="58"/>
      <c r="F65" s="58"/>
      <c r="G65" s="13" t="s">
        <v>187</v>
      </c>
      <c r="H65" s="14">
        <v>10</v>
      </c>
    </row>
    <row r="66" spans="1:8" ht="185.25" customHeight="1" thickBot="1" x14ac:dyDescent="0.3">
      <c r="A66" s="34"/>
      <c r="B66" s="23"/>
      <c r="C66" s="57"/>
      <c r="D66" s="57"/>
      <c r="E66" s="57"/>
      <c r="F66" s="57"/>
      <c r="G66" s="27" t="s">
        <v>8</v>
      </c>
      <c r="H66" s="29">
        <f>SUM(H60:H65,)</f>
        <v>140</v>
      </c>
    </row>
    <row r="67" spans="1:8" ht="86.45" customHeight="1" thickBot="1" x14ac:dyDescent="0.3">
      <c r="A67" s="35"/>
      <c r="B67" s="24"/>
      <c r="C67" s="31" t="s">
        <v>186</v>
      </c>
      <c r="D67" s="31"/>
      <c r="E67" s="31"/>
      <c r="F67" s="32"/>
      <c r="G67" s="28"/>
      <c r="H67" s="30"/>
    </row>
    <row r="68" spans="1:8" ht="16.5" customHeight="1" x14ac:dyDescent="0.25">
      <c r="A68" s="33">
        <v>7</v>
      </c>
      <c r="B68" s="22" t="s">
        <v>185</v>
      </c>
      <c r="C68" s="59" t="s">
        <v>184</v>
      </c>
      <c r="D68" s="59" t="s">
        <v>183</v>
      </c>
      <c r="E68" s="59" t="s">
        <v>182</v>
      </c>
      <c r="F68" s="59" t="s">
        <v>181</v>
      </c>
      <c r="G68" s="25" t="s">
        <v>147</v>
      </c>
      <c r="H68" s="26"/>
    </row>
    <row r="69" spans="1:8" x14ac:dyDescent="0.25">
      <c r="A69" s="34"/>
      <c r="B69" s="23"/>
      <c r="C69" s="58"/>
      <c r="D69" s="58"/>
      <c r="E69" s="58"/>
      <c r="F69" s="58"/>
      <c r="G69" s="13" t="s">
        <v>180</v>
      </c>
      <c r="H69" s="14">
        <v>12</v>
      </c>
    </row>
    <row r="70" spans="1:8" x14ac:dyDescent="0.25">
      <c r="A70" s="34"/>
      <c r="B70" s="23"/>
      <c r="C70" s="58"/>
      <c r="D70" s="58"/>
      <c r="E70" s="58"/>
      <c r="F70" s="58"/>
      <c r="G70" s="13" t="s">
        <v>179</v>
      </c>
      <c r="H70" s="14">
        <v>24</v>
      </c>
    </row>
    <row r="71" spans="1:8" x14ac:dyDescent="0.25">
      <c r="A71" s="34"/>
      <c r="B71" s="23"/>
      <c r="C71" s="58"/>
      <c r="D71" s="58"/>
      <c r="E71" s="58"/>
      <c r="F71" s="58"/>
      <c r="G71" s="13" t="s">
        <v>146</v>
      </c>
      <c r="H71" s="14">
        <v>4</v>
      </c>
    </row>
    <row r="72" spans="1:8" x14ac:dyDescent="0.25">
      <c r="A72" s="34"/>
      <c r="B72" s="23"/>
      <c r="C72" s="58"/>
      <c r="D72" s="58"/>
      <c r="E72" s="58"/>
      <c r="F72" s="58"/>
      <c r="G72" s="13" t="s">
        <v>178</v>
      </c>
      <c r="H72" s="14">
        <v>22</v>
      </c>
    </row>
    <row r="73" spans="1:8" x14ac:dyDescent="0.25">
      <c r="A73" s="34"/>
      <c r="B73" s="23"/>
      <c r="C73" s="58"/>
      <c r="D73" s="58"/>
      <c r="E73" s="58"/>
      <c r="F73" s="58"/>
      <c r="G73" s="13" t="s">
        <v>177</v>
      </c>
      <c r="H73" s="14">
        <v>36</v>
      </c>
    </row>
    <row r="74" spans="1:8" x14ac:dyDescent="0.25">
      <c r="A74" s="34"/>
      <c r="B74" s="23"/>
      <c r="C74" s="58"/>
      <c r="D74" s="58"/>
      <c r="E74" s="58"/>
      <c r="F74" s="58"/>
      <c r="G74" s="13" t="s">
        <v>176</v>
      </c>
      <c r="H74" s="14">
        <v>20</v>
      </c>
    </row>
    <row r="75" spans="1:8" x14ac:dyDescent="0.25">
      <c r="A75" s="34"/>
      <c r="B75" s="23"/>
      <c r="C75" s="58"/>
      <c r="D75" s="58"/>
      <c r="E75" s="58"/>
      <c r="F75" s="58"/>
      <c r="G75" s="13" t="s">
        <v>175</v>
      </c>
      <c r="H75" s="14">
        <v>30</v>
      </c>
    </row>
    <row r="76" spans="1:8" ht="16.5" thickBot="1" x14ac:dyDescent="0.3">
      <c r="A76" s="34"/>
      <c r="B76" s="23"/>
      <c r="C76" s="58"/>
      <c r="D76" s="58"/>
      <c r="E76" s="58"/>
      <c r="F76" s="58"/>
      <c r="G76" s="13" t="s">
        <v>174</v>
      </c>
      <c r="H76" s="14">
        <v>22</v>
      </c>
    </row>
    <row r="77" spans="1:8" x14ac:dyDescent="0.25">
      <c r="A77" s="34"/>
      <c r="B77" s="23"/>
      <c r="C77" s="58"/>
      <c r="D77" s="58"/>
      <c r="E77" s="58"/>
      <c r="F77" s="58"/>
      <c r="G77" s="25" t="s">
        <v>120</v>
      </c>
      <c r="H77" s="26"/>
    </row>
    <row r="78" spans="1:8" x14ac:dyDescent="0.25">
      <c r="A78" s="34"/>
      <c r="B78" s="23"/>
      <c r="C78" s="58"/>
      <c r="D78" s="58"/>
      <c r="E78" s="58"/>
      <c r="F78" s="58"/>
      <c r="G78" s="13" t="s">
        <v>173</v>
      </c>
      <c r="H78" s="14">
        <v>30</v>
      </c>
    </row>
    <row r="79" spans="1:8" ht="30.75" customHeight="1" thickBot="1" x14ac:dyDescent="0.3">
      <c r="A79" s="34"/>
      <c r="B79" s="23"/>
      <c r="C79" s="57"/>
      <c r="D79" s="57"/>
      <c r="E79" s="57"/>
      <c r="F79" s="57"/>
      <c r="G79" s="27" t="s">
        <v>8</v>
      </c>
      <c r="H79" s="29">
        <f>SUM(H69:H76,H78:H78,)</f>
        <v>200</v>
      </c>
    </row>
    <row r="80" spans="1:8" ht="84.6" customHeight="1" thickBot="1" x14ac:dyDescent="0.3">
      <c r="A80" s="35"/>
      <c r="B80" s="24"/>
      <c r="C80" s="31" t="s">
        <v>172</v>
      </c>
      <c r="D80" s="31"/>
      <c r="E80" s="31"/>
      <c r="F80" s="32"/>
      <c r="G80" s="28"/>
      <c r="H80" s="30"/>
    </row>
    <row r="81" spans="1:8" ht="16.5" customHeight="1" x14ac:dyDescent="0.25">
      <c r="A81" s="33">
        <v>8</v>
      </c>
      <c r="B81" s="22" t="s">
        <v>166</v>
      </c>
      <c r="C81" s="59" t="s">
        <v>171</v>
      </c>
      <c r="D81" s="59" t="s">
        <v>170</v>
      </c>
      <c r="E81" s="59" t="s">
        <v>169</v>
      </c>
      <c r="F81" s="59" t="s">
        <v>168</v>
      </c>
      <c r="G81" s="25" t="s">
        <v>94</v>
      </c>
      <c r="H81" s="26"/>
    </row>
    <row r="82" spans="1:8" x14ac:dyDescent="0.25">
      <c r="A82" s="34"/>
      <c r="B82" s="23"/>
      <c r="C82" s="58"/>
      <c r="D82" s="58"/>
      <c r="E82" s="58"/>
      <c r="F82" s="58"/>
      <c r="G82" s="13" t="s">
        <v>100</v>
      </c>
      <c r="H82" s="14">
        <v>20</v>
      </c>
    </row>
    <row r="83" spans="1:8" x14ac:dyDescent="0.25">
      <c r="A83" s="34"/>
      <c r="B83" s="23"/>
      <c r="C83" s="58"/>
      <c r="D83" s="58"/>
      <c r="E83" s="58"/>
      <c r="F83" s="58"/>
      <c r="G83" s="13" t="s">
        <v>138</v>
      </c>
      <c r="H83" s="14">
        <v>20</v>
      </c>
    </row>
    <row r="84" spans="1:8" x14ac:dyDescent="0.25">
      <c r="A84" s="34"/>
      <c r="B84" s="23"/>
      <c r="C84" s="58"/>
      <c r="D84" s="58"/>
      <c r="E84" s="58"/>
      <c r="F84" s="58"/>
      <c r="G84" s="13" t="s">
        <v>156</v>
      </c>
      <c r="H84" s="14">
        <v>10</v>
      </c>
    </row>
    <row r="85" spans="1:8" x14ac:dyDescent="0.25">
      <c r="A85" s="34"/>
      <c r="B85" s="23"/>
      <c r="C85" s="58"/>
      <c r="D85" s="58"/>
      <c r="E85" s="58"/>
      <c r="F85" s="58"/>
      <c r="G85" s="13" t="s">
        <v>155</v>
      </c>
      <c r="H85" s="14">
        <v>8</v>
      </c>
    </row>
    <row r="86" spans="1:8" x14ac:dyDescent="0.25">
      <c r="A86" s="34"/>
      <c r="B86" s="23"/>
      <c r="C86" s="58"/>
      <c r="D86" s="58"/>
      <c r="E86" s="58"/>
      <c r="F86" s="58"/>
      <c r="G86" s="13" t="s">
        <v>154</v>
      </c>
      <c r="H86" s="14">
        <v>8</v>
      </c>
    </row>
    <row r="87" spans="1:8" x14ac:dyDescent="0.25">
      <c r="A87" s="34"/>
      <c r="B87" s="23"/>
      <c r="C87" s="58"/>
      <c r="D87" s="58"/>
      <c r="E87" s="58"/>
      <c r="F87" s="58"/>
      <c r="G87" s="13" t="s">
        <v>131</v>
      </c>
      <c r="H87" s="14">
        <v>2</v>
      </c>
    </row>
    <row r="88" spans="1:8" ht="31.5" x14ac:dyDescent="0.25">
      <c r="A88" s="34"/>
      <c r="B88" s="23"/>
      <c r="C88" s="58"/>
      <c r="D88" s="58"/>
      <c r="E88" s="58"/>
      <c r="F88" s="58"/>
      <c r="G88" s="13" t="s">
        <v>132</v>
      </c>
      <c r="H88" s="14">
        <v>10</v>
      </c>
    </row>
    <row r="89" spans="1:8" ht="56.25" customHeight="1" thickBot="1" x14ac:dyDescent="0.3">
      <c r="A89" s="34"/>
      <c r="B89" s="23"/>
      <c r="C89" s="57"/>
      <c r="D89" s="57"/>
      <c r="E89" s="57"/>
      <c r="F89" s="57"/>
      <c r="G89" s="27" t="s">
        <v>8</v>
      </c>
      <c r="H89" s="29">
        <f>SUM(H82:H88,)</f>
        <v>78</v>
      </c>
    </row>
    <row r="90" spans="1:8" ht="85.7" customHeight="1" thickBot="1" x14ac:dyDescent="0.3">
      <c r="A90" s="35"/>
      <c r="B90" s="24"/>
      <c r="C90" s="31" t="s">
        <v>167</v>
      </c>
      <c r="D90" s="31"/>
      <c r="E90" s="31"/>
      <c r="F90" s="32"/>
      <c r="G90" s="28"/>
      <c r="H90" s="30"/>
    </row>
    <row r="91" spans="1:8" ht="16.5" customHeight="1" x14ac:dyDescent="0.25">
      <c r="A91" s="33">
        <v>9</v>
      </c>
      <c r="B91" s="22" t="s">
        <v>166</v>
      </c>
      <c r="C91" s="59" t="s">
        <v>165</v>
      </c>
      <c r="D91" s="59" t="s">
        <v>164</v>
      </c>
      <c r="E91" s="59" t="s">
        <v>163</v>
      </c>
      <c r="F91" s="59" t="s">
        <v>162</v>
      </c>
      <c r="G91" s="25" t="s">
        <v>94</v>
      </c>
      <c r="H91" s="26"/>
    </row>
    <row r="92" spans="1:8" x14ac:dyDescent="0.25">
      <c r="A92" s="34"/>
      <c r="B92" s="23"/>
      <c r="C92" s="58"/>
      <c r="D92" s="58"/>
      <c r="E92" s="58"/>
      <c r="F92" s="58"/>
      <c r="G92" s="13" t="s">
        <v>138</v>
      </c>
      <c r="H92" s="14">
        <v>10</v>
      </c>
    </row>
    <row r="93" spans="1:8" ht="34.5" customHeight="1" thickBot="1" x14ac:dyDescent="0.3">
      <c r="A93" s="34"/>
      <c r="B93" s="23"/>
      <c r="C93" s="58"/>
      <c r="D93" s="58"/>
      <c r="E93" s="58"/>
      <c r="F93" s="58"/>
      <c r="G93" s="13" t="s">
        <v>132</v>
      </c>
      <c r="H93" s="14">
        <v>5</v>
      </c>
    </row>
    <row r="94" spans="1:8" x14ac:dyDescent="0.25">
      <c r="A94" s="34"/>
      <c r="B94" s="23"/>
      <c r="C94" s="58"/>
      <c r="D94" s="58"/>
      <c r="E94" s="58"/>
      <c r="F94" s="58"/>
      <c r="G94" s="25" t="s">
        <v>129</v>
      </c>
      <c r="H94" s="26"/>
    </row>
    <row r="95" spans="1:8" x14ac:dyDescent="0.25">
      <c r="A95" s="34"/>
      <c r="B95" s="23"/>
      <c r="C95" s="58"/>
      <c r="D95" s="58"/>
      <c r="E95" s="58"/>
      <c r="F95" s="58"/>
      <c r="G95" s="13" t="s">
        <v>128</v>
      </c>
      <c r="H95" s="14">
        <v>20</v>
      </c>
    </row>
    <row r="96" spans="1:8" ht="135" customHeight="1" thickBot="1" x14ac:dyDescent="0.3">
      <c r="A96" s="34"/>
      <c r="B96" s="23"/>
      <c r="C96" s="57"/>
      <c r="D96" s="57"/>
      <c r="E96" s="57"/>
      <c r="F96" s="57"/>
      <c r="G96" s="27" t="s">
        <v>8</v>
      </c>
      <c r="H96" s="29">
        <f>SUM(H92:H93,H95:H95,)</f>
        <v>35</v>
      </c>
    </row>
    <row r="97" spans="1:8" ht="82.35" customHeight="1" thickBot="1" x14ac:dyDescent="0.3">
      <c r="A97" s="35"/>
      <c r="B97" s="24"/>
      <c r="C97" s="31" t="s">
        <v>161</v>
      </c>
      <c r="D97" s="31"/>
      <c r="E97" s="31"/>
      <c r="F97" s="32"/>
      <c r="G97" s="28"/>
      <c r="H97" s="30"/>
    </row>
    <row r="98" spans="1:8" ht="16.5" customHeight="1" x14ac:dyDescent="0.25">
      <c r="A98" s="33">
        <v>10</v>
      </c>
      <c r="B98" s="22" t="s">
        <v>152</v>
      </c>
      <c r="C98" s="59" t="s">
        <v>160</v>
      </c>
      <c r="D98" s="59" t="s">
        <v>159</v>
      </c>
      <c r="E98" s="59" t="s">
        <v>158</v>
      </c>
      <c r="F98" s="59" t="s">
        <v>157</v>
      </c>
      <c r="G98" s="25" t="s">
        <v>94</v>
      </c>
      <c r="H98" s="26"/>
    </row>
    <row r="99" spans="1:8" x14ac:dyDescent="0.25">
      <c r="A99" s="34"/>
      <c r="B99" s="23"/>
      <c r="C99" s="58"/>
      <c r="D99" s="58"/>
      <c r="E99" s="58"/>
      <c r="F99" s="58"/>
      <c r="G99" s="13" t="s">
        <v>156</v>
      </c>
      <c r="H99" s="14">
        <v>7</v>
      </c>
    </row>
    <row r="100" spans="1:8" x14ac:dyDescent="0.25">
      <c r="A100" s="34"/>
      <c r="B100" s="23"/>
      <c r="C100" s="58"/>
      <c r="D100" s="58"/>
      <c r="E100" s="58"/>
      <c r="F100" s="58"/>
      <c r="G100" s="13" t="s">
        <v>155</v>
      </c>
      <c r="H100" s="14">
        <v>4</v>
      </c>
    </row>
    <row r="101" spans="1:8" x14ac:dyDescent="0.25">
      <c r="A101" s="34"/>
      <c r="B101" s="23"/>
      <c r="C101" s="58"/>
      <c r="D101" s="58"/>
      <c r="E101" s="58"/>
      <c r="F101" s="58"/>
      <c r="G101" s="13" t="s">
        <v>154</v>
      </c>
      <c r="H101" s="14">
        <v>12</v>
      </c>
    </row>
    <row r="102" spans="1:8" x14ac:dyDescent="0.25">
      <c r="A102" s="34"/>
      <c r="B102" s="23"/>
      <c r="C102" s="58"/>
      <c r="D102" s="58"/>
      <c r="E102" s="58"/>
      <c r="F102" s="58"/>
      <c r="G102" s="13" t="s">
        <v>131</v>
      </c>
      <c r="H102" s="14">
        <v>2</v>
      </c>
    </row>
    <row r="103" spans="1:8" ht="31.5" x14ac:dyDescent="0.25">
      <c r="A103" s="34"/>
      <c r="B103" s="23"/>
      <c r="C103" s="58"/>
      <c r="D103" s="58"/>
      <c r="E103" s="58"/>
      <c r="F103" s="58"/>
      <c r="G103" s="13" t="s">
        <v>132</v>
      </c>
      <c r="H103" s="14">
        <v>5</v>
      </c>
    </row>
    <row r="104" spans="1:8" ht="56.25" customHeight="1" thickBot="1" x14ac:dyDescent="0.3">
      <c r="A104" s="34"/>
      <c r="B104" s="23"/>
      <c r="C104" s="57"/>
      <c r="D104" s="57"/>
      <c r="E104" s="57"/>
      <c r="F104" s="57"/>
      <c r="G104" s="27" t="s">
        <v>8</v>
      </c>
      <c r="H104" s="29">
        <f>SUM(H99:H103,)</f>
        <v>30</v>
      </c>
    </row>
    <row r="105" spans="1:8" ht="69" customHeight="1" thickBot="1" x14ac:dyDescent="0.3">
      <c r="A105" s="35"/>
      <c r="B105" s="24"/>
      <c r="C105" s="31" t="s">
        <v>153</v>
      </c>
      <c r="D105" s="31"/>
      <c r="E105" s="31"/>
      <c r="F105" s="32"/>
      <c r="G105" s="28"/>
      <c r="H105" s="30"/>
    </row>
    <row r="106" spans="1:8" ht="16.5" customHeight="1" x14ac:dyDescent="0.25">
      <c r="A106" s="33">
        <v>11</v>
      </c>
      <c r="B106" s="22" t="s">
        <v>152</v>
      </c>
      <c r="C106" s="59" t="s">
        <v>151</v>
      </c>
      <c r="D106" s="59" t="s">
        <v>150</v>
      </c>
      <c r="E106" s="59" t="s">
        <v>149</v>
      </c>
      <c r="F106" s="59" t="s">
        <v>148</v>
      </c>
      <c r="G106" s="25" t="s">
        <v>147</v>
      </c>
      <c r="H106" s="26"/>
    </row>
    <row r="107" spans="1:8" ht="16.5" thickBot="1" x14ac:dyDescent="0.3">
      <c r="A107" s="34"/>
      <c r="B107" s="23"/>
      <c r="C107" s="58"/>
      <c r="D107" s="58"/>
      <c r="E107" s="58"/>
      <c r="F107" s="58"/>
      <c r="G107" s="13" t="s">
        <v>146</v>
      </c>
      <c r="H107" s="14">
        <v>10</v>
      </c>
    </row>
    <row r="108" spans="1:8" x14ac:dyDescent="0.25">
      <c r="A108" s="34"/>
      <c r="B108" s="23"/>
      <c r="C108" s="58"/>
      <c r="D108" s="58"/>
      <c r="E108" s="58"/>
      <c r="F108" s="58"/>
      <c r="G108" s="25" t="s">
        <v>120</v>
      </c>
      <c r="H108" s="26"/>
    </row>
    <row r="109" spans="1:8" ht="16.5" thickBot="1" x14ac:dyDescent="0.3">
      <c r="A109" s="34"/>
      <c r="B109" s="23"/>
      <c r="C109" s="58"/>
      <c r="D109" s="58"/>
      <c r="E109" s="58"/>
      <c r="F109" s="58"/>
      <c r="G109" s="13" t="s">
        <v>145</v>
      </c>
      <c r="H109" s="14">
        <v>14</v>
      </c>
    </row>
    <row r="110" spans="1:8" x14ac:dyDescent="0.25">
      <c r="A110" s="34"/>
      <c r="B110" s="23"/>
      <c r="C110" s="58"/>
      <c r="D110" s="58"/>
      <c r="E110" s="58"/>
      <c r="F110" s="58"/>
      <c r="G110" s="25" t="s">
        <v>129</v>
      </c>
      <c r="H110" s="26"/>
    </row>
    <row r="111" spans="1:8" x14ac:dyDescent="0.25">
      <c r="A111" s="34"/>
      <c r="B111" s="23"/>
      <c r="C111" s="58"/>
      <c r="D111" s="58"/>
      <c r="E111" s="58"/>
      <c r="F111" s="58"/>
      <c r="G111" s="13" t="s">
        <v>144</v>
      </c>
      <c r="H111" s="14">
        <v>54</v>
      </c>
    </row>
    <row r="112" spans="1:8" x14ac:dyDescent="0.25">
      <c r="A112" s="34"/>
      <c r="B112" s="23"/>
      <c r="C112" s="58"/>
      <c r="D112" s="58"/>
      <c r="E112" s="58"/>
      <c r="F112" s="58"/>
      <c r="G112" s="13" t="s">
        <v>143</v>
      </c>
      <c r="H112" s="14">
        <v>18</v>
      </c>
    </row>
    <row r="113" spans="1:8" x14ac:dyDescent="0.25">
      <c r="A113" s="34"/>
      <c r="B113" s="23"/>
      <c r="C113" s="58"/>
      <c r="D113" s="58"/>
      <c r="E113" s="58"/>
      <c r="F113" s="58"/>
      <c r="G113" s="13" t="s">
        <v>105</v>
      </c>
      <c r="H113" s="14">
        <v>36</v>
      </c>
    </row>
    <row r="114" spans="1:8" ht="162" customHeight="1" thickBot="1" x14ac:dyDescent="0.3">
      <c r="A114" s="34"/>
      <c r="B114" s="23"/>
      <c r="C114" s="57"/>
      <c r="D114" s="57"/>
      <c r="E114" s="57"/>
      <c r="F114" s="57"/>
      <c r="G114" s="27" t="s">
        <v>8</v>
      </c>
      <c r="H114" s="29">
        <f>SUM(H107:H107,H109:H109,H111:H113,)</f>
        <v>132</v>
      </c>
    </row>
    <row r="115" spans="1:8" ht="76.7" customHeight="1" thickBot="1" x14ac:dyDescent="0.3">
      <c r="A115" s="35"/>
      <c r="B115" s="24"/>
      <c r="C115" s="31" t="s">
        <v>142</v>
      </c>
      <c r="D115" s="31"/>
      <c r="E115" s="31"/>
      <c r="F115" s="32"/>
      <c r="G115" s="28"/>
      <c r="H115" s="30"/>
    </row>
    <row r="116" spans="1:8" ht="16.5" customHeight="1" x14ac:dyDescent="0.25">
      <c r="A116" s="33">
        <v>12</v>
      </c>
      <c r="B116" s="22" t="s">
        <v>136</v>
      </c>
      <c r="C116" s="59" t="s">
        <v>141</v>
      </c>
      <c r="D116" s="59" t="s">
        <v>140</v>
      </c>
      <c r="E116" s="59" t="s">
        <v>139</v>
      </c>
      <c r="F116" s="59" t="s">
        <v>98</v>
      </c>
      <c r="G116" s="25" t="s">
        <v>94</v>
      </c>
      <c r="H116" s="26"/>
    </row>
    <row r="117" spans="1:8" ht="31.5" x14ac:dyDescent="0.25">
      <c r="A117" s="34"/>
      <c r="B117" s="23"/>
      <c r="C117" s="58"/>
      <c r="D117" s="58"/>
      <c r="E117" s="58"/>
      <c r="F117" s="58"/>
      <c r="G117" s="13" t="s">
        <v>132</v>
      </c>
      <c r="H117" s="14">
        <v>5</v>
      </c>
    </row>
    <row r="118" spans="1:8" x14ac:dyDescent="0.25">
      <c r="A118" s="34"/>
      <c r="B118" s="23"/>
      <c r="C118" s="58"/>
      <c r="D118" s="58"/>
      <c r="E118" s="58"/>
      <c r="F118" s="58"/>
      <c r="G118" s="13" t="s">
        <v>138</v>
      </c>
      <c r="H118" s="14">
        <v>9</v>
      </c>
    </row>
    <row r="119" spans="1:8" x14ac:dyDescent="0.25">
      <c r="A119" s="34"/>
      <c r="B119" s="23"/>
      <c r="C119" s="58"/>
      <c r="D119" s="58"/>
      <c r="E119" s="58"/>
      <c r="F119" s="58"/>
      <c r="G119" s="13" t="s">
        <v>100</v>
      </c>
      <c r="H119" s="14">
        <v>5</v>
      </c>
    </row>
    <row r="120" spans="1:8" ht="141" customHeight="1" thickBot="1" x14ac:dyDescent="0.3">
      <c r="A120" s="34"/>
      <c r="B120" s="23"/>
      <c r="C120" s="57"/>
      <c r="D120" s="57"/>
      <c r="E120" s="57"/>
      <c r="F120" s="57"/>
      <c r="G120" s="27" t="s">
        <v>8</v>
      </c>
      <c r="H120" s="29">
        <f>SUM(H117:H119,)</f>
        <v>19</v>
      </c>
    </row>
    <row r="121" spans="1:8" ht="72.599999999999994" customHeight="1" thickBot="1" x14ac:dyDescent="0.3">
      <c r="A121" s="35"/>
      <c r="B121" s="24"/>
      <c r="C121" s="31" t="s">
        <v>137</v>
      </c>
      <c r="D121" s="31"/>
      <c r="E121" s="31"/>
      <c r="F121" s="32"/>
      <c r="G121" s="28"/>
      <c r="H121" s="30"/>
    </row>
    <row r="122" spans="1:8" ht="16.5" customHeight="1" x14ac:dyDescent="0.25">
      <c r="A122" s="33">
        <v>13</v>
      </c>
      <c r="B122" s="22" t="s">
        <v>136</v>
      </c>
      <c r="C122" s="59" t="s">
        <v>135</v>
      </c>
      <c r="D122" s="59" t="s">
        <v>134</v>
      </c>
      <c r="E122" s="59" t="s">
        <v>97</v>
      </c>
      <c r="F122" s="59" t="s">
        <v>133</v>
      </c>
      <c r="G122" s="25" t="s">
        <v>94</v>
      </c>
      <c r="H122" s="26"/>
    </row>
    <row r="123" spans="1:8" ht="31.5" x14ac:dyDescent="0.25">
      <c r="A123" s="34"/>
      <c r="B123" s="23"/>
      <c r="C123" s="58"/>
      <c r="D123" s="58"/>
      <c r="E123" s="58"/>
      <c r="F123" s="58"/>
      <c r="G123" s="13" t="s">
        <v>132</v>
      </c>
      <c r="H123" s="14">
        <v>5</v>
      </c>
    </row>
    <row r="124" spans="1:8" x14ac:dyDescent="0.25">
      <c r="A124" s="34"/>
      <c r="B124" s="23"/>
      <c r="C124" s="58"/>
      <c r="D124" s="58"/>
      <c r="E124" s="58"/>
      <c r="F124" s="58"/>
      <c r="G124" s="13" t="s">
        <v>131</v>
      </c>
      <c r="H124" s="14">
        <v>2</v>
      </c>
    </row>
    <row r="125" spans="1:8" x14ac:dyDescent="0.25">
      <c r="A125" s="34"/>
      <c r="B125" s="23"/>
      <c r="C125" s="58"/>
      <c r="D125" s="58"/>
      <c r="E125" s="58"/>
      <c r="F125" s="58"/>
      <c r="G125" s="13" t="s">
        <v>130</v>
      </c>
      <c r="H125" s="14">
        <v>10</v>
      </c>
    </row>
    <row r="126" spans="1:8" ht="16.5" thickBot="1" x14ac:dyDescent="0.3">
      <c r="A126" s="34"/>
      <c r="B126" s="23"/>
      <c r="C126" s="58"/>
      <c r="D126" s="58"/>
      <c r="E126" s="58"/>
      <c r="F126" s="58"/>
      <c r="G126" s="13" t="s">
        <v>100</v>
      </c>
      <c r="H126" s="14">
        <v>5</v>
      </c>
    </row>
    <row r="127" spans="1:8" x14ac:dyDescent="0.25">
      <c r="A127" s="34"/>
      <c r="B127" s="23"/>
      <c r="C127" s="58"/>
      <c r="D127" s="58"/>
      <c r="E127" s="58"/>
      <c r="F127" s="58"/>
      <c r="G127" s="25" t="s">
        <v>129</v>
      </c>
      <c r="H127" s="26"/>
    </row>
    <row r="128" spans="1:8" x14ac:dyDescent="0.25">
      <c r="A128" s="34"/>
      <c r="B128" s="23"/>
      <c r="C128" s="58"/>
      <c r="D128" s="58"/>
      <c r="E128" s="58"/>
      <c r="F128" s="58"/>
      <c r="G128" s="13" t="s">
        <v>128</v>
      </c>
      <c r="H128" s="14">
        <v>14</v>
      </c>
    </row>
    <row r="129" spans="1:8" x14ac:dyDescent="0.25">
      <c r="A129" s="34"/>
      <c r="B129" s="23"/>
      <c r="C129" s="58"/>
      <c r="D129" s="58"/>
      <c r="E129" s="58"/>
      <c r="F129" s="58"/>
      <c r="G129" s="13" t="s">
        <v>127</v>
      </c>
      <c r="H129" s="14">
        <v>18</v>
      </c>
    </row>
    <row r="130" spans="1:8" x14ac:dyDescent="0.25">
      <c r="A130" s="34"/>
      <c r="B130" s="23"/>
      <c r="C130" s="58"/>
      <c r="D130" s="58"/>
      <c r="E130" s="58"/>
      <c r="F130" s="58"/>
      <c r="G130" s="13" t="s">
        <v>126</v>
      </c>
      <c r="H130" s="14">
        <v>18</v>
      </c>
    </row>
    <row r="131" spans="1:8" ht="16.5" thickBot="1" x14ac:dyDescent="0.3">
      <c r="A131" s="34"/>
      <c r="B131" s="23"/>
      <c r="C131" s="57"/>
      <c r="D131" s="57"/>
      <c r="E131" s="57"/>
      <c r="F131" s="57"/>
      <c r="G131" s="27" t="s">
        <v>8</v>
      </c>
      <c r="H131" s="29">
        <f>SUM(H123:H126,H128:H130,)</f>
        <v>72</v>
      </c>
    </row>
    <row r="132" spans="1:8" ht="84" customHeight="1" thickBot="1" x14ac:dyDescent="0.3">
      <c r="A132" s="35"/>
      <c r="B132" s="24"/>
      <c r="C132" s="31" t="s">
        <v>125</v>
      </c>
      <c r="D132" s="31"/>
      <c r="E132" s="31"/>
      <c r="F132" s="32"/>
      <c r="G132" s="28"/>
      <c r="H132" s="30"/>
    </row>
    <row r="133" spans="1:8" ht="16.5" customHeight="1" x14ac:dyDescent="0.25">
      <c r="A133" s="33">
        <v>14</v>
      </c>
      <c r="B133" s="22" t="s">
        <v>124</v>
      </c>
      <c r="C133" s="59" t="s">
        <v>123</v>
      </c>
      <c r="D133" s="59" t="s">
        <v>122</v>
      </c>
      <c r="E133" s="59" t="s">
        <v>95</v>
      </c>
      <c r="F133" s="59" t="s">
        <v>121</v>
      </c>
      <c r="G133" s="25" t="s">
        <v>93</v>
      </c>
      <c r="H133" s="26"/>
    </row>
    <row r="134" spans="1:8" ht="16.5" thickBot="1" x14ac:dyDescent="0.3">
      <c r="A134" s="34"/>
      <c r="B134" s="23"/>
      <c r="C134" s="58"/>
      <c r="D134" s="58"/>
      <c r="E134" s="58"/>
      <c r="F134" s="58"/>
      <c r="G134" s="13" t="s">
        <v>92</v>
      </c>
      <c r="H134" s="14">
        <v>10</v>
      </c>
    </row>
    <row r="135" spans="1:8" x14ac:dyDescent="0.25">
      <c r="A135" s="34"/>
      <c r="B135" s="23"/>
      <c r="C135" s="58"/>
      <c r="D135" s="58"/>
      <c r="E135" s="58"/>
      <c r="F135" s="58"/>
      <c r="G135" s="25" t="s">
        <v>120</v>
      </c>
      <c r="H135" s="26"/>
    </row>
    <row r="136" spans="1:8" x14ac:dyDescent="0.25">
      <c r="A136" s="34"/>
      <c r="B136" s="23"/>
      <c r="C136" s="58"/>
      <c r="D136" s="58"/>
      <c r="E136" s="58"/>
      <c r="F136" s="58"/>
      <c r="G136" s="13" t="s">
        <v>119</v>
      </c>
      <c r="H136" s="14">
        <v>5</v>
      </c>
    </row>
    <row r="137" spans="1:8" ht="69.75" customHeight="1" thickBot="1" x14ac:dyDescent="0.3">
      <c r="A137" s="34"/>
      <c r="B137" s="23"/>
      <c r="C137" s="57"/>
      <c r="D137" s="57"/>
      <c r="E137" s="57"/>
      <c r="F137" s="57"/>
      <c r="G137" s="27" t="s">
        <v>8</v>
      </c>
      <c r="H137" s="29">
        <f>SUM(H134:H134,H136:H136,)</f>
        <v>15</v>
      </c>
    </row>
    <row r="138" spans="1:8" ht="93" customHeight="1" thickBot="1" x14ac:dyDescent="0.3">
      <c r="A138" s="35"/>
      <c r="B138" s="24"/>
      <c r="C138" s="31" t="s">
        <v>118</v>
      </c>
      <c r="D138" s="31"/>
      <c r="E138" s="31"/>
      <c r="F138" s="32"/>
      <c r="G138" s="28"/>
      <c r="H138" s="30"/>
    </row>
    <row r="139" spans="1:8" ht="16.5" thickBot="1" x14ac:dyDescent="0.3">
      <c r="A139" s="54" t="s">
        <v>88</v>
      </c>
      <c r="B139" s="53"/>
      <c r="C139" s="53"/>
      <c r="D139" s="53"/>
      <c r="E139" s="52"/>
      <c r="F139" s="49">
        <f>H137+H131+H120+H114+H104+H96+H89+H79+H66+H57+H51+H41+H28+H11</f>
        <v>1462</v>
      </c>
      <c r="G139" s="50"/>
      <c r="H139" s="51"/>
    </row>
    <row r="140" spans="1:8" ht="91.5" customHeight="1" thickBot="1" x14ac:dyDescent="0.3">
      <c r="A140" s="41" t="s">
        <v>9</v>
      </c>
      <c r="B140" s="42"/>
      <c r="C140" s="43" t="s">
        <v>117</v>
      </c>
      <c r="D140" s="44"/>
      <c r="E140" s="44"/>
      <c r="F140" s="45"/>
      <c r="G140" s="15" t="s">
        <v>114</v>
      </c>
      <c r="H140" s="16" t="s">
        <v>116</v>
      </c>
    </row>
    <row r="141" spans="1:8" ht="80.25" customHeight="1" thickBot="1" x14ac:dyDescent="0.3">
      <c r="A141" s="41" t="s">
        <v>9</v>
      </c>
      <c r="B141" s="42"/>
      <c r="C141" s="43" t="s">
        <v>115</v>
      </c>
      <c r="D141" s="44"/>
      <c r="E141" s="44"/>
      <c r="F141" s="45"/>
      <c r="G141" s="15" t="s">
        <v>114</v>
      </c>
      <c r="H141" s="16" t="s">
        <v>113</v>
      </c>
    </row>
    <row r="142" spans="1:8" ht="142.5" customHeight="1" thickBot="1" x14ac:dyDescent="0.3">
      <c r="A142" s="41" t="s">
        <v>9</v>
      </c>
      <c r="B142" s="42"/>
      <c r="C142" s="43" t="s">
        <v>112</v>
      </c>
      <c r="D142" s="44"/>
      <c r="E142" s="44"/>
      <c r="F142" s="45"/>
      <c r="G142" s="15" t="s">
        <v>87</v>
      </c>
      <c r="H142" s="18" t="s">
        <v>111</v>
      </c>
    </row>
  </sheetData>
  <sheetProtection algorithmName="SHA-512" hashValue="WS+JjC4LiFFylSanYdeO/1z1ZEV3BZMgDjgkThkHwYy1cbRE1fMGP1MysFCgik2ouZX5pSHZbWf2nyjC6RSwBw==" saltValue="zjI6wyoAIjHVPi94cF+h/g==" spinCount="100000" sheet="1" formatCells="0" formatColumns="0" formatRows="0" insertColumns="0" insertRows="0" insertHyperlinks="0" sort="0" autoFilter="0"/>
  <autoFilter ref="A1:H478" xr:uid="{00000000-0009-0000-0000-000000000000}"/>
  <mergeCells count="158">
    <mergeCell ref="G110:H110"/>
    <mergeCell ref="C98:C104"/>
    <mergeCell ref="D98:D104"/>
    <mergeCell ref="E98:E104"/>
    <mergeCell ref="F98:F104"/>
    <mergeCell ref="C106:C114"/>
    <mergeCell ref="D106:D114"/>
    <mergeCell ref="E106:E114"/>
    <mergeCell ref="F106:F114"/>
    <mergeCell ref="G114:G115"/>
    <mergeCell ref="G98:H98"/>
    <mergeCell ref="G104:G105"/>
    <mergeCell ref="H104:H105"/>
    <mergeCell ref="C105:F105"/>
    <mergeCell ref="G106:H106"/>
    <mergeCell ref="G108:H108"/>
    <mergeCell ref="D91:D96"/>
    <mergeCell ref="E91:E96"/>
    <mergeCell ref="F91:F96"/>
    <mergeCell ref="B98:B105"/>
    <mergeCell ref="B106:B115"/>
    <mergeCell ref="B122:B132"/>
    <mergeCell ref="C116:C120"/>
    <mergeCell ref="D116:D120"/>
    <mergeCell ref="E116:E120"/>
    <mergeCell ref="F116:F120"/>
    <mergeCell ref="D81:D89"/>
    <mergeCell ref="E81:E89"/>
    <mergeCell ref="F81:F89"/>
    <mergeCell ref="B91:B97"/>
    <mergeCell ref="G91:H91"/>
    <mergeCell ref="G94:H94"/>
    <mergeCell ref="G96:G97"/>
    <mergeCell ref="H96:H97"/>
    <mergeCell ref="C97:F97"/>
    <mergeCell ref="C91:C96"/>
    <mergeCell ref="C68:C79"/>
    <mergeCell ref="D68:D79"/>
    <mergeCell ref="E68:E79"/>
    <mergeCell ref="F68:F79"/>
    <mergeCell ref="B81:B90"/>
    <mergeCell ref="G81:H81"/>
    <mergeCell ref="G89:G90"/>
    <mergeCell ref="H89:H90"/>
    <mergeCell ref="C90:F90"/>
    <mergeCell ref="C81:C89"/>
    <mergeCell ref="C59:C66"/>
    <mergeCell ref="D59:D66"/>
    <mergeCell ref="E59:E66"/>
    <mergeCell ref="F59:F66"/>
    <mergeCell ref="B68:B80"/>
    <mergeCell ref="G68:H68"/>
    <mergeCell ref="G77:H77"/>
    <mergeCell ref="G79:G80"/>
    <mergeCell ref="H79:H80"/>
    <mergeCell ref="C80:F80"/>
    <mergeCell ref="H51:H52"/>
    <mergeCell ref="C43:C51"/>
    <mergeCell ref="D43:D51"/>
    <mergeCell ref="E43:E51"/>
    <mergeCell ref="F43:F51"/>
    <mergeCell ref="B59:B67"/>
    <mergeCell ref="G59:H59"/>
    <mergeCell ref="G66:G67"/>
    <mergeCell ref="H66:H67"/>
    <mergeCell ref="C67:F67"/>
    <mergeCell ref="C58:F58"/>
    <mergeCell ref="C53:C57"/>
    <mergeCell ref="D53:D57"/>
    <mergeCell ref="E53:E57"/>
    <mergeCell ref="F53:F57"/>
    <mergeCell ref="G51:G52"/>
    <mergeCell ref="A91:A97"/>
    <mergeCell ref="A98:A105"/>
    <mergeCell ref="B43:B52"/>
    <mergeCell ref="C52:F52"/>
    <mergeCell ref="G43:H43"/>
    <mergeCell ref="G47:H47"/>
    <mergeCell ref="B53:B58"/>
    <mergeCell ref="G53:H53"/>
    <mergeCell ref="G57:G58"/>
    <mergeCell ref="H57:H58"/>
    <mergeCell ref="A2:A12"/>
    <mergeCell ref="A13:A29"/>
    <mergeCell ref="A30:A42"/>
    <mergeCell ref="A106:A115"/>
    <mergeCell ref="A116:A121"/>
    <mergeCell ref="A43:A52"/>
    <mergeCell ref="A53:A58"/>
    <mergeCell ref="A59:A67"/>
    <mergeCell ref="A68:A80"/>
    <mergeCell ref="A81:A90"/>
    <mergeCell ref="B2:B12"/>
    <mergeCell ref="G2:H2"/>
    <mergeCell ref="G28:G29"/>
    <mergeCell ref="H28:H29"/>
    <mergeCell ref="C13:C28"/>
    <mergeCell ref="D13:D28"/>
    <mergeCell ref="E13:E28"/>
    <mergeCell ref="F13:F28"/>
    <mergeCell ref="G11:G12"/>
    <mergeCell ref="H11:H12"/>
    <mergeCell ref="C12:F12"/>
    <mergeCell ref="C2:C11"/>
    <mergeCell ref="D2:D11"/>
    <mergeCell ref="E2:E11"/>
    <mergeCell ref="F2:F11"/>
    <mergeCell ref="B30:B42"/>
    <mergeCell ref="C42:F42"/>
    <mergeCell ref="G30:H30"/>
    <mergeCell ref="G37:H37"/>
    <mergeCell ref="B13:B29"/>
    <mergeCell ref="C29:F29"/>
    <mergeCell ref="G13:H13"/>
    <mergeCell ref="G21:H21"/>
    <mergeCell ref="G24:H24"/>
    <mergeCell ref="G41:G42"/>
    <mergeCell ref="H41:H42"/>
    <mergeCell ref="C30:C41"/>
    <mergeCell ref="D30:D41"/>
    <mergeCell ref="E30:E41"/>
    <mergeCell ref="F30:F41"/>
    <mergeCell ref="F133:F137"/>
    <mergeCell ref="C115:F115"/>
    <mergeCell ref="B116:B121"/>
    <mergeCell ref="G116:H116"/>
    <mergeCell ref="G120:G121"/>
    <mergeCell ref="H120:H121"/>
    <mergeCell ref="C121:F121"/>
    <mergeCell ref="H114:H115"/>
    <mergeCell ref="A122:A132"/>
    <mergeCell ref="A133:A138"/>
    <mergeCell ref="G122:H122"/>
    <mergeCell ref="G127:H127"/>
    <mergeCell ref="C122:C131"/>
    <mergeCell ref="D122:D131"/>
    <mergeCell ref="E122:E131"/>
    <mergeCell ref="F122:F131"/>
    <mergeCell ref="C133:C137"/>
    <mergeCell ref="D133:D137"/>
    <mergeCell ref="G131:G132"/>
    <mergeCell ref="H131:H132"/>
    <mergeCell ref="C132:F132"/>
    <mergeCell ref="B133:B138"/>
    <mergeCell ref="G133:H133"/>
    <mergeCell ref="G135:H135"/>
    <mergeCell ref="G137:G138"/>
    <mergeCell ref="H137:H138"/>
    <mergeCell ref="C138:F138"/>
    <mergeCell ref="E133:E137"/>
    <mergeCell ref="A142:B142"/>
    <mergeCell ref="C142:F142"/>
    <mergeCell ref="A139:E139"/>
    <mergeCell ref="F139:H139"/>
    <mergeCell ref="A140:B140"/>
    <mergeCell ref="C140:F140"/>
    <mergeCell ref="A141:B141"/>
    <mergeCell ref="C141:F1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2025-07-15T11:33:28Z</dcterms:modified>
</cp:coreProperties>
</file>