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Bányászat és kohászat\Bányaművelő\"/>
    </mc:Choice>
  </mc:AlternateContent>
  <xr:revisionPtr revIDLastSave="0" documentId="8_{96942849-E8DD-4ECC-8BBC-9BE5365C3039}"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3" r:id="rId2"/>
  </sheets>
  <definedNames>
    <definedName name="_xlnm._FilterDatabase" localSheetId="0" hidden="1">'6.2'!$A$1:$H$410</definedName>
    <definedName name="_xlnm._FilterDatabase" localSheetId="1" hidden="1">'6.3'!$A$1:$H$506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3" l="1"/>
  <c r="H18" i="3"/>
  <c r="H26" i="3"/>
  <c r="H35" i="3"/>
  <c r="H43" i="3"/>
  <c r="H54" i="3"/>
  <c r="H65" i="3"/>
  <c r="H76" i="3"/>
  <c r="H91" i="3"/>
  <c r="H100" i="3"/>
  <c r="H108" i="3"/>
  <c r="H123" i="3"/>
  <c r="H128" i="3"/>
  <c r="H135" i="3"/>
  <c r="H142" i="3"/>
  <c r="H151" i="3"/>
  <c r="F167" i="3" s="1"/>
  <c r="H160" i="3"/>
  <c r="H165" i="3"/>
  <c r="H37" i="1" l="1"/>
  <c r="H6" i="1"/>
  <c r="H13" i="1"/>
  <c r="H21" i="1"/>
  <c r="H27" i="1"/>
  <c r="H45" i="1"/>
  <c r="H53" i="1"/>
  <c r="H59" i="1"/>
  <c r="H64" i="1"/>
  <c r="H69" i="1"/>
  <c r="F71" i="1" l="1"/>
</calcChain>
</file>

<file path=xl/sharedStrings.xml><?xml version="1.0" encoding="utf-8"?>
<sst xmlns="http://schemas.openxmlformats.org/spreadsheetml/2006/main" count="415" uniqueCount="271">
  <si>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</si>
  <si>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</si>
  <si>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</si>
  <si>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</si>
  <si>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</si>
  <si>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</si>
  <si>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</si>
  <si>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</si>
  <si>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</si>
  <si>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</si>
  <si>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</si>
  <si>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</si>
  <si>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</si>
  <si>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</si>
  <si>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</si>
  <si>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</si>
  <si>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</si>
  <si>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</si>
  <si>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</si>
  <si>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</si>
  <si>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</si>
  <si>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</si>
  <si>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</si>
  <si>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</si>
  <si>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</si>
  <si>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</si>
  <si>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</si>
  <si>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</si>
  <si>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</si>
  <si>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</si>
  <si>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</si>
  <si>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</si>
  <si>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</si>
  <si>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</si>
  <si>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</si>
  <si>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</si>
  <si>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</si>
  <si>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</si>
  <si>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</si>
  <si>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</si>
  <si>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</si>
  <si>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</si>
  <si>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</si>
  <si>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</si>
  <si>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</si>
  <si>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</si>
  <si>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</si>
  <si>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</si>
  <si>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</si>
  <si>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</si>
  <si>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</si>
  <si>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</si>
  <si>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</si>
  <si>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</si>
  <si>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</si>
  <si>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</si>
  <si>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</si>
  <si>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</si>
  <si>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</si>
  <si>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</si>
  <si>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</si>
  <si>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</si>
  <si>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</si>
  <si>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</si>
  <si>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</si>
  <si>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</si>
  <si>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</si>
  <si>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</si>
  <si>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</si>
  <si>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</si>
  <si>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</si>
  <si>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</si>
  <si>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</si>
  <si>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</si>
  <si>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</si>
  <si>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</si>
  <si>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</si>
  <si>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</si>
  <si>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</si>
  <si>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</si>
  <si>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</si>
  <si>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</si>
  <si>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</si>
  <si>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</si>
  <si>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</si>
  <si>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</si>
  <si>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</si>
  <si>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Időkeret: </t>
    </r>
    <r>
      <rPr>
        <sz val="11"/>
        <color theme="1"/>
        <rFont val="Franklin Gothic Book"/>
        <family val="2"/>
        <charset val="238"/>
      </rPr>
      <t>120 perc</t>
    </r>
  </si>
  <si>
    <t>Szakirányú oktatás összes óraszáma:</t>
  </si>
  <si>
    <t>Környezetvédelem</t>
  </si>
  <si>
    <t>Tűzvédelem</t>
  </si>
  <si>
    <t>Elsősegélynyújtási ismeretek</t>
  </si>
  <si>
    <t>Munkavédelmi ismeretek</t>
  </si>
  <si>
    <t>Biztonsági berendezések</t>
  </si>
  <si>
    <t>Biztonságtechnika</t>
  </si>
  <si>
    <t>Mélybányászati szállítás</t>
  </si>
  <si>
    <t>Bányászati termelés</t>
  </si>
  <si>
    <t>Szállítóberendezések</t>
  </si>
  <si>
    <t>Földmunkagépek</t>
  </si>
  <si>
    <t>Bányászati berendezések</t>
  </si>
  <si>
    <t>Külszíni bányaművelés</t>
  </si>
  <si>
    <t>Teherkötözés, tehermozgatás</t>
  </si>
  <si>
    <t>Eszközismeret</t>
  </si>
  <si>
    <t>Anyagmegmunkálási technológiák</t>
  </si>
  <si>
    <t>Anyagok tulajdonságai</t>
  </si>
  <si>
    <t>Termikus tulajdonságok</t>
  </si>
  <si>
    <t>Anyagok felépítése</t>
  </si>
  <si>
    <t>Anyag- és eszközismeret</t>
  </si>
  <si>
    <t>Ércbányászat</t>
  </si>
  <si>
    <t>Mélybányászati műveletek</t>
  </si>
  <si>
    <t>Föld alatti bányatérségek</t>
  </si>
  <si>
    <t>Mélybányászati alapok</t>
  </si>
  <si>
    <t>Mélybányászati bányaművelés</t>
  </si>
  <si>
    <t>Művelési technológiák</t>
  </si>
  <si>
    <t>Művelési rendszerek</t>
  </si>
  <si>
    <t>Robbantás</t>
  </si>
  <si>
    <t>Mélybányászati termelés</t>
  </si>
  <si>
    <t>Nagygépes termelés</t>
  </si>
  <si>
    <t>Föld alatti bányatérségek biztosítása</t>
  </si>
  <si>
    <t>Üzemviteli tevékenység</t>
  </si>
  <si>
    <t>Munkagépek védelmi, biztonsági berendezései</t>
  </si>
  <si>
    <t>Munkagépek biztonsága</t>
  </si>
  <si>
    <t>Bányászati berendezések üzemeltetése</t>
  </si>
  <si>
    <t>Bányaveszélyek</t>
  </si>
  <si>
    <t>Szilárd ásványok kezelése</t>
  </si>
  <si>
    <t>Széntéri berendezések</t>
  </si>
  <si>
    <t>A vízemelés gépi berendezései</t>
  </si>
  <si>
    <t>Hidraulikus rendszerek</t>
  </si>
  <si>
    <t>Sűrített levegős rendszerek</t>
  </si>
  <si>
    <t>Üzemeltetési ismeretek</t>
  </si>
  <si>
    <t>Szerkezeti egységek és működésük</t>
  </si>
  <si>
    <t>Nagy teljesítményű berendezések</t>
  </si>
  <si>
    <t>Munkagépek kezelése</t>
  </si>
  <si>
    <t>Termelést támogató számítástechnika</t>
  </si>
  <si>
    <t>Munkagépek karbantartása</t>
  </si>
  <si>
    <t>Munkagépek üzemeltetése</t>
  </si>
  <si>
    <t>Hajtóművek</t>
  </si>
  <si>
    <t>Fékek</t>
  </si>
  <si>
    <t>Tengelykapcsolók</t>
  </si>
  <si>
    <t>Géptani alapok</t>
  </si>
  <si>
    <t>Gumihevederes szállítószalagok</t>
  </si>
  <si>
    <t>Jövesztő-, szállító- és lerakógépek</t>
  </si>
  <si>
    <t>Szállítószalagok</t>
  </si>
  <si>
    <t>Leszórógépek</t>
  </si>
  <si>
    <t>Merítéklétrás kotrógépek</t>
  </si>
  <si>
    <t>Marótárcsás kotrógépek</t>
  </si>
  <si>
    <t>Külszíni fejtések villamos berendezései</t>
  </si>
  <si>
    <t>Nagy teljesítményű berendezések üzemeltetése</t>
  </si>
  <si>
    <t>Mélybányászat</t>
  </si>
  <si>
    <t>Bányamunkások</t>
  </si>
  <si>
    <t>Külszíni művelés</t>
  </si>
  <si>
    <t>Gépi jövesztés</t>
  </si>
  <si>
    <t>Bányászati fogalmak</t>
  </si>
  <si>
    <t>Bányászati alapismeretek</t>
  </si>
  <si>
    <t>Mechanikai mennyiségek és alapok</t>
  </si>
  <si>
    <t>Külfejtések kisgépes művelése</t>
  </si>
  <si>
    <t>Kőzetek települése, kőzetmozgások</t>
  </si>
  <si>
    <t>Kőzetek kialakulása, átalakulásai, kőzetté válás</t>
  </si>
  <si>
    <t>Geológiai ismeretek</t>
  </si>
  <si>
    <t>Víztelenítés</t>
  </si>
  <si>
    <t>Kőzetek, ásványok, ércek</t>
  </si>
  <si>
    <t>A geológia fogalma, tárgya</t>
  </si>
  <si>
    <r>
      <t xml:space="preserve">Kapcsolódó tananyagegységek: 
</t>
    </r>
    <r>
      <rPr>
        <sz val="11"/>
        <color theme="1"/>
        <rFont val="Franklin Gothic Book"/>
        <family val="2"/>
        <charset val="238"/>
      </rPr>
      <t>"L"</t>
    </r>
  </si>
  <si>
    <r>
      <t xml:space="preserve">Időkeret: </t>
    </r>
    <r>
      <rPr>
        <sz val="11"/>
        <color theme="1"/>
        <rFont val="Franklin Gothic Book"/>
        <family val="2"/>
        <charset val="238"/>
      </rPr>
      <t>90 perc</t>
    </r>
  </si>
  <si>
    <t>Mutassa be a rendelkezésre álló valamennyi egyéni és kollektív védőeszköz szabályos alkalmazásának módját. Szemléltesse az „AMBU” babán az újraélesztés módját és technikáját. 
Mutassa be az égési sérülések ellátásának módszereit az elsősegély-felszerelés segítségével. 
Ismertesse a munkahelyi baleset során szükséges teendőket, az esemény adminisztrálásának módját és lépéseit. 
Elemezze, mikor nem minősül egy munkahelyen bekövetkezett baleset munkahelyi balesetnek.C2</t>
  </si>
  <si>
    <r>
      <t xml:space="preserve">Kapcsolódó tananyagegységek: 
</t>
    </r>
    <r>
      <rPr>
        <sz val="11"/>
        <color theme="1"/>
        <rFont val="Franklin Gothic Book"/>
        <family val="2"/>
        <charset val="238"/>
      </rPr>
      <t>"I"</t>
    </r>
  </si>
  <si>
    <t>Végezzen karbantartást a munkaterületén telepített szállítószalagon. 
Cserélje le az elkopott hevedertisztítókat újakra, szerelje ki a sérült kapcsokat, és építsen be újakat a helyükre. Állítsa be a heveder feszességét, majd üzempróba keretében győződjön meg a szállítószalag biztonságos és üzemszerű működéséről. 
Tevékenységét regisztrálja, és készítsen jegyzőkönyvet az elvégzett munkákról.</t>
  </si>
  <si>
    <r>
      <t xml:space="preserve">Kapcsolódó tananyagegységek: 
</t>
    </r>
    <r>
      <rPr>
        <sz val="11"/>
        <color theme="1"/>
        <rFont val="Franklin Gothic Book"/>
        <family val="2"/>
        <charset val="238"/>
      </rPr>
      <t>"J"</t>
    </r>
  </si>
  <si>
    <t>A technológiai utasításban foglaltak alapján végezze el a munkaterületén lévő belsőégésű motor szakszerű karbantartását. 
Cserélje le a motorolajat, ügyelve a pontos mennyiség betöltésére. 
Cserélje ki az olajszűrőt és a légszűrőt, megfelelő tömítést helyezve mindkettő tömítőfelülete közé. 
Töltse fel a motor hűtőrendszerét fagyálló folyadékkal. 
Ellenőrizze a tengelykapcsoló állapotát, majd hajtson végre üzempróbát a karbantartást követően.</t>
  </si>
  <si>
    <r>
      <t xml:space="preserve">A tananyagelemek és a deszkriptorok projektszemléletű kapcsolódása:
</t>
    </r>
    <r>
      <rPr>
        <sz val="11"/>
        <color theme="1"/>
        <rFont val="Franklin Gothic Book"/>
        <family val="2"/>
        <charset val="238"/>
      </rPr>
      <t>Projektfeladatok teljesítésével a tanuló legyen képes munkaterületén gondoskodni az előírt egyéni és kollektív munkavédelmi eszközök, felszerelések szakszerű alkalmazásáról. Rendelkezzen alapvető elsősegélynyújtási ismeretekkel, legyen tisztában az újraélesztés módszereivel, és tudjon ellátni különböző sérüléseket. Ismerje meg az égési sérülések ellátásának módjait. Egy lehetséges projekt keretében mutassa be az elektromos berendezések érintésvédelmi osztályait, és ismertesse az elektromos áram hatásait az emberi szervezetre. Részletezze a teendőket és a sérült ellátását áramütés bekövetkezésekor.</t>
    </r>
  </si>
  <si>
    <t>Felelős önmaga és munkatársai biztonságáért, a természeti környezet védelméért.</t>
  </si>
  <si>
    <t>Minden munkafeladatnál törekszik a balesetmentes munkavégzésre, a munkavállalók, a környezet védelmére. Figyel a keletkező hulladékok megfelelő szelektív gyűjtésre és tárolására</t>
  </si>
  <si>
    <t>Ismeri a munkavédelmi szabályokat, védőeszközöket, védőfelszereléseket. Ismeretei alapján alkalmazza az elsősegélynyújtás módszereit, eszközeit. Ismeri a munkahelyi szennyező forrásokat (por, zaj, olaj). Ismeri a közlekedési utak és veszélyes területek, munkahelyi anyagmozgatás, magasban történő munkavégzés veszélyeit, a védekezés egyéni műszaki megoldásait.</t>
  </si>
  <si>
    <t>Munkavégzésnél használja a munkavédelmi védőruházatot. Balesetnél elsősegélyt nyújt, védi a munkahelyi környezetet. Felismeri a veszélyforrásokat, munkagépek és személyek együttes munkavégzésénél.</t>
  </si>
  <si>
    <t>"J" Balesetvédelem (18. SOR)</t>
  </si>
  <si>
    <r>
      <t xml:space="preserve">A tananyagelemek és a deszkriptorok projektszemléletű kapcsolódása:
</t>
    </r>
    <r>
      <rPr>
        <sz val="11"/>
        <color theme="1"/>
        <rFont val="Franklin Gothic Book"/>
        <family val="2"/>
        <charset val="238"/>
      </rPr>
      <t>A projektfeladatok során a tanuló ismerje meg a biztonsági rendszerek működését. Tudja beazonosítani a különböző hang- és fényjelzések jelentését. Egy lehetséges projekt keretében végezze el a biztonsági berendezések ki- és bekapcsolását, szükség esetén a jelzés nyugtázását.</t>
    </r>
  </si>
  <si>
    <t>Felelős a jelzések értelmezéséért, tudomásul vételéért (nyugtázás). Működés leállása esetén irányító személy utasításai alapján cselekszik.</t>
  </si>
  <si>
    <t>Belátja, hogy tilos a biztonsági berendezéseket kiiktatni, leszerelni, jelzéseiket figyelem nélkül hagyni. Elfogadja, hogy csak a berendezések megengedett funkcióit működtetheti.</t>
  </si>
  <si>
    <t>Ismeri a hang- és fényjelzések jelentését, digitális kijelzőn azonosítja a végállás kapcsolókat, helyzetkapcsolókat, távolság-biztosítókat.</t>
  </si>
  <si>
    <t>Elemzi a biztonsági berendezések jelzéseit, a jelzésekhez igazodó döntéseket hoz. Kezeli a nyugtázó berendezéseket (nyomógomb, reteszkulcs).</t>
  </si>
  <si>
    <t>"I" Bányabiztonság (16; 17. SOR)</t>
  </si>
  <si>
    <r>
      <t xml:space="preserve">A tananyagelemek és a deszkriptorok projektszemléletű kapcsolódása:
</t>
    </r>
    <r>
      <rPr>
        <sz val="11"/>
        <color theme="1"/>
        <rFont val="Franklin Gothic Book"/>
        <family val="2"/>
        <charset val="238"/>
      </rPr>
      <t xml:space="preserve">A projektfeladatok során a tanuló ismerje meg a lehetséges bányaveszélyek eredetét, azok hatását, valamint a teendőket észlelés esetén. Legyen képes aktívan részt venni a tűzoltási tevékenységben, és tudja kezelni a munkaterületén elhelyezett tűzoltó készülékeket, berendezéseket. Egy lehetséges projekt keretében végezzen bejárást a munkaterület adott részén, ellenőrizze a biztonsági berendezések meglétét és működőképességét. Mutassa be tűz keletkezése esetén a feladatait.
</t>
    </r>
  </si>
  <si>
    <t>Önállóan kezdeményezi a szabálytalanság megszüntetését. Vezetői irányítással kezdeményezi a termelési folyamat leállítását.</t>
  </si>
  <si>
    <t>Elkötelezett az iránt, hogy az ellenőrzést nagy odafigyeléssel, fegyelmezetten végezze.</t>
  </si>
  <si>
    <t>Ismeri a bányaveszélyeket, bányaveszélyek elleni védekezés eszközeit.</t>
  </si>
  <si>
    <t>Széntermelő mélybányában biztonságtechnikai ellenőrzést végez, az ellenőrzés eredményét (írásban, rajzban, fényképen, mozgóképen) rögzíti.</t>
  </si>
  <si>
    <r>
      <t xml:space="preserve">A tananyagelemek és a deszkriptorok projektszemléletű kapcsolódása:
</t>
    </r>
    <r>
      <rPr>
        <sz val="11"/>
        <color theme="1"/>
        <rFont val="Franklin Gothic Book"/>
        <family val="2"/>
        <charset val="238"/>
      </rPr>
      <t xml:space="preserve">A projektfeladatok segítsék elő a tanuló gépészeti ismereteinek bővítését a belsőégésű motorok terén. Ismerje a belsőégésű motorok fajtáit és működését. Legyen képes a motor indítására és üzemének ellenőrzésére. Tudja elvégezni a motoron az alapvető karbantartási feladatokat, az olajcserét, az olaj- és légszűrő cseréjét, az olajszint ellenőrzését, valamint ismerje a biztonságos üzemeltetés feltételeit.
</t>
    </r>
  </si>
  <si>
    <t>Belsőégésű motorok</t>
  </si>
  <si>
    <t>Felelős az energia átalakítók erőforrásainak szabályos, gazdaságos, környezetkímélő üzemeltetéséért.</t>
  </si>
  <si>
    <t>Fontosnak tartja, hogy ellássa az üzemeltetéshez kötődő gépápolási feladatokat. A berendezés normál működésére jellemzőnél nagyobb mértékű környezetszennyezés esetén intézkedik annak megszüntetésére.</t>
  </si>
  <si>
    <t>Ismeri az energia átalakítók és a belsőégésű motorok üzemeltetési feltételeit (levegőellátás, üzemanyag, hűtőfolyadék, kenőolaj mennyisége). Felismeri a rendellenes működést, teljesítmény csökkenését, hűtőfolyadék melegedését.</t>
  </si>
  <si>
    <t>Energia átalakítók erőforrását (belsőégésű motort) üzemelteti.</t>
  </si>
  <si>
    <t>"H" Erőgépek, munkagépek és üzemeltetésük (13; 14; 15. SOR)</t>
  </si>
  <si>
    <r>
      <t xml:space="preserve">A tananyagelemek és a deszkriptorok projektszemléletű kapcsolódása:
</t>
    </r>
    <r>
      <rPr>
        <sz val="11"/>
        <color theme="1"/>
        <rFont val="Franklin Gothic Book"/>
        <family val="2"/>
        <charset val="238"/>
      </rPr>
      <t>A projektfeladatok keretében a tanuló ismerje meg és értse a munkaterületén üzemelő gépek és berendezések szabályszerű üzemelésének jegyeit. Legyen képes külső jelek alapján felismerni az üzemzavart és behatárolni annak helyét. Hatékonyan tudjon részt venni a javítási munkálatokban és az üzemzavar elhárításában.</t>
    </r>
  </si>
  <si>
    <t>Gépelemek működését ismerve felismeri a hibás működést, jelenti az irányító személynek. Javítási, üzemzavar elhárítási munkálatokban a munkavezető utasításait követi. Felelős az üzemmenethez kapcsolódó napló pontos, szakszerű kitöltéséért.</t>
  </si>
  <si>
    <t>Szem előtt tartja, hogy a balesetmentes munkavégzés csak a kezelési feladatok figyelmes elvégzése mellett biztosítható. Fontosnak tartja, hogy szakszerű fogalmakat alkalmazzon a központi vezérlőnek (diszpécser), az irányító személynek tett jelentései során.</t>
  </si>
  <si>
    <t>Feladatait alkalmazói szinten ismeri; gépápolás (tisztítás, kenés), ellenőrzés (melegedés, zaj, mozgás, repedés), karbantartó anyagok (kenőanyagok, tartalék alkatrészek).</t>
  </si>
  <si>
    <t>Üzemeltető személyzet feladatait végzi. Szakmai ismeretei alapján felfigyel a hibás működésre, jelentést készít. Vezetői utasítás alapján javítást, üzemzavar elhárítást végez.</t>
  </si>
  <si>
    <r>
      <t xml:space="preserve">A tananyagelemek és a deszkriptorok projektszemléletű kapcsolódása:
</t>
    </r>
    <r>
      <rPr>
        <sz val="11"/>
        <color theme="1"/>
        <rFont val="Franklin Gothic Book"/>
        <family val="2"/>
        <charset val="238"/>
      </rPr>
      <t>Projektfeladatok segítségével a tanuló ismerje meg és értse a különböző meghajtó berendezések, villanymotorok működését, valamint értse azok alkalmazásának lehetőségeit. Legyen képes az erőgép és a munkagép mechanikai kapcsolódásának ellenőrzésére. Egy lehetséges projekt keretében végezze el valamely berendezés erőgépének (villanymotorjának) lecserélését. Ellenőrizze a tengelykapcsoló üzemszerű működését, és üzemelje be az adott berendezést.</t>
    </r>
  </si>
  <si>
    <t>Feladatait a kiadott szabályozás szerint végzi.</t>
  </si>
  <si>
    <t>Fontosnak tartja, hogy a munkavégzés megkezdésekor teljeskörűen tájékozódjon a termelési helyzetről, körülményekről. Szem előtt tartja, hogy jelenidős kapcsolata legyen az üzemmenettel.</t>
  </si>
  <si>
    <t>Ismeri az aszinkron hajtásokat, egyenáramú hajtásokat. Ismeri a villamos reteszelések közötti kapcsolatokat.</t>
  </si>
  <si>
    <t>Több, összekapcsolt gép (géplánc) működtetését, ellenőrzését végzi, termelést támogató és irányító rendszer kezelésével. Marótárcsás, merítéklétrás kotrógépet működtet, és üzemeltet.</t>
  </si>
  <si>
    <r>
      <t xml:space="preserve">A tananyagelemek és a deszkriptorok projektszemléletű kapcsolódása:
</t>
    </r>
    <r>
      <rPr>
        <sz val="11"/>
        <color theme="1"/>
        <rFont val="Franklin Gothic Book"/>
        <family val="2"/>
        <charset val="238"/>
      </rPr>
      <t>A projektfeladatok alakítsanak ki a tanulóban igényt a szervezett kollektív munkavégzés iránt. A tanuló legyen képes közösségben dolgozni, a rá háruló feladatokat legjobb tudása szerint elvégezni. Legyen felelősségérzete munkatársai iránt, és a közös munka során érezze szükségesnek ismeretei folyamatos bővítését.</t>
    </r>
  </si>
  <si>
    <t>Fúrógépek alkalmazása bányászatban</t>
  </si>
  <si>
    <t>A termelési feladatot több (esetlegesen más szaktudású) munkatársával közösen teljesítik. Váratlan helyzetekben döntést hoz a mélybányászati munka leállításáról, munkatársait is figyelmeztetve. Veszély esetén a munkavégzés teljes fázisára önállóan döntéseket hoz.</t>
  </si>
  <si>
    <t>Elfogadja, hogy feladatát csak közös munkával, munkatársaival együttműködve láthatja el.</t>
  </si>
  <si>
    <t>Részletesen ismeri a jövesztés gépeit (marófejes, maróhengeres, széngyalus, réselőgépes), a szállítás eszközeit (láncos vonszolók, gumihevederes szállítószalagok, csilleszállítás, függőpályás szállítás). Ismeri a biztosítások (TH biztosító ív, hidraulikus pajzs), szerkezeti elemeit, beépítési technológiáit.</t>
  </si>
  <si>
    <t>Mélybányászati termelési feladatokat (ásványvagyont jöveszt, elszállít, biztosítást készít) végez.</t>
  </si>
  <si>
    <t>"G" Mélybányászati tevékenységek (11; 12. SOR)</t>
  </si>
  <si>
    <r>
      <t xml:space="preserve">A tananyagelemek és a deszkriptorok projektszemléletű kapcsolódása:
</t>
    </r>
    <r>
      <rPr>
        <sz val="11"/>
        <color theme="1"/>
        <rFont val="Franklin Gothic Book"/>
        <family val="2"/>
        <charset val="238"/>
      </rPr>
      <t>A projektfeladatok segítsék elő, hogy a tanuló részletesen megismerje a földalatti bányászat munkaterületének részeit és azok feladatát. Legyen képes felismerni a szükséges karbantartási munkálatokat, és tevékenyen részt venni azokban. Tudja a feladatát rendkívüli események bekövetkezése esetén.</t>
    </r>
  </si>
  <si>
    <t>Élet és vagyonbiztonság veszélye esetén önállóan, azonnal intézkedik. Önállóan minősíti a munkahelyet és a munkavégzést.</t>
  </si>
  <si>
    <t>Fontosnak tartja, hogy munkáját fegyelmezetten, szakszerűen végezze. Igyekszik gyorsan reagálni, határozott döntéseket hozni.</t>
  </si>
  <si>
    <t>Ismeri az alapvágatok, kiszolgáló létesítmények ellenőrzésének módját és szempontjait. Azonosítja a karbantartási feladatokat (talpduzzadás, biztosítás megcsúszása, főteomlás, oldal bedőlése, vizesedés).</t>
  </si>
  <si>
    <t>Ellenőrzi a földalatti térségek, vágatok állapotát és javaslatot tesz a szükséges karbantartási munkákra.</t>
  </si>
  <si>
    <r>
      <t xml:space="preserve">A tananyagelemek és a deszkriptorok projektszemléletű kapcsolódása:
</t>
    </r>
    <r>
      <rPr>
        <sz val="11"/>
        <color theme="1"/>
        <rFont val="Franklin Gothic Book"/>
        <family val="2"/>
        <charset val="238"/>
      </rPr>
      <t>Projektfeladatok segítségével a tanuló sajátítsa el a külszíni termelés módszereit és gépi berendezéseit. Tegyen szert a gépüzemeltetéshez szükséges alapvető ismeretekre. Tevékenyen vegyen részt a külszíni termelés környezetének kialakításában.</t>
    </r>
  </si>
  <si>
    <t>Gépkezelő felügyelete mellett, 100 óra gyakorlatot követően, önállóan üzemeltethet nagyteljesítményű külfejtéses berendezéseket.</t>
  </si>
  <si>
    <t>Ismeri a szeletes blokkjövesztés, süllyesztéses, mély és magas kotrás munkamenetét, a szállítási módokat, hányóképzés technológiáját.</t>
  </si>
  <si>
    <t>Külfejtéses technológiával termelési feladatot végez, jöveszt, szállít, nem hasznosítható anyagot lerak, hasznos anyagot további feldolgozásra küld.</t>
  </si>
  <si>
    <t>"F" Külszíni bányaművelés, külszíni termelés (9; 10. SOR)</t>
  </si>
  <si>
    <r>
      <t xml:space="preserve">A tananyagelemek és a deszkriptorok projektszemléletű kapcsolódása:
</t>
    </r>
    <r>
      <rPr>
        <sz val="11"/>
        <color theme="1"/>
        <rFont val="Franklin Gothic Book"/>
        <family val="2"/>
        <charset val="238"/>
      </rPr>
      <t xml:space="preserve">A projektfeladatok segítsék elő a tanuló gyakorlati ismereteinek bővítését a külszíni bányaművelés terén. A tanuló legyen képes a külfejtéseknél alkalmazott kisgépek kezelésére és karbantartására. Legyen tisztában a bányatérségre jellemző termelési módszerekkel és a szükséges termelőberendezések kiválasztásával, ismerje azok alkalmazásának lehetőségeit és működésüket. Egy lehetséges projekt keretében a tanuló tervezze meg a külszíni fejtés adott helyére, hogy milyen gépek és berendezések szükségesek a termelés megindításához.
</t>
    </r>
  </si>
  <si>
    <t>Bányászati termelő berendezést önállóan működtet, üzemeltet. Felelős a bányászati környezet (geológiai, termelési, időjárási) változások felismeréséért. Vezetői irányítással, munkatársaival együttműködve megszünteti a veszélyessé vált változásokat.</t>
  </si>
  <si>
    <t>Fontosnak tartja, hogy rendszeresen figyelje a munkagép környezetét, működését, reagáljon veszélyes változásokra.</t>
  </si>
  <si>
    <t>Ismeri a bányatérség jellemzőit (fejtési, jövesztési blokk, fejtési szelet, fejtési módok).</t>
  </si>
  <si>
    <t>Külszíni bányatérségben bányászati termelő berendezést működtet, üzemeltet. A veszélyesnek ítélt helyzeteket, eseményeket folyamatosan figyeli (fényképezi), megállapítja a változások mértékét. Átfogóan, komplexitásában figyel a munkasíkban, talajnyomásban, talajtörésben, elvizesedésben, a külfejtési rézsűk, utak, rámpák állapotában bekövetkező változásokra, elemzi a változások hatását.</t>
  </si>
  <si>
    <r>
      <t xml:space="preserve">A tananyagelemek és a deszkriptorok projektszemléletű kapcsolódása:
</t>
    </r>
    <r>
      <rPr>
        <sz val="11"/>
        <color theme="1"/>
        <rFont val="Franklin Gothic Book"/>
        <family val="2"/>
        <charset val="238"/>
      </rPr>
      <t>Projektfeladatok keretében sajátítsa el a tanuló a nagyteljesítményű gépek és berendezések biztonságos üzemeltetését. Legyen képes közreműködni a nagyteljesítményű jövesztő- és szállítógépek karbantartásában, hibaelhárításában. Egy lehetséges projekt keretében a tanuló vegyen részt egy karbantartási tevékenységben, a karbantartó csoport hatékony tagjaként.</t>
    </r>
  </si>
  <si>
    <t>Felelős a gépápolás, napi karbantartás szakszerű elvégzéséért, illetve a karbantartás elmaradásából adódó károkért. Munkáját a karbantartási utasításban meghatározottak szerint végzi. A javításokat az irányító utasításai szerint, szakemberekkel (villamos, karbantartó) közösen végzi.</t>
  </si>
  <si>
    <t>Szem előtt tartja a karbantartási ritmus és a karbantartási szabályzat betartását. Javításokban aktívan részt vesz, ezzel bővíti tudását.</t>
  </si>
  <si>
    <t>Részletesen ismeri a jövesztőgépek, szállítószalagok, leszórógépek szerkezeti felépítését (hajtásegységek, hajtó és terelődobok szalagváz, szállítógörgők, felvevő surrantó, jövesztő eszköz, biztonsági berendezések). Ismeri a karbantartás fokozatait (gépápolás, napi karbantartás) és tartalmát. Ismeri a karbantartásnál használt szerszámokat, eszközöket, kenőanyagokat.</t>
  </si>
  <si>
    <t>Nagyteljesítményű jövesztő gépeket, szállítószalagokat, leszórógépeket karbantart, javít. Feljegyzéseket készít az alkatrészek meghibásodásáról. Tartalék alkatrészt igényel.</t>
  </si>
  <si>
    <t>"E" Szállítószalagok, szállítóberendezések (7; 8. SOR)</t>
  </si>
  <si>
    <r>
      <t xml:space="preserve">A tananyagelemek és a deszkriptorok projektszemléletű kapcsolódása:
</t>
    </r>
    <r>
      <rPr>
        <sz val="11"/>
        <color theme="1"/>
        <rFont val="Franklin Gothic Book"/>
        <family val="2"/>
        <charset val="238"/>
      </rPr>
      <t>Projektfeladatok keretében a tanuló sajátítsa el a szállítószalagok szerkezeti felépítését és működését. Legyen képes az alapvető karbantartási munkálatok – mint a kenés, tisztítás, utánállítás – önálló elvégzésére. Tudja felismerni és beazonosítani a meghibásodás jellegét és helyét, valamint legyen képes tevékenyen részt venni a javítás munkafolyamatában. Egy üzemelő szállítószalagon mutassa be a jellemző meghibásodásokat és azok elhárításának technológiáit.</t>
    </r>
  </si>
  <si>
    <t xml:space="preserve">Bányászati berendezések </t>
  </si>
  <si>
    <t>Szállítás a külfejtéses bányászatban</t>
  </si>
  <si>
    <t>Felelős az üzemeltetett szállítószalagok rendelkezésre állásáért. Önállóan dönt arról, mikor kell az irányító felügyeleti személyt bevonnia a felmerült üzemzavar elhárításába.</t>
  </si>
  <si>
    <t>Fontosnak tartja, hogy aktívan figyelje a szállítószalagok üzemmenetét. Törekszik arra, hogy a meghibásodásokról készített feljegyzések szakszerűek legyenek.</t>
  </si>
  <si>
    <t>Alkalmazói szinten ismeri a hevederek végtelenítését, feszítését, terelését. Felismeri a hevederek sérüléseit, széleződését, felválását, hevedertisztítók elkopását, az átadási pontok hibáit (bélésgumi, élgumi, feladó görgők).</t>
  </si>
  <si>
    <t>Szállítószalagok szállító hevederét üzemelteti, ellenőrzi. Feljegyzéseket készít az alkatrészek meghibásodásáról. Tartalék alkatrészt igényel.</t>
  </si>
  <si>
    <r>
      <t xml:space="preserve">A tananyagelemek és a deszkriptorok projektszemléletű kapcsolódása:
</t>
    </r>
    <r>
      <rPr>
        <sz val="11"/>
        <color theme="1"/>
        <rFont val="Franklin Gothic Book"/>
        <family val="2"/>
        <charset val="238"/>
      </rPr>
      <t>A projektfeladatok legyenek alkalmasak a tanuló felelősségteljes gépüzemeltetési képességeinek kialakítására. A tanuló sajátítsa el a munkaterületén üzemelő berendezések karbantartásának alapvető munkafolyamatait, és tanulja meg a biztonságos gépüzemeltetés technikáját. Egy lehetséges projekt keretében a tanuló sajátítsa el a technológiai utasítás alapján történő önálló munkavégzést, és végezzen egyszerű karbantartást egy tetszőleges berendezésen a technológiai utasítás szerint.</t>
    </r>
  </si>
  <si>
    <t>Karbantartási utasítás alapján önállóan végzi az összeszerelési, javítási, karbantartási feladatokat. Nem javítható, sérültnek minősíthető alkatrészekről tájékoztatja az irányító munkavezetőt.</t>
  </si>
  <si>
    <t>A kenőanyagok használatánál törekszik a környezet védelmére. Szerelési feladatoknál fejleszti, begyakorolja a szerelési fogásokat, módszereket. Törekszik a kezelési utasításban előírt feladatok maradéktalan, pontos elvégzésére.</t>
  </si>
  <si>
    <t>Ismeri a tengelykapcsolókat (rugalmas, oldható) fékeket (külső pofás dobfék, tárcsafék, szalagfék). Ismeri a nyomatékváltók, differenciálművek, bolygókerék hajtások működési elvét. Ismeri a berendezések, villamos motorok, tengelykapcsolók, fékek, csapágyak, heveder tisztítók, szállító hevederek kezelési utasításban meghatározott gépápolási, ellenőrzési feladatait.</t>
  </si>
  <si>
    <t>Javító műhelyben gépelemeket, szerkezeteket szét- és összeszerel, karbantart. Elvégzi a gépápolási, ellenőrzési feladatokat. Figyelemmel kíséri az üzemeltetési paramétereket. A berendezések rendellenes működése esetén intézkedik.</t>
  </si>
  <si>
    <t>"D" Üzemeltetési és karbantartási ismeretek (6. SOR)</t>
  </si>
  <si>
    <r>
      <t xml:space="preserve">A tananyagelemek és a deszkriptorok projektszemléletű kapcsolódása:
</t>
    </r>
    <r>
      <rPr>
        <sz val="11"/>
        <color theme="1"/>
        <rFont val="Franklin Gothic Book"/>
        <family val="2"/>
        <charset val="238"/>
      </rPr>
      <t>A projektfeladatok során a tanuló ismerje meg az alapvető szerkezeti anyagok tulajdonságait és viselkedésüket a különböző igénybevételek során. Készítsen karbantartási tervet egy adott berendezéshez kapcsolódóan, és állítsa össze a karbantartás anyag- és eszközszükségletét.</t>
    </r>
  </si>
  <si>
    <t>Ha nincs lehetőség a szabványos helyettesítésre, szakember bevonását kéri.</t>
  </si>
  <si>
    <t>Fontosnak tartja a szakszerű javítást, a szerelési utasítás betartását. Szabványosított gépelemeknél ragaszkodik a szabvánnyal azonosított helyettesítéshez. Figyelembe veszi a környezetvédelem érdekeit.</t>
  </si>
  <si>
    <t>Ismeri a berendezés működését (zaj, hőmérséklet, mozgás). Ismeri az idomacélok, öntéssel készült alkatrészek, színesfémek (alumínium, réz, bronz), hőre keményedő, lágyuló műanyagok, kenőanyagok (olajok, kenőzsírok), ipari segédanyagok (fa, gumi, kerámiák, kompozitok) tulajdonságait.</t>
  </si>
  <si>
    <t>Figyelemmel kíséri a berendezések működését, értékeli az üzemeltetési paramétereket. Rendellenes működésénél azonosítja a hiba forrását. Szerelési, javítási tevékenységnél azonosítja az alkatrészek gyártásához, pótlásához szükséges anyagokat. Kezelési, szerelési, karbantartási utasítás alapján elvégzi a javítást.</t>
  </si>
  <si>
    <t>"C" Anyagismeret (5. SOR)</t>
  </si>
  <si>
    <r>
      <t xml:space="preserve">A tananyagelemek és a deszkriptorok projektszemléletű kapcsolódása:
</t>
    </r>
    <r>
      <rPr>
        <sz val="11"/>
        <rFont val="Franklin Gothic Book"/>
        <family val="2"/>
        <charset val="238"/>
      </rPr>
      <t>A projektfeladatok teljesítésével a tanuló legyen képes a munkaterületén üzemelő gépelemek beazonosítására, azok szükség szerinti cseréjének elvégzésére, valamint az alapvető meghibásodások felismerésére. Egy lehetséges projekt keretében mutassa be a tanuló egy munkagép fékrendszerét, végezze el a fékbetétek cseréjét, valamint a fékrendszer időszakos felülvizsgálatát.</t>
    </r>
  </si>
  <si>
    <t>Az összeszerelést önállóan végzi, alkatrészek beillesztéséhez segítséget kér. Beüzemelésnél az irányító utasításait követi, együttműködik munkatársaival. A környezet védelmére szolgáló eszközöket, (mint pl. zajvédő burkolat), a szerelés befejeztével rendeltetési helyükre visszaépíti.</t>
  </si>
  <si>
    <t>Belátja, hogy a szerelési utasítás előírásait be kell tartani.</t>
  </si>
  <si>
    <t>Ismeri a hajtóművek, tengelykapcsolók, fékek szerkezeti elemeit és szerelésük szabályait. Összefüggéseiben ismeri az üzemelési feltételeket.</t>
  </si>
  <si>
    <t>Elvégzi gépelemek beszerelését, berendezések összeszerelését, beüzemelését.</t>
  </si>
  <si>
    <t>"B" Gépészeti ismeretek (4. SOR)</t>
  </si>
  <si>
    <r>
      <t xml:space="preserve">A tananyagelemek és a deszkriptorok projektszemléletű kapcsolódása:
</t>
    </r>
    <r>
      <rPr>
        <sz val="11"/>
        <color theme="1"/>
        <rFont val="Franklin Gothic Book"/>
        <family val="2"/>
        <charset val="238"/>
      </rPr>
      <t>A projektfeladatok alakítsanak ki a tanulóban felelősségérzetet a bányaveszélyek szempontjából. Tegyen szert gyakorlati ismeretekre a vízszállító gépek, berendezések működéséről, azok indításáról és biztonságos üzemeltetéséről. Egy lehetséges projekt keretében készítsen fel egy örvényszivattyút indításra, és magyarázza el a feltöltés jelentőségét.</t>
    </r>
  </si>
  <si>
    <t>Felszíni és felszín alatti vízveszély megítélésénél figyelembe veszi a geológiai és más egyéb (pl. meteorológiai) szolgálat előrejelzését. Munkahelyi környezetét érintő vízveszély esetén önállóan dönt az elhárítás módjáról. Bányamezőt érintő veszély esetén értesíti a felügyeletet.</t>
  </si>
  <si>
    <t>Törekszik a bányászat geológiai környezetének, (felszíni, felszín közeli kőzetek, ásványok, ércek) megismerésére. Munkavégzéskor szem előtt tartja a geológiai környezetet, különös tekintettel a veszélyt jelentő változásokra. Törekszik a munkája során a természetes környezet védelmére</t>
  </si>
  <si>
    <t>Ismeri a felszín alatti vizek veszélyeit: vízbetörés, elmerülés. Átfogó ismeretei vannak a külszíni vizek veszélyeiről, a csapadékvíz elvezetés (csorgák, vízelvezető árkok, szivattyúzás), módjairól.</t>
  </si>
  <si>
    <t>Munkavégzéskor figyel a rejtett (földalatti), látható (felszíni) talaj és rétegvíz veszélyre. Munkahelyi környezetében elvégzi a víztelenítési feladatokat.</t>
  </si>
  <si>
    <t>"A" Alapvető kőzettani, ásványtani és hidrológiai ismeretek (1; 2; 3. SOR)</t>
  </si>
  <si>
    <r>
      <t xml:space="preserve">A tananyagelemek és a deszkriptorok projektszemléletű kapcsolódása:
</t>
    </r>
    <r>
      <rPr>
        <sz val="11"/>
        <color theme="1"/>
        <rFont val="Franklin Gothic Book"/>
        <family val="2"/>
        <charset val="238"/>
      </rPr>
      <t>A projektfeladatok során a tanuló ismerje meg a mintavételi eszközöket és azok szakszerű használatát. Több helyről történő mintavétel során legyen képes a kapott minták egyértelmű beazonosítására. Egy lehetséges projekt keretében mutassa be a tanuló a mintavétel eszközeit és módszereit. A vett mintát elemezze kőzettani szempontból.</t>
    </r>
  </si>
  <si>
    <t>A telepvastagság mérését önállóan végzi. Felelős a jövesztési paraméterek beállításáért.</t>
  </si>
  <si>
    <t>Azonosítja a mállási termék, üledék, kísérő kőzet, beágyazódás, telep vastagság rétegződéseket.</t>
  </si>
  <si>
    <t>Nyitott bányafalon mintát vesz a hasznosítható ásványból (szén, érc).</t>
  </si>
  <si>
    <r>
      <t xml:space="preserve">A tananyagelemek és a deszkriptorok projektszemléletű kapcsolódása:
</t>
    </r>
    <r>
      <rPr>
        <sz val="11"/>
        <color theme="1"/>
        <rFont val="Franklin Gothic Book"/>
        <family val="2"/>
        <charset val="238"/>
      </rPr>
      <t>A projektfeladat során a tanuló legyen képes a kőzeteket, érceket, ásványokat szemrevételezés, tapintás útján beazonosítani. Ismerje meg a különböző kőzetek kialakulásának útját. A rendelkezésre álló mintában fellelhető kőzeteket projektmunka keretében válogassa szét a kőzetek eredete alapján!</t>
    </r>
  </si>
  <si>
    <t xml:space="preserve">A kőzetek tulajdonságainak változásai </t>
  </si>
  <si>
    <t>Geológiai képződmények beazonosítását szakkönyv alapján végzi. Szakkönyvi azonosítás után javaslatot tesz a jövesztési technológiára.</t>
  </si>
  <si>
    <t>Ismeri a kőzetek, ásványok, ércek, szenek, üledékes kőzetek, törmelékes kőzetek, agyagos kőzetek, tulajdonságait.</t>
  </si>
  <si>
    <t>Munkavégzéskor elemzi a bányászati tevékenység geológiai környezetét. Kőzeteket gyűjt, azokat szemrevételezéssel tanulmányozza.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</si>
</sst>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0" fontId="6" fillId="7" borderId="0" applyNumberFormat="0" applyBorder="0" applyAlignment="0" applyProtection="0"/>
  </cellStyleXfs>
  <cellXfs count="61">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1" fillId="0" borderId="13"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3" fillId="5" borderId="11" xfId="0" applyFont="1" applyFill="1" applyBorder="1" applyAlignment="1">
      <alignment horizontal="justify" vertical="center" wrapText="1"/>
    </xf>
    <xf numFmtId="0" fontId="3" fillId="5" borderId="9" xfId="0" applyFont="1" applyFill="1" applyBorder="1" applyAlignment="1">
      <alignment horizontal="justify"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I7" sqref="I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0584B-B3CD-415C-81D9-7006760733F4}">
  <dimension ref="A1:H170"/>
  <sheetViews>
    <sheetView topLeftCell="B1" zoomScale="85" zoomScaleNormal="85" workbookViewId="0">
      <pane ySplit="1" topLeftCell="A2" activePane="bottomLeft" state="frozen"/>
      <selection pane="bottomLeft" activeCell="K170" sqref="K170"/>
    </sheetView>
  </sheetViews>
  <sheetFormatPr defaultColWidth="9.140625" defaultRowHeight="15.75" x14ac:dyDescent="0.25"/>
  <cols>
    <col min="1" max="1" width="12" style="3" customWidth="1"/>
    <col min="2" max="2" width="28.42578125" style="4" customWidth="1"/>
    <col min="3" max="3" width="23" style="3" customWidth="1"/>
    <col min="4" max="4" width="28.42578125" style="3" customWidth="1"/>
    <col min="5" max="5" width="24.42578125" style="3" customWidth="1"/>
    <col min="6" max="6" width="28" style="3" customWidth="1"/>
    <col min="7" max="7" width="55.85546875" style="3" customWidth="1"/>
    <col min="8" max="8" width="23.140625" style="3" customWidth="1"/>
    <col min="9" max="9" width="20.85546875" style="2" customWidth="1"/>
    <col min="10" max="16384" width="9.140625" style="2"/>
  </cols>
  <sheetData>
    <row r="1" spans="1:8" s="1" customFormat="1" ht="48" thickBot="1" x14ac:dyDescent="0.3">
      <c r="A1" s="8" t="s">
        <v>0</v>
      </c>
      <c r="B1" s="9" t="s">
        <v>1</v>
      </c>
      <c r="C1" s="55" t="s">
        <v>2</v>
      </c>
      <c r="D1" s="10" t="s">
        <v>3</v>
      </c>
      <c r="E1" s="10" t="s">
        <v>4</v>
      </c>
      <c r="F1" s="10" t="s">
        <v>5</v>
      </c>
      <c r="G1" s="11" t="s">
        <v>6</v>
      </c>
      <c r="H1" s="12" t="s">
        <v>7</v>
      </c>
    </row>
    <row r="2" spans="1:8" ht="15.75" customHeight="1" x14ac:dyDescent="0.25">
      <c r="A2" s="33">
        <v>1</v>
      </c>
      <c r="B2" s="22" t="s">
        <v>261</v>
      </c>
      <c r="C2" s="58" t="s">
        <v>270</v>
      </c>
      <c r="D2" s="58" t="s">
        <v>269</v>
      </c>
      <c r="E2" s="58" t="s">
        <v>258</v>
      </c>
      <c r="F2" s="58" t="s">
        <v>268</v>
      </c>
      <c r="G2" s="25" t="s">
        <v>158</v>
      </c>
      <c r="H2" s="26"/>
    </row>
    <row r="3" spans="1:8" ht="15.75" customHeight="1" x14ac:dyDescent="0.25">
      <c r="A3" s="34"/>
      <c r="B3" s="23"/>
      <c r="C3" s="57"/>
      <c r="D3" s="57"/>
      <c r="E3" s="57"/>
      <c r="F3" s="57"/>
      <c r="G3" s="13" t="s">
        <v>161</v>
      </c>
      <c r="H3" s="14">
        <v>4</v>
      </c>
    </row>
    <row r="4" spans="1:8" ht="15.75" customHeight="1" x14ac:dyDescent="0.25">
      <c r="A4" s="34"/>
      <c r="B4" s="23"/>
      <c r="C4" s="57"/>
      <c r="D4" s="57"/>
      <c r="E4" s="57"/>
      <c r="F4" s="57"/>
      <c r="G4" s="13" t="s">
        <v>160</v>
      </c>
      <c r="H4" s="14">
        <v>12</v>
      </c>
    </row>
    <row r="5" spans="1:8" ht="15.75" customHeight="1" x14ac:dyDescent="0.25">
      <c r="A5" s="34"/>
      <c r="B5" s="23"/>
      <c r="C5" s="57"/>
      <c r="D5" s="57"/>
      <c r="E5" s="57"/>
      <c r="F5" s="57"/>
      <c r="G5" s="13" t="s">
        <v>157</v>
      </c>
      <c r="H5" s="14">
        <v>12</v>
      </c>
    </row>
    <row r="6" spans="1:8" ht="15" customHeight="1" x14ac:dyDescent="0.25">
      <c r="A6" s="34"/>
      <c r="B6" s="23"/>
      <c r="C6" s="57"/>
      <c r="D6" s="57"/>
      <c r="E6" s="57"/>
      <c r="F6" s="57"/>
      <c r="G6" s="13" t="s">
        <v>267</v>
      </c>
      <c r="H6" s="14">
        <v>10</v>
      </c>
    </row>
    <row r="7" spans="1:8" ht="15.75" customHeight="1" x14ac:dyDescent="0.25">
      <c r="A7" s="34"/>
      <c r="B7" s="23"/>
      <c r="C7" s="57"/>
      <c r="D7" s="57"/>
      <c r="E7" s="57"/>
      <c r="F7" s="57"/>
      <c r="G7" s="13" t="s">
        <v>156</v>
      </c>
      <c r="H7" s="14">
        <v>10</v>
      </c>
    </row>
    <row r="8" spans="1:8" ht="15.75" customHeight="1" x14ac:dyDescent="0.25">
      <c r="A8" s="34"/>
      <c r="B8" s="23"/>
      <c r="C8" s="57"/>
      <c r="D8" s="57"/>
      <c r="E8" s="57"/>
      <c r="F8" s="57"/>
      <c r="G8" s="13" t="s">
        <v>159</v>
      </c>
      <c r="H8" s="14">
        <v>2</v>
      </c>
    </row>
    <row r="9" spans="1:8" ht="114.75" customHeight="1" thickBot="1" x14ac:dyDescent="0.3">
      <c r="A9" s="34"/>
      <c r="B9" s="23"/>
      <c r="C9" s="56"/>
      <c r="D9" s="56"/>
      <c r="E9" s="56"/>
      <c r="F9" s="56"/>
      <c r="G9" s="27" t="s">
        <v>8</v>
      </c>
      <c r="H9" s="29">
        <f>SUM(H3:H8,)</f>
        <v>50</v>
      </c>
    </row>
    <row r="10" spans="1:8" ht="88.5" customHeight="1" thickBot="1" x14ac:dyDescent="0.3">
      <c r="A10" s="35"/>
      <c r="B10" s="24"/>
      <c r="C10" s="31" t="s">
        <v>266</v>
      </c>
      <c r="D10" s="31"/>
      <c r="E10" s="31"/>
      <c r="F10" s="32"/>
      <c r="G10" s="28"/>
      <c r="H10" s="30"/>
    </row>
    <row r="11" spans="1:8" ht="16.5" customHeight="1" x14ac:dyDescent="0.25">
      <c r="A11" s="33">
        <v>2</v>
      </c>
      <c r="B11" s="22" t="s">
        <v>261</v>
      </c>
      <c r="C11" s="58" t="s">
        <v>265</v>
      </c>
      <c r="D11" s="58" t="s">
        <v>264</v>
      </c>
      <c r="E11" s="58" t="s">
        <v>258</v>
      </c>
      <c r="F11" s="58" t="s">
        <v>263</v>
      </c>
      <c r="G11" s="25" t="s">
        <v>158</v>
      </c>
      <c r="H11" s="26"/>
    </row>
    <row r="12" spans="1:8" ht="16.5" thickBot="1" x14ac:dyDescent="0.3">
      <c r="A12" s="34"/>
      <c r="B12" s="23"/>
      <c r="C12" s="57"/>
      <c r="D12" s="57"/>
      <c r="E12" s="57"/>
      <c r="F12" s="57"/>
      <c r="G12" s="13" t="s">
        <v>160</v>
      </c>
      <c r="H12" s="14">
        <v>6</v>
      </c>
    </row>
    <row r="13" spans="1:8" ht="16.5" customHeight="1" x14ac:dyDescent="0.25">
      <c r="A13" s="34"/>
      <c r="B13" s="23"/>
      <c r="C13" s="57"/>
      <c r="D13" s="57"/>
      <c r="E13" s="57"/>
      <c r="F13" s="57"/>
      <c r="G13" s="25" t="s">
        <v>107</v>
      </c>
      <c r="H13" s="26"/>
    </row>
    <row r="14" spans="1:8" ht="16.5" customHeight="1" x14ac:dyDescent="0.25">
      <c r="A14" s="34"/>
      <c r="B14" s="23"/>
      <c r="C14" s="57"/>
      <c r="D14" s="57"/>
      <c r="E14" s="57"/>
      <c r="F14" s="57"/>
      <c r="G14" s="13" t="s">
        <v>106</v>
      </c>
      <c r="H14" s="14">
        <v>2</v>
      </c>
    </row>
    <row r="15" spans="1:8" x14ac:dyDescent="0.25">
      <c r="A15" s="34"/>
      <c r="B15" s="23"/>
      <c r="C15" s="57"/>
      <c r="D15" s="57"/>
      <c r="E15" s="57"/>
      <c r="F15" s="57"/>
      <c r="G15" s="13" t="s">
        <v>105</v>
      </c>
      <c r="H15" s="14">
        <v>2</v>
      </c>
    </row>
    <row r="16" spans="1:8" x14ac:dyDescent="0.25">
      <c r="A16" s="34"/>
      <c r="B16" s="23"/>
      <c r="C16" s="57"/>
      <c r="D16" s="57"/>
      <c r="E16" s="57"/>
      <c r="F16" s="57"/>
      <c r="G16" s="13" t="s">
        <v>104</v>
      </c>
      <c r="H16" s="14">
        <v>2</v>
      </c>
    </row>
    <row r="17" spans="1:8" x14ac:dyDescent="0.25">
      <c r="A17" s="34"/>
      <c r="B17" s="23"/>
      <c r="C17" s="57"/>
      <c r="D17" s="57"/>
      <c r="E17" s="57"/>
      <c r="F17" s="57"/>
      <c r="G17" s="13" t="s">
        <v>102</v>
      </c>
      <c r="H17" s="14">
        <v>4</v>
      </c>
    </row>
    <row r="18" spans="1:8" ht="119.25" customHeight="1" thickBot="1" x14ac:dyDescent="0.3">
      <c r="A18" s="34"/>
      <c r="B18" s="23"/>
      <c r="C18" s="56"/>
      <c r="D18" s="56"/>
      <c r="E18" s="56"/>
      <c r="F18" s="56"/>
      <c r="G18" s="27" t="s">
        <v>8</v>
      </c>
      <c r="H18" s="29">
        <f>SUM(H12:H12,H14:H17,)</f>
        <v>16</v>
      </c>
    </row>
    <row r="19" spans="1:8" ht="94.5" customHeight="1" thickBot="1" x14ac:dyDescent="0.3">
      <c r="A19" s="35"/>
      <c r="B19" s="24"/>
      <c r="C19" s="31" t="s">
        <v>262</v>
      </c>
      <c r="D19" s="31"/>
      <c r="E19" s="31"/>
      <c r="F19" s="32"/>
      <c r="G19" s="28"/>
      <c r="H19" s="30"/>
    </row>
    <row r="20" spans="1:8" ht="16.5" customHeight="1" x14ac:dyDescent="0.25">
      <c r="A20" s="33">
        <v>3</v>
      </c>
      <c r="B20" s="22" t="s">
        <v>261</v>
      </c>
      <c r="C20" s="58" t="s">
        <v>260</v>
      </c>
      <c r="D20" s="58" t="s">
        <v>259</v>
      </c>
      <c r="E20" s="58" t="s">
        <v>258</v>
      </c>
      <c r="F20" s="58" t="s">
        <v>257</v>
      </c>
      <c r="G20" s="25" t="s">
        <v>158</v>
      </c>
      <c r="H20" s="26"/>
    </row>
    <row r="21" spans="1:8" ht="16.5" thickBot="1" x14ac:dyDescent="0.3">
      <c r="A21" s="34"/>
      <c r="B21" s="23"/>
      <c r="C21" s="57"/>
      <c r="D21" s="57"/>
      <c r="E21" s="57"/>
      <c r="F21" s="57"/>
      <c r="G21" s="13" t="s">
        <v>159</v>
      </c>
      <c r="H21" s="14">
        <v>12</v>
      </c>
    </row>
    <row r="22" spans="1:8" x14ac:dyDescent="0.25">
      <c r="A22" s="34"/>
      <c r="B22" s="23"/>
      <c r="C22" s="57"/>
      <c r="D22" s="57"/>
      <c r="E22" s="57"/>
      <c r="F22" s="57"/>
      <c r="G22" s="25" t="s">
        <v>112</v>
      </c>
      <c r="H22" s="26"/>
    </row>
    <row r="23" spans="1:8" ht="16.5" thickBot="1" x14ac:dyDescent="0.3">
      <c r="A23" s="34"/>
      <c r="B23" s="23"/>
      <c r="C23" s="57"/>
      <c r="D23" s="57"/>
      <c r="E23" s="57"/>
      <c r="F23" s="57"/>
      <c r="G23" s="13" t="s">
        <v>123</v>
      </c>
      <c r="H23" s="14">
        <v>18</v>
      </c>
    </row>
    <row r="24" spans="1:8" x14ac:dyDescent="0.25">
      <c r="A24" s="34"/>
      <c r="B24" s="23"/>
      <c r="C24" s="57"/>
      <c r="D24" s="57"/>
      <c r="E24" s="57"/>
      <c r="F24" s="57"/>
      <c r="G24" s="25" t="s">
        <v>94</v>
      </c>
      <c r="H24" s="26"/>
    </row>
    <row r="25" spans="1:8" x14ac:dyDescent="0.25">
      <c r="A25" s="34"/>
      <c r="B25" s="23"/>
      <c r="C25" s="57"/>
      <c r="D25" s="57"/>
      <c r="E25" s="57"/>
      <c r="F25" s="57"/>
      <c r="G25" s="13" t="s">
        <v>93</v>
      </c>
      <c r="H25" s="14">
        <v>6</v>
      </c>
    </row>
    <row r="26" spans="1:8" ht="144.75" customHeight="1" thickBot="1" x14ac:dyDescent="0.3">
      <c r="A26" s="34"/>
      <c r="B26" s="23"/>
      <c r="C26" s="56"/>
      <c r="D26" s="56"/>
      <c r="E26" s="56"/>
      <c r="F26" s="56"/>
      <c r="G26" s="27" t="s">
        <v>8</v>
      </c>
      <c r="H26" s="29">
        <f>SUM(H21:H21,H23:H23,H25:H25,)</f>
        <v>36</v>
      </c>
    </row>
    <row r="27" spans="1:8" ht="105.75" customHeight="1" thickBot="1" x14ac:dyDescent="0.3">
      <c r="A27" s="35"/>
      <c r="B27" s="24"/>
      <c r="C27" s="31" t="s">
        <v>256</v>
      </c>
      <c r="D27" s="31"/>
      <c r="E27" s="31"/>
      <c r="F27" s="32"/>
      <c r="G27" s="28"/>
      <c r="H27" s="30"/>
    </row>
    <row r="28" spans="1:8" ht="16.5" customHeight="1" x14ac:dyDescent="0.25">
      <c r="A28" s="33">
        <v>4</v>
      </c>
      <c r="B28" s="22" t="s">
        <v>255</v>
      </c>
      <c r="C28" s="58" t="s">
        <v>254</v>
      </c>
      <c r="D28" s="58" t="s">
        <v>253</v>
      </c>
      <c r="E28" s="58" t="s">
        <v>252</v>
      </c>
      <c r="F28" s="58" t="s">
        <v>251</v>
      </c>
      <c r="G28" s="25" t="s">
        <v>139</v>
      </c>
      <c r="H28" s="26"/>
    </row>
    <row r="29" spans="1:8" x14ac:dyDescent="0.25">
      <c r="A29" s="34"/>
      <c r="B29" s="23"/>
      <c r="C29" s="57"/>
      <c r="D29" s="57"/>
      <c r="E29" s="57"/>
      <c r="F29" s="57"/>
      <c r="G29" s="13" t="s">
        <v>154</v>
      </c>
      <c r="H29" s="14">
        <v>12</v>
      </c>
    </row>
    <row r="30" spans="1:8" x14ac:dyDescent="0.25">
      <c r="A30" s="34"/>
      <c r="B30" s="23"/>
      <c r="C30" s="57"/>
      <c r="D30" s="57"/>
      <c r="E30" s="57"/>
      <c r="F30" s="57"/>
      <c r="G30" s="13" t="s">
        <v>138</v>
      </c>
      <c r="H30" s="14">
        <v>12</v>
      </c>
    </row>
    <row r="31" spans="1:8" x14ac:dyDescent="0.25">
      <c r="A31" s="34"/>
      <c r="B31" s="23"/>
      <c r="C31" s="57"/>
      <c r="D31" s="57"/>
      <c r="E31" s="57"/>
      <c r="F31" s="57"/>
      <c r="G31" s="13" t="s">
        <v>137</v>
      </c>
      <c r="H31" s="14">
        <v>12</v>
      </c>
    </row>
    <row r="32" spans="1:8" ht="16.5" thickBot="1" x14ac:dyDescent="0.3">
      <c r="A32" s="34"/>
      <c r="B32" s="23"/>
      <c r="C32" s="57"/>
      <c r="D32" s="57"/>
      <c r="E32" s="57"/>
      <c r="F32" s="57"/>
      <c r="G32" s="13" t="s">
        <v>136</v>
      </c>
      <c r="H32" s="14">
        <v>16</v>
      </c>
    </row>
    <row r="33" spans="1:8" x14ac:dyDescent="0.25">
      <c r="A33" s="34"/>
      <c r="B33" s="23"/>
      <c r="C33" s="57"/>
      <c r="D33" s="57"/>
      <c r="E33" s="57"/>
      <c r="F33" s="57"/>
      <c r="G33" s="25" t="s">
        <v>107</v>
      </c>
      <c r="H33" s="26"/>
    </row>
    <row r="34" spans="1:8" x14ac:dyDescent="0.25">
      <c r="A34" s="34"/>
      <c r="B34" s="23"/>
      <c r="C34" s="57"/>
      <c r="D34" s="57"/>
      <c r="E34" s="57"/>
      <c r="F34" s="57"/>
      <c r="G34" s="13" t="s">
        <v>103</v>
      </c>
      <c r="H34" s="14">
        <v>2</v>
      </c>
    </row>
    <row r="35" spans="1:8" ht="108.75" customHeight="1" thickBot="1" x14ac:dyDescent="0.3">
      <c r="A35" s="34"/>
      <c r="B35" s="23"/>
      <c r="C35" s="56"/>
      <c r="D35" s="56"/>
      <c r="E35" s="56"/>
      <c r="F35" s="56"/>
      <c r="G35" s="27" t="s">
        <v>8</v>
      </c>
      <c r="H35" s="29">
        <f>SUM(H29:H32,H34:H34,)</f>
        <v>54</v>
      </c>
    </row>
    <row r="36" spans="1:8" ht="99.75" customHeight="1" thickBot="1" x14ac:dyDescent="0.3">
      <c r="A36" s="35"/>
      <c r="B36" s="24"/>
      <c r="C36" s="60" t="s">
        <v>250</v>
      </c>
      <c r="D36" s="60"/>
      <c r="E36" s="60"/>
      <c r="F36" s="59"/>
      <c r="G36" s="28"/>
      <c r="H36" s="30"/>
    </row>
    <row r="37" spans="1:8" ht="16.5" customHeight="1" x14ac:dyDescent="0.25">
      <c r="A37" s="33">
        <v>5</v>
      </c>
      <c r="B37" s="22" t="s">
        <v>249</v>
      </c>
      <c r="C37" s="58" t="s">
        <v>248</v>
      </c>
      <c r="D37" s="58" t="s">
        <v>247</v>
      </c>
      <c r="E37" s="58" t="s">
        <v>246</v>
      </c>
      <c r="F37" s="58" t="s">
        <v>245</v>
      </c>
      <c r="G37" s="25" t="s">
        <v>107</v>
      </c>
      <c r="H37" s="26"/>
    </row>
    <row r="38" spans="1:8" x14ac:dyDescent="0.25">
      <c r="A38" s="34"/>
      <c r="B38" s="23"/>
      <c r="C38" s="57"/>
      <c r="D38" s="57"/>
      <c r="E38" s="57"/>
      <c r="F38" s="57"/>
      <c r="G38" s="13" t="s">
        <v>106</v>
      </c>
      <c r="H38" s="14">
        <v>2</v>
      </c>
    </row>
    <row r="39" spans="1:8" x14ac:dyDescent="0.25">
      <c r="A39" s="34"/>
      <c r="B39" s="23"/>
      <c r="C39" s="57"/>
      <c r="D39" s="57"/>
      <c r="E39" s="57"/>
      <c r="F39" s="57"/>
      <c r="G39" s="13" t="s">
        <v>105</v>
      </c>
      <c r="H39" s="14">
        <v>6</v>
      </c>
    </row>
    <row r="40" spans="1:8" x14ac:dyDescent="0.25">
      <c r="A40" s="34"/>
      <c r="B40" s="23"/>
      <c r="C40" s="57"/>
      <c r="D40" s="57"/>
      <c r="E40" s="57"/>
      <c r="F40" s="57"/>
      <c r="G40" s="13" t="s">
        <v>104</v>
      </c>
      <c r="H40" s="14">
        <v>8</v>
      </c>
    </row>
    <row r="41" spans="1:8" x14ac:dyDescent="0.25">
      <c r="A41" s="34"/>
      <c r="B41" s="23"/>
      <c r="C41" s="57"/>
      <c r="D41" s="57"/>
      <c r="E41" s="57"/>
      <c r="F41" s="57"/>
      <c r="G41" s="13" t="s">
        <v>103</v>
      </c>
      <c r="H41" s="14">
        <v>6</v>
      </c>
    </row>
    <row r="42" spans="1:8" x14ac:dyDescent="0.25">
      <c r="A42" s="34"/>
      <c r="B42" s="23"/>
      <c r="C42" s="57"/>
      <c r="D42" s="57"/>
      <c r="E42" s="57"/>
      <c r="F42" s="57"/>
      <c r="G42" s="13" t="s">
        <v>102</v>
      </c>
      <c r="H42" s="14">
        <v>6</v>
      </c>
    </row>
    <row r="43" spans="1:8" ht="215.25" customHeight="1" thickBot="1" x14ac:dyDescent="0.3">
      <c r="A43" s="34"/>
      <c r="B43" s="23"/>
      <c r="C43" s="56"/>
      <c r="D43" s="56"/>
      <c r="E43" s="56"/>
      <c r="F43" s="56"/>
      <c r="G43" s="27" t="s">
        <v>8</v>
      </c>
      <c r="H43" s="29">
        <f>SUM(H38:H42,)</f>
        <v>28</v>
      </c>
    </row>
    <row r="44" spans="1:8" ht="78" customHeight="1" thickBot="1" x14ac:dyDescent="0.3">
      <c r="A44" s="35"/>
      <c r="B44" s="24"/>
      <c r="C44" s="31" t="s">
        <v>244</v>
      </c>
      <c r="D44" s="31"/>
      <c r="E44" s="31"/>
      <c r="F44" s="32"/>
      <c r="G44" s="28"/>
      <c r="H44" s="30"/>
    </row>
    <row r="45" spans="1:8" ht="16.5" customHeight="1" x14ac:dyDescent="0.25">
      <c r="A45" s="33">
        <v>6</v>
      </c>
      <c r="B45" s="22" t="s">
        <v>243</v>
      </c>
      <c r="C45" s="58" t="s">
        <v>242</v>
      </c>
      <c r="D45" s="58" t="s">
        <v>241</v>
      </c>
      <c r="E45" s="58" t="s">
        <v>240</v>
      </c>
      <c r="F45" s="58" t="s">
        <v>239</v>
      </c>
      <c r="G45" s="25" t="s">
        <v>139</v>
      </c>
      <c r="H45" s="26"/>
    </row>
    <row r="46" spans="1:8" x14ac:dyDescent="0.25">
      <c r="A46" s="34"/>
      <c r="B46" s="23"/>
      <c r="C46" s="57"/>
      <c r="D46" s="57"/>
      <c r="E46" s="57"/>
      <c r="F46" s="57"/>
      <c r="G46" s="13" t="s">
        <v>138</v>
      </c>
      <c r="H46" s="14">
        <v>10</v>
      </c>
    </row>
    <row r="47" spans="1:8" x14ac:dyDescent="0.25">
      <c r="A47" s="34"/>
      <c r="B47" s="23"/>
      <c r="C47" s="57"/>
      <c r="D47" s="57"/>
      <c r="E47" s="57"/>
      <c r="F47" s="57"/>
      <c r="G47" s="13" t="s">
        <v>137</v>
      </c>
      <c r="H47" s="14">
        <v>8</v>
      </c>
    </row>
    <row r="48" spans="1:8" ht="16.5" thickBot="1" x14ac:dyDescent="0.3">
      <c r="A48" s="34"/>
      <c r="B48" s="23"/>
      <c r="C48" s="57"/>
      <c r="D48" s="57"/>
      <c r="E48" s="57"/>
      <c r="F48" s="57"/>
      <c r="G48" s="13" t="s">
        <v>136</v>
      </c>
      <c r="H48" s="14">
        <v>16</v>
      </c>
    </row>
    <row r="49" spans="1:8" x14ac:dyDescent="0.25">
      <c r="A49" s="34"/>
      <c r="B49" s="23"/>
      <c r="C49" s="57"/>
      <c r="D49" s="57"/>
      <c r="E49" s="57"/>
      <c r="F49" s="57"/>
      <c r="G49" s="25" t="s">
        <v>122</v>
      </c>
      <c r="H49" s="26"/>
    </row>
    <row r="50" spans="1:8" x14ac:dyDescent="0.25">
      <c r="A50" s="34"/>
      <c r="B50" s="23"/>
      <c r="C50" s="57"/>
      <c r="D50" s="57"/>
      <c r="E50" s="57"/>
      <c r="F50" s="57"/>
      <c r="G50" s="13" t="s">
        <v>132</v>
      </c>
      <c r="H50" s="14">
        <v>32</v>
      </c>
    </row>
    <row r="51" spans="1:8" x14ac:dyDescent="0.25">
      <c r="A51" s="34"/>
      <c r="B51" s="23"/>
      <c r="C51" s="57"/>
      <c r="D51" s="57"/>
      <c r="E51" s="57"/>
      <c r="F51" s="57"/>
      <c r="G51" s="13" t="s">
        <v>135</v>
      </c>
      <c r="H51" s="14">
        <v>22</v>
      </c>
    </row>
    <row r="52" spans="1:8" x14ac:dyDescent="0.25">
      <c r="A52" s="34"/>
      <c r="B52" s="23"/>
      <c r="C52" s="57"/>
      <c r="D52" s="57"/>
      <c r="E52" s="57"/>
      <c r="F52" s="57"/>
      <c r="G52" s="13" t="s">
        <v>134</v>
      </c>
      <c r="H52" s="14">
        <v>18</v>
      </c>
    </row>
    <row r="53" spans="1:8" x14ac:dyDescent="0.25">
      <c r="A53" s="34"/>
      <c r="B53" s="23"/>
      <c r="C53" s="57"/>
      <c r="D53" s="57"/>
      <c r="E53" s="57"/>
      <c r="F53" s="57"/>
      <c r="G53" s="13" t="s">
        <v>121</v>
      </c>
      <c r="H53" s="14">
        <v>12</v>
      </c>
    </row>
    <row r="54" spans="1:8" ht="123" customHeight="1" thickBot="1" x14ac:dyDescent="0.3">
      <c r="A54" s="34"/>
      <c r="B54" s="23"/>
      <c r="C54" s="56"/>
      <c r="D54" s="56"/>
      <c r="E54" s="56"/>
      <c r="F54" s="56"/>
      <c r="G54" s="27" t="s">
        <v>8</v>
      </c>
      <c r="H54" s="29">
        <f>SUM(H46:H48,H50:H53,)</f>
        <v>118</v>
      </c>
    </row>
    <row r="55" spans="1:8" ht="121.5" customHeight="1" thickBot="1" x14ac:dyDescent="0.3">
      <c r="A55" s="35"/>
      <c r="B55" s="24"/>
      <c r="C55" s="31" t="s">
        <v>238</v>
      </c>
      <c r="D55" s="31"/>
      <c r="E55" s="31"/>
      <c r="F55" s="32"/>
      <c r="G55" s="28"/>
      <c r="H55" s="30"/>
    </row>
    <row r="56" spans="1:8" ht="16.5" customHeight="1" x14ac:dyDescent="0.25">
      <c r="A56" s="33">
        <v>7</v>
      </c>
      <c r="B56" s="22" t="s">
        <v>230</v>
      </c>
      <c r="C56" s="58" t="s">
        <v>237</v>
      </c>
      <c r="D56" s="58" t="s">
        <v>236</v>
      </c>
      <c r="E56" s="58" t="s">
        <v>235</v>
      </c>
      <c r="F56" s="58" t="s">
        <v>234</v>
      </c>
      <c r="G56" s="25" t="s">
        <v>100</v>
      </c>
      <c r="H56" s="26"/>
    </row>
    <row r="57" spans="1:8" ht="16.5" thickBot="1" x14ac:dyDescent="0.3">
      <c r="A57" s="34"/>
      <c r="B57" s="23"/>
      <c r="C57" s="57"/>
      <c r="D57" s="57"/>
      <c r="E57" s="57"/>
      <c r="F57" s="57"/>
      <c r="G57" s="13" t="s">
        <v>233</v>
      </c>
      <c r="H57" s="14">
        <v>18</v>
      </c>
    </row>
    <row r="58" spans="1:8" x14ac:dyDescent="0.25">
      <c r="A58" s="34"/>
      <c r="B58" s="23"/>
      <c r="C58" s="57"/>
      <c r="D58" s="57"/>
      <c r="E58" s="57"/>
      <c r="F58" s="57"/>
      <c r="G58" s="25" t="s">
        <v>232</v>
      </c>
      <c r="H58" s="26"/>
    </row>
    <row r="59" spans="1:8" x14ac:dyDescent="0.25">
      <c r="A59" s="34"/>
      <c r="B59" s="23"/>
      <c r="C59" s="57"/>
      <c r="D59" s="57"/>
      <c r="E59" s="57"/>
      <c r="F59" s="57"/>
      <c r="G59" s="13" t="s">
        <v>97</v>
      </c>
      <c r="H59" s="14">
        <v>24</v>
      </c>
    </row>
    <row r="60" spans="1:8" ht="16.5" thickBot="1" x14ac:dyDescent="0.3">
      <c r="A60" s="34"/>
      <c r="B60" s="23"/>
      <c r="C60" s="57"/>
      <c r="D60" s="57"/>
      <c r="E60" s="57"/>
      <c r="F60" s="57"/>
      <c r="G60" s="13" t="s">
        <v>125</v>
      </c>
      <c r="H60" s="14">
        <v>28</v>
      </c>
    </row>
    <row r="61" spans="1:8" x14ac:dyDescent="0.25">
      <c r="A61" s="34"/>
      <c r="B61" s="23"/>
      <c r="C61" s="57"/>
      <c r="D61" s="57"/>
      <c r="E61" s="57"/>
      <c r="F61" s="57"/>
      <c r="G61" s="25" t="s">
        <v>147</v>
      </c>
      <c r="H61" s="26"/>
    </row>
    <row r="62" spans="1:8" ht="16.5" thickBot="1" x14ac:dyDescent="0.3">
      <c r="A62" s="34"/>
      <c r="B62" s="23"/>
      <c r="C62" s="57"/>
      <c r="D62" s="57"/>
      <c r="E62" s="57"/>
      <c r="F62" s="57"/>
      <c r="G62" s="13" t="s">
        <v>142</v>
      </c>
      <c r="H62" s="14">
        <v>20</v>
      </c>
    </row>
    <row r="63" spans="1:8" x14ac:dyDescent="0.25">
      <c r="A63" s="34"/>
      <c r="B63" s="23"/>
      <c r="C63" s="57"/>
      <c r="D63" s="57"/>
      <c r="E63" s="57"/>
      <c r="F63" s="57"/>
      <c r="G63" s="25" t="s">
        <v>96</v>
      </c>
      <c r="H63" s="26"/>
    </row>
    <row r="64" spans="1:8" x14ac:dyDescent="0.25">
      <c r="A64" s="34"/>
      <c r="B64" s="23"/>
      <c r="C64" s="57"/>
      <c r="D64" s="57"/>
      <c r="E64" s="57"/>
      <c r="F64" s="57"/>
      <c r="G64" s="13" t="s">
        <v>95</v>
      </c>
      <c r="H64" s="14">
        <v>16</v>
      </c>
    </row>
    <row r="65" spans="1:8" ht="16.5" thickBot="1" x14ac:dyDescent="0.3">
      <c r="A65" s="34"/>
      <c r="B65" s="23"/>
      <c r="C65" s="56"/>
      <c r="D65" s="56"/>
      <c r="E65" s="56"/>
      <c r="F65" s="56"/>
      <c r="G65" s="27" t="s">
        <v>8</v>
      </c>
      <c r="H65" s="29">
        <f>SUM(H57:H57,H59:H60,H62:H62,H64:H64,)</f>
        <v>106</v>
      </c>
    </row>
    <row r="66" spans="1:8" ht="117.75" customHeight="1" thickBot="1" x14ac:dyDescent="0.3">
      <c r="A66" s="35"/>
      <c r="B66" s="24"/>
      <c r="C66" s="31" t="s">
        <v>231</v>
      </c>
      <c r="D66" s="31"/>
      <c r="E66" s="31"/>
      <c r="F66" s="32"/>
      <c r="G66" s="28"/>
      <c r="H66" s="30"/>
    </row>
    <row r="67" spans="1:8" ht="16.5" customHeight="1" x14ac:dyDescent="0.25">
      <c r="A67" s="33">
        <v>8</v>
      </c>
      <c r="B67" s="22" t="s">
        <v>230</v>
      </c>
      <c r="C67" s="58" t="s">
        <v>229</v>
      </c>
      <c r="D67" s="58" t="s">
        <v>228</v>
      </c>
      <c r="E67" s="58" t="s">
        <v>227</v>
      </c>
      <c r="F67" s="58" t="s">
        <v>226</v>
      </c>
      <c r="G67" s="25" t="s">
        <v>131</v>
      </c>
      <c r="H67" s="26"/>
    </row>
    <row r="68" spans="1:8" x14ac:dyDescent="0.25">
      <c r="A68" s="34"/>
      <c r="B68" s="23"/>
      <c r="C68" s="57"/>
      <c r="D68" s="57"/>
      <c r="E68" s="57"/>
      <c r="F68" s="57"/>
      <c r="G68" s="13" t="s">
        <v>141</v>
      </c>
      <c r="H68" s="14">
        <v>52</v>
      </c>
    </row>
    <row r="69" spans="1:8" x14ac:dyDescent="0.25">
      <c r="A69" s="34"/>
      <c r="B69" s="23"/>
      <c r="C69" s="57"/>
      <c r="D69" s="57"/>
      <c r="E69" s="57"/>
      <c r="F69" s="57"/>
      <c r="G69" s="13" t="s">
        <v>130</v>
      </c>
      <c r="H69" s="14">
        <v>64</v>
      </c>
    </row>
    <row r="70" spans="1:8" ht="16.5" thickBot="1" x14ac:dyDescent="0.3">
      <c r="A70" s="34"/>
      <c r="B70" s="23"/>
      <c r="C70" s="57"/>
      <c r="D70" s="57"/>
      <c r="E70" s="57"/>
      <c r="F70" s="57"/>
      <c r="G70" s="13" t="s">
        <v>140</v>
      </c>
      <c r="H70" s="14">
        <v>64</v>
      </c>
    </row>
    <row r="71" spans="1:8" x14ac:dyDescent="0.25">
      <c r="A71" s="34"/>
      <c r="B71" s="23"/>
      <c r="C71" s="57"/>
      <c r="D71" s="57"/>
      <c r="E71" s="57"/>
      <c r="F71" s="57"/>
      <c r="G71" s="25" t="s">
        <v>147</v>
      </c>
      <c r="H71" s="26"/>
    </row>
    <row r="72" spans="1:8" x14ac:dyDescent="0.25">
      <c r="A72" s="34"/>
      <c r="B72" s="23"/>
      <c r="C72" s="57"/>
      <c r="D72" s="57"/>
      <c r="E72" s="57"/>
      <c r="F72" s="57"/>
      <c r="G72" s="13" t="s">
        <v>143</v>
      </c>
      <c r="H72" s="14">
        <v>40</v>
      </c>
    </row>
    <row r="73" spans="1:8" x14ac:dyDescent="0.25">
      <c r="A73" s="34"/>
      <c r="B73" s="23"/>
      <c r="C73" s="57"/>
      <c r="D73" s="57"/>
      <c r="E73" s="57"/>
      <c r="F73" s="57"/>
      <c r="G73" s="13" t="s">
        <v>142</v>
      </c>
      <c r="H73" s="14">
        <v>28</v>
      </c>
    </row>
    <row r="74" spans="1:8" x14ac:dyDescent="0.25">
      <c r="A74" s="34"/>
      <c r="B74" s="23"/>
      <c r="C74" s="57"/>
      <c r="D74" s="57"/>
      <c r="E74" s="57"/>
      <c r="F74" s="57"/>
      <c r="G74" s="13" t="s">
        <v>129</v>
      </c>
      <c r="H74" s="14">
        <v>24</v>
      </c>
    </row>
    <row r="75" spans="1:8" x14ac:dyDescent="0.25">
      <c r="A75" s="34"/>
      <c r="B75" s="23"/>
      <c r="C75" s="57"/>
      <c r="D75" s="57"/>
      <c r="E75" s="57"/>
      <c r="F75" s="57"/>
      <c r="G75" s="13" t="s">
        <v>119</v>
      </c>
      <c r="H75" s="14">
        <v>26</v>
      </c>
    </row>
    <row r="76" spans="1:8" ht="135" customHeight="1" thickBot="1" x14ac:dyDescent="0.3">
      <c r="A76" s="34"/>
      <c r="B76" s="23"/>
      <c r="C76" s="56"/>
      <c r="D76" s="56"/>
      <c r="E76" s="56"/>
      <c r="F76" s="56"/>
      <c r="G76" s="27" t="s">
        <v>8</v>
      </c>
      <c r="H76" s="29">
        <f>SUM(H68:H70,H72:H75,)</f>
        <v>298</v>
      </c>
    </row>
    <row r="77" spans="1:8" ht="100.5" customHeight="1" thickBot="1" x14ac:dyDescent="0.3">
      <c r="A77" s="35"/>
      <c r="B77" s="24"/>
      <c r="C77" s="31" t="s">
        <v>225</v>
      </c>
      <c r="D77" s="31"/>
      <c r="E77" s="31"/>
      <c r="F77" s="32"/>
      <c r="G77" s="28"/>
      <c r="H77" s="30"/>
    </row>
    <row r="78" spans="1:8" ht="16.5" customHeight="1" x14ac:dyDescent="0.25">
      <c r="A78" s="33">
        <v>9</v>
      </c>
      <c r="B78" s="22" t="s">
        <v>219</v>
      </c>
      <c r="C78" s="58" t="s">
        <v>224</v>
      </c>
      <c r="D78" s="58" t="s">
        <v>223</v>
      </c>
      <c r="E78" s="58" t="s">
        <v>222</v>
      </c>
      <c r="F78" s="58" t="s">
        <v>221</v>
      </c>
      <c r="G78" s="25" t="s">
        <v>153</v>
      </c>
      <c r="H78" s="26"/>
    </row>
    <row r="79" spans="1:8" x14ac:dyDescent="0.25">
      <c r="A79" s="34"/>
      <c r="B79" s="23"/>
      <c r="C79" s="57"/>
      <c r="D79" s="57"/>
      <c r="E79" s="57"/>
      <c r="F79" s="57"/>
      <c r="G79" s="13" t="s">
        <v>152</v>
      </c>
      <c r="H79" s="14">
        <v>16</v>
      </c>
    </row>
    <row r="80" spans="1:8" x14ac:dyDescent="0.25">
      <c r="A80" s="34"/>
      <c r="B80" s="23"/>
      <c r="C80" s="57"/>
      <c r="D80" s="57"/>
      <c r="E80" s="57"/>
      <c r="F80" s="57"/>
      <c r="G80" s="13" t="s">
        <v>151</v>
      </c>
      <c r="H80" s="14">
        <v>24</v>
      </c>
    </row>
    <row r="81" spans="1:8" x14ac:dyDescent="0.25">
      <c r="A81" s="34"/>
      <c r="B81" s="23"/>
      <c r="C81" s="57"/>
      <c r="D81" s="57"/>
      <c r="E81" s="57"/>
      <c r="F81" s="57"/>
      <c r="G81" s="13" t="s">
        <v>150</v>
      </c>
      <c r="H81" s="14">
        <v>16</v>
      </c>
    </row>
    <row r="82" spans="1:8" x14ac:dyDescent="0.25">
      <c r="A82" s="34"/>
      <c r="B82" s="23"/>
      <c r="C82" s="57"/>
      <c r="D82" s="57"/>
      <c r="E82" s="57"/>
      <c r="F82" s="57"/>
      <c r="G82" s="13" t="s">
        <v>149</v>
      </c>
      <c r="H82" s="14">
        <v>12</v>
      </c>
    </row>
    <row r="83" spans="1:8" ht="16.5" thickBot="1" x14ac:dyDescent="0.3">
      <c r="A83" s="34"/>
      <c r="B83" s="23"/>
      <c r="C83" s="57"/>
      <c r="D83" s="57"/>
      <c r="E83" s="57"/>
      <c r="F83" s="57"/>
      <c r="G83" s="13" t="s">
        <v>148</v>
      </c>
      <c r="H83" s="14">
        <v>12</v>
      </c>
    </row>
    <row r="84" spans="1:8" x14ac:dyDescent="0.25">
      <c r="A84" s="34"/>
      <c r="B84" s="23"/>
      <c r="C84" s="57"/>
      <c r="D84" s="57"/>
      <c r="E84" s="57"/>
      <c r="F84" s="57"/>
      <c r="G84" s="25" t="s">
        <v>100</v>
      </c>
      <c r="H84" s="26"/>
    </row>
    <row r="85" spans="1:8" x14ac:dyDescent="0.25">
      <c r="A85" s="34"/>
      <c r="B85" s="23"/>
      <c r="C85" s="57"/>
      <c r="D85" s="57"/>
      <c r="E85" s="57"/>
      <c r="F85" s="57"/>
      <c r="G85" s="13" t="s">
        <v>114</v>
      </c>
      <c r="H85" s="14">
        <v>20</v>
      </c>
    </row>
    <row r="86" spans="1:8" x14ac:dyDescent="0.25">
      <c r="A86" s="34"/>
      <c r="B86" s="23"/>
      <c r="C86" s="57"/>
      <c r="D86" s="57"/>
      <c r="E86" s="57"/>
      <c r="F86" s="57"/>
      <c r="G86" s="13" t="s">
        <v>113</v>
      </c>
      <c r="H86" s="14">
        <v>28</v>
      </c>
    </row>
    <row r="87" spans="1:8" ht="16.5" thickBot="1" x14ac:dyDescent="0.3">
      <c r="A87" s="34"/>
      <c r="B87" s="23"/>
      <c r="C87" s="57"/>
      <c r="D87" s="57"/>
      <c r="E87" s="57"/>
      <c r="F87" s="57"/>
      <c r="G87" s="13" t="s">
        <v>155</v>
      </c>
      <c r="H87" s="14">
        <v>24</v>
      </c>
    </row>
    <row r="88" spans="1:8" x14ac:dyDescent="0.25">
      <c r="A88" s="34"/>
      <c r="B88" s="23"/>
      <c r="C88" s="57"/>
      <c r="D88" s="57"/>
      <c r="E88" s="57"/>
      <c r="F88" s="57"/>
      <c r="G88" s="25" t="s">
        <v>99</v>
      </c>
      <c r="H88" s="26"/>
    </row>
    <row r="89" spans="1:8" x14ac:dyDescent="0.25">
      <c r="A89" s="34"/>
      <c r="B89" s="23"/>
      <c r="C89" s="57"/>
      <c r="D89" s="57"/>
      <c r="E89" s="57"/>
      <c r="F89" s="57"/>
      <c r="G89" s="13" t="s">
        <v>98</v>
      </c>
      <c r="H89" s="14">
        <v>20</v>
      </c>
    </row>
    <row r="90" spans="1:8" x14ac:dyDescent="0.25">
      <c r="A90" s="34"/>
      <c r="B90" s="23"/>
      <c r="C90" s="57"/>
      <c r="D90" s="57"/>
      <c r="E90" s="57"/>
      <c r="F90" s="57"/>
      <c r="G90" s="13" t="s">
        <v>124</v>
      </c>
      <c r="H90" s="14">
        <v>20</v>
      </c>
    </row>
    <row r="91" spans="1:8" ht="216.75" customHeight="1" thickBot="1" x14ac:dyDescent="0.3">
      <c r="A91" s="34"/>
      <c r="B91" s="23"/>
      <c r="C91" s="56"/>
      <c r="D91" s="56"/>
      <c r="E91" s="56"/>
      <c r="F91" s="56"/>
      <c r="G91" s="27" t="s">
        <v>8</v>
      </c>
      <c r="H91" s="29">
        <f>SUM(H79:H83,H85:H87,H89:H90,)</f>
        <v>192</v>
      </c>
    </row>
    <row r="92" spans="1:8" ht="120" customHeight="1" thickBot="1" x14ac:dyDescent="0.3">
      <c r="A92" s="35"/>
      <c r="B92" s="24"/>
      <c r="C92" s="31" t="s">
        <v>220</v>
      </c>
      <c r="D92" s="31"/>
      <c r="E92" s="31"/>
      <c r="F92" s="32"/>
      <c r="G92" s="28"/>
      <c r="H92" s="30"/>
    </row>
    <row r="93" spans="1:8" ht="16.5" customHeight="1" x14ac:dyDescent="0.25">
      <c r="A93" s="33">
        <v>10</v>
      </c>
      <c r="B93" s="22" t="s">
        <v>219</v>
      </c>
      <c r="C93" s="58" t="s">
        <v>218</v>
      </c>
      <c r="D93" s="58" t="s">
        <v>217</v>
      </c>
      <c r="E93" s="58"/>
      <c r="F93" s="58" t="s">
        <v>216</v>
      </c>
      <c r="G93" s="25" t="s">
        <v>131</v>
      </c>
      <c r="H93" s="26"/>
    </row>
    <row r="94" spans="1:8" x14ac:dyDescent="0.25">
      <c r="A94" s="34"/>
      <c r="B94" s="23"/>
      <c r="C94" s="57"/>
      <c r="D94" s="57"/>
      <c r="E94" s="57"/>
      <c r="F94" s="57"/>
      <c r="G94" s="13" t="s">
        <v>146</v>
      </c>
      <c r="H94" s="14">
        <v>18</v>
      </c>
    </row>
    <row r="95" spans="1:8" x14ac:dyDescent="0.25">
      <c r="A95" s="34"/>
      <c r="B95" s="23"/>
      <c r="C95" s="57"/>
      <c r="D95" s="57"/>
      <c r="E95" s="57"/>
      <c r="F95" s="57"/>
      <c r="G95" s="13" t="s">
        <v>145</v>
      </c>
      <c r="H95" s="14">
        <v>10</v>
      </c>
    </row>
    <row r="96" spans="1:8" x14ac:dyDescent="0.25">
      <c r="A96" s="34"/>
      <c r="B96" s="23"/>
      <c r="C96" s="57"/>
      <c r="D96" s="57"/>
      <c r="E96" s="57"/>
      <c r="F96" s="57"/>
      <c r="G96" s="13" t="s">
        <v>144</v>
      </c>
      <c r="H96" s="14">
        <v>10</v>
      </c>
    </row>
    <row r="97" spans="1:8" ht="16.5" thickBot="1" x14ac:dyDescent="0.3">
      <c r="A97" s="34"/>
      <c r="B97" s="23"/>
      <c r="C97" s="57"/>
      <c r="D97" s="57"/>
      <c r="E97" s="57"/>
      <c r="F97" s="57"/>
      <c r="G97" s="13" t="s">
        <v>142</v>
      </c>
      <c r="H97" s="14">
        <v>8</v>
      </c>
    </row>
    <row r="98" spans="1:8" x14ac:dyDescent="0.25">
      <c r="A98" s="34"/>
      <c r="B98" s="23"/>
      <c r="C98" s="57"/>
      <c r="D98" s="57"/>
      <c r="E98" s="57"/>
      <c r="F98" s="57"/>
      <c r="G98" s="25" t="s">
        <v>96</v>
      </c>
      <c r="H98" s="26"/>
    </row>
    <row r="99" spans="1:8" x14ac:dyDescent="0.25">
      <c r="A99" s="34"/>
      <c r="B99" s="23"/>
      <c r="C99" s="57"/>
      <c r="D99" s="57"/>
      <c r="E99" s="57"/>
      <c r="F99" s="57"/>
      <c r="G99" s="13" t="s">
        <v>117</v>
      </c>
      <c r="H99" s="14">
        <v>36</v>
      </c>
    </row>
    <row r="100" spans="1:8" ht="27.75" customHeight="1" thickBot="1" x14ac:dyDescent="0.3">
      <c r="A100" s="34"/>
      <c r="B100" s="23"/>
      <c r="C100" s="56"/>
      <c r="D100" s="56"/>
      <c r="E100" s="56"/>
      <c r="F100" s="56"/>
      <c r="G100" s="27" t="s">
        <v>8</v>
      </c>
      <c r="H100" s="29">
        <f>SUM(H94:H97,H99:H99,)</f>
        <v>82</v>
      </c>
    </row>
    <row r="101" spans="1:8" ht="80.25" customHeight="1" thickBot="1" x14ac:dyDescent="0.3">
      <c r="A101" s="35"/>
      <c r="B101" s="24"/>
      <c r="C101" s="31" t="s">
        <v>215</v>
      </c>
      <c r="D101" s="31"/>
      <c r="E101" s="31"/>
      <c r="F101" s="32"/>
      <c r="G101" s="28"/>
      <c r="H101" s="30"/>
    </row>
    <row r="102" spans="1:8" ht="16.5" customHeight="1" x14ac:dyDescent="0.25">
      <c r="A102" s="33">
        <v>11</v>
      </c>
      <c r="B102" s="22" t="s">
        <v>209</v>
      </c>
      <c r="C102" s="58" t="s">
        <v>214</v>
      </c>
      <c r="D102" s="58" t="s">
        <v>213</v>
      </c>
      <c r="E102" s="58" t="s">
        <v>212</v>
      </c>
      <c r="F102" s="58" t="s">
        <v>211</v>
      </c>
      <c r="G102" s="25" t="s">
        <v>96</v>
      </c>
      <c r="H102" s="26"/>
    </row>
    <row r="103" spans="1:8" x14ac:dyDescent="0.25">
      <c r="A103" s="34"/>
      <c r="B103" s="23"/>
      <c r="C103" s="57"/>
      <c r="D103" s="57"/>
      <c r="E103" s="57"/>
      <c r="F103" s="57"/>
      <c r="G103" s="13" t="s">
        <v>116</v>
      </c>
      <c r="H103" s="14">
        <v>12</v>
      </c>
    </row>
    <row r="104" spans="1:8" x14ac:dyDescent="0.25">
      <c r="A104" s="34"/>
      <c r="B104" s="23"/>
      <c r="C104" s="57"/>
      <c r="D104" s="57"/>
      <c r="E104" s="57"/>
      <c r="F104" s="57"/>
      <c r="G104" s="13" t="s">
        <v>118</v>
      </c>
      <c r="H104" s="14">
        <v>18</v>
      </c>
    </row>
    <row r="105" spans="1:8" x14ac:dyDescent="0.25">
      <c r="A105" s="34"/>
      <c r="B105" s="23"/>
      <c r="C105" s="57"/>
      <c r="D105" s="57"/>
      <c r="E105" s="57"/>
      <c r="F105" s="57"/>
      <c r="G105" s="13" t="s">
        <v>115</v>
      </c>
      <c r="H105" s="14">
        <v>12</v>
      </c>
    </row>
    <row r="106" spans="1:8" x14ac:dyDescent="0.25">
      <c r="A106" s="34"/>
      <c r="B106" s="23"/>
      <c r="C106" s="57"/>
      <c r="D106" s="57"/>
      <c r="E106" s="57"/>
      <c r="F106" s="57"/>
      <c r="G106" s="13" t="s">
        <v>108</v>
      </c>
      <c r="H106" s="14">
        <v>12</v>
      </c>
    </row>
    <row r="107" spans="1:8" x14ac:dyDescent="0.25">
      <c r="A107" s="34"/>
      <c r="B107" s="23"/>
      <c r="C107" s="57"/>
      <c r="D107" s="57"/>
      <c r="E107" s="57"/>
      <c r="F107" s="57"/>
      <c r="G107" s="13" t="s">
        <v>95</v>
      </c>
      <c r="H107" s="14">
        <v>12</v>
      </c>
    </row>
    <row r="108" spans="1:8" ht="51" customHeight="1" thickBot="1" x14ac:dyDescent="0.3">
      <c r="A108" s="34"/>
      <c r="B108" s="23"/>
      <c r="C108" s="56"/>
      <c r="D108" s="56"/>
      <c r="E108" s="56"/>
      <c r="F108" s="56"/>
      <c r="G108" s="27" t="s">
        <v>8</v>
      </c>
      <c r="H108" s="29">
        <f>SUM(H103:H107,)</f>
        <v>66</v>
      </c>
    </row>
    <row r="109" spans="1:8" ht="81.75" customHeight="1" thickBot="1" x14ac:dyDescent="0.3">
      <c r="A109" s="35"/>
      <c r="B109" s="24"/>
      <c r="C109" s="31" t="s">
        <v>210</v>
      </c>
      <c r="D109" s="31"/>
      <c r="E109" s="31"/>
      <c r="F109" s="32"/>
      <c r="G109" s="28"/>
      <c r="H109" s="30"/>
    </row>
    <row r="110" spans="1:8" ht="16.5" customHeight="1" x14ac:dyDescent="0.25">
      <c r="A110" s="33">
        <v>12</v>
      </c>
      <c r="B110" s="22" t="s">
        <v>209</v>
      </c>
      <c r="C110" s="58" t="s">
        <v>208</v>
      </c>
      <c r="D110" s="58" t="s">
        <v>207</v>
      </c>
      <c r="E110" s="58" t="s">
        <v>206</v>
      </c>
      <c r="F110" s="58" t="s">
        <v>205</v>
      </c>
      <c r="G110" s="25" t="s">
        <v>96</v>
      </c>
      <c r="H110" s="26"/>
    </row>
    <row r="111" spans="1:8" x14ac:dyDescent="0.25">
      <c r="A111" s="34"/>
      <c r="B111" s="23"/>
      <c r="C111" s="57"/>
      <c r="D111" s="57"/>
      <c r="E111" s="57"/>
      <c r="F111" s="57"/>
      <c r="G111" s="13" t="s">
        <v>204</v>
      </c>
      <c r="H111" s="14">
        <v>18</v>
      </c>
    </row>
    <row r="112" spans="1:8" ht="16.5" thickBot="1" x14ac:dyDescent="0.3">
      <c r="A112" s="34"/>
      <c r="B112" s="23"/>
      <c r="C112" s="57"/>
      <c r="D112" s="57"/>
      <c r="E112" s="57"/>
      <c r="F112" s="57"/>
      <c r="G112" s="13" t="s">
        <v>117</v>
      </c>
      <c r="H112" s="14">
        <v>36</v>
      </c>
    </row>
    <row r="113" spans="1:8" x14ac:dyDescent="0.25">
      <c r="A113" s="34"/>
      <c r="B113" s="23"/>
      <c r="C113" s="57"/>
      <c r="D113" s="57"/>
      <c r="E113" s="57"/>
      <c r="F113" s="57"/>
      <c r="G113" s="25" t="s">
        <v>112</v>
      </c>
      <c r="H113" s="26"/>
    </row>
    <row r="114" spans="1:8" x14ac:dyDescent="0.25">
      <c r="A114" s="34"/>
      <c r="B114" s="23"/>
      <c r="C114" s="57"/>
      <c r="D114" s="57"/>
      <c r="E114" s="57"/>
      <c r="F114" s="57"/>
      <c r="G114" s="13" t="s">
        <v>111</v>
      </c>
      <c r="H114" s="14">
        <v>10</v>
      </c>
    </row>
    <row r="115" spans="1:8" x14ac:dyDescent="0.25">
      <c r="A115" s="34"/>
      <c r="B115" s="23"/>
      <c r="C115" s="57"/>
      <c r="D115" s="57"/>
      <c r="E115" s="57"/>
      <c r="F115" s="57"/>
      <c r="G115" s="13" t="s">
        <v>110</v>
      </c>
      <c r="H115" s="14">
        <v>12</v>
      </c>
    </row>
    <row r="116" spans="1:8" x14ac:dyDescent="0.25">
      <c r="A116" s="34"/>
      <c r="B116" s="23"/>
      <c r="C116" s="57"/>
      <c r="D116" s="57"/>
      <c r="E116" s="57"/>
      <c r="F116" s="57"/>
      <c r="G116" s="13" t="s">
        <v>109</v>
      </c>
      <c r="H116" s="14">
        <v>24</v>
      </c>
    </row>
    <row r="117" spans="1:8" x14ac:dyDescent="0.25">
      <c r="A117" s="34"/>
      <c r="B117" s="23"/>
      <c r="C117" s="57"/>
      <c r="D117" s="57"/>
      <c r="E117" s="57"/>
      <c r="F117" s="57"/>
      <c r="G117" s="13" t="s">
        <v>123</v>
      </c>
      <c r="H117" s="14">
        <v>8</v>
      </c>
    </row>
    <row r="118" spans="1:8" ht="16.5" thickBot="1" x14ac:dyDescent="0.3">
      <c r="A118" s="34"/>
      <c r="B118" s="23"/>
      <c r="C118" s="57"/>
      <c r="D118" s="57"/>
      <c r="E118" s="57"/>
      <c r="F118" s="57"/>
      <c r="G118" s="13" t="s">
        <v>108</v>
      </c>
      <c r="H118" s="14">
        <v>8</v>
      </c>
    </row>
    <row r="119" spans="1:8" x14ac:dyDescent="0.25">
      <c r="A119" s="34"/>
      <c r="B119" s="23"/>
      <c r="C119" s="57"/>
      <c r="D119" s="57"/>
      <c r="E119" s="57"/>
      <c r="F119" s="57"/>
      <c r="G119" s="25" t="s">
        <v>147</v>
      </c>
      <c r="H119" s="26"/>
    </row>
    <row r="120" spans="1:8" ht="16.5" thickBot="1" x14ac:dyDescent="0.3">
      <c r="A120" s="34"/>
      <c r="B120" s="23"/>
      <c r="C120" s="57"/>
      <c r="D120" s="57"/>
      <c r="E120" s="57"/>
      <c r="F120" s="57"/>
      <c r="G120" s="13" t="s">
        <v>142</v>
      </c>
      <c r="H120" s="14">
        <v>20</v>
      </c>
    </row>
    <row r="121" spans="1:8" x14ac:dyDescent="0.25">
      <c r="A121" s="34"/>
      <c r="B121" s="23"/>
      <c r="C121" s="57"/>
      <c r="D121" s="57"/>
      <c r="E121" s="57"/>
      <c r="F121" s="57"/>
      <c r="G121" s="25" t="s">
        <v>107</v>
      </c>
      <c r="H121" s="26"/>
    </row>
    <row r="122" spans="1:8" x14ac:dyDescent="0.25">
      <c r="A122" s="34"/>
      <c r="B122" s="23"/>
      <c r="C122" s="57"/>
      <c r="D122" s="57"/>
      <c r="E122" s="57"/>
      <c r="F122" s="57"/>
      <c r="G122" s="13" t="s">
        <v>101</v>
      </c>
      <c r="H122" s="14">
        <v>8</v>
      </c>
    </row>
    <row r="123" spans="1:8" ht="50.25" customHeight="1" thickBot="1" x14ac:dyDescent="0.3">
      <c r="A123" s="34"/>
      <c r="B123" s="23"/>
      <c r="C123" s="56"/>
      <c r="D123" s="56"/>
      <c r="E123" s="56"/>
      <c r="F123" s="56"/>
      <c r="G123" s="27" t="s">
        <v>8</v>
      </c>
      <c r="H123" s="29">
        <f>SUM(H111:H122)</f>
        <v>144</v>
      </c>
    </row>
    <row r="124" spans="1:8" ht="81.75" customHeight="1" thickBot="1" x14ac:dyDescent="0.3">
      <c r="A124" s="35"/>
      <c r="B124" s="24"/>
      <c r="C124" s="31" t="s">
        <v>203</v>
      </c>
      <c r="D124" s="31"/>
      <c r="E124" s="31"/>
      <c r="F124" s="32"/>
      <c r="G124" s="28"/>
      <c r="H124" s="30"/>
    </row>
    <row r="125" spans="1:8" ht="16.5" customHeight="1" x14ac:dyDescent="0.25">
      <c r="A125" s="33">
        <v>13</v>
      </c>
      <c r="B125" s="22" t="s">
        <v>192</v>
      </c>
      <c r="C125" s="58" t="s">
        <v>202</v>
      </c>
      <c r="D125" s="58" t="s">
        <v>201</v>
      </c>
      <c r="E125" s="58" t="s">
        <v>200</v>
      </c>
      <c r="F125" s="58" t="s">
        <v>199</v>
      </c>
      <c r="G125" s="25" t="s">
        <v>147</v>
      </c>
      <c r="H125" s="26"/>
    </row>
    <row r="126" spans="1:8" x14ac:dyDescent="0.25">
      <c r="A126" s="34"/>
      <c r="B126" s="23"/>
      <c r="C126" s="57"/>
      <c r="D126" s="57"/>
      <c r="E126" s="57"/>
      <c r="F126" s="57"/>
      <c r="G126" s="13" t="s">
        <v>145</v>
      </c>
      <c r="H126" s="14">
        <v>38</v>
      </c>
    </row>
    <row r="127" spans="1:8" x14ac:dyDescent="0.25">
      <c r="A127" s="34"/>
      <c r="B127" s="23"/>
      <c r="C127" s="57"/>
      <c r="D127" s="57"/>
      <c r="E127" s="57"/>
      <c r="F127" s="57"/>
      <c r="G127" s="13" t="s">
        <v>144</v>
      </c>
      <c r="H127" s="14">
        <v>38</v>
      </c>
    </row>
    <row r="128" spans="1:8" ht="145.5" customHeight="1" thickBot="1" x14ac:dyDescent="0.3">
      <c r="A128" s="34"/>
      <c r="B128" s="23"/>
      <c r="C128" s="56"/>
      <c r="D128" s="56"/>
      <c r="E128" s="56"/>
      <c r="F128" s="56"/>
      <c r="G128" s="27" t="s">
        <v>8</v>
      </c>
      <c r="H128" s="29">
        <f>SUM(H126:H127,)</f>
        <v>76</v>
      </c>
    </row>
    <row r="129" spans="1:8" ht="114" customHeight="1" thickBot="1" x14ac:dyDescent="0.3">
      <c r="A129" s="35"/>
      <c r="B129" s="24"/>
      <c r="C129" s="31" t="s">
        <v>198</v>
      </c>
      <c r="D129" s="31"/>
      <c r="E129" s="31"/>
      <c r="F129" s="32"/>
      <c r="G129" s="28"/>
      <c r="H129" s="30"/>
    </row>
    <row r="130" spans="1:8" ht="16.5" customHeight="1" x14ac:dyDescent="0.25">
      <c r="A130" s="33">
        <v>14</v>
      </c>
      <c r="B130" s="22" t="s">
        <v>192</v>
      </c>
      <c r="C130" s="58" t="s">
        <v>197</v>
      </c>
      <c r="D130" s="58" t="s">
        <v>196</v>
      </c>
      <c r="E130" s="58" t="s">
        <v>195</v>
      </c>
      <c r="F130" s="58" t="s">
        <v>194</v>
      </c>
      <c r="G130" s="25" t="s">
        <v>122</v>
      </c>
      <c r="H130" s="26"/>
    </row>
    <row r="131" spans="1:8" x14ac:dyDescent="0.25">
      <c r="A131" s="34"/>
      <c r="B131" s="23"/>
      <c r="C131" s="57"/>
      <c r="D131" s="57"/>
      <c r="E131" s="57"/>
      <c r="F131" s="57"/>
      <c r="G131" s="13" t="s">
        <v>132</v>
      </c>
      <c r="H131" s="14">
        <v>10</v>
      </c>
    </row>
    <row r="132" spans="1:8" x14ac:dyDescent="0.25">
      <c r="A132" s="34"/>
      <c r="B132" s="23"/>
      <c r="C132" s="57"/>
      <c r="D132" s="57"/>
      <c r="E132" s="57"/>
      <c r="F132" s="57"/>
      <c r="G132" s="13" t="s">
        <v>135</v>
      </c>
      <c r="H132" s="14">
        <v>20</v>
      </c>
    </row>
    <row r="133" spans="1:8" x14ac:dyDescent="0.25">
      <c r="A133" s="34"/>
      <c r="B133" s="23"/>
      <c r="C133" s="57"/>
      <c r="D133" s="57"/>
      <c r="E133" s="57"/>
      <c r="F133" s="57"/>
      <c r="G133" s="13" t="s">
        <v>134</v>
      </c>
      <c r="H133" s="14">
        <v>36</v>
      </c>
    </row>
    <row r="134" spans="1:8" x14ac:dyDescent="0.25">
      <c r="A134" s="34"/>
      <c r="B134" s="23"/>
      <c r="C134" s="57"/>
      <c r="D134" s="57"/>
      <c r="E134" s="57"/>
      <c r="F134" s="57"/>
      <c r="G134" s="13" t="s">
        <v>121</v>
      </c>
      <c r="H134" s="14">
        <v>10</v>
      </c>
    </row>
    <row r="135" spans="1:8" ht="129" customHeight="1" thickBot="1" x14ac:dyDescent="0.3">
      <c r="A135" s="34"/>
      <c r="B135" s="23"/>
      <c r="C135" s="56"/>
      <c r="D135" s="56"/>
      <c r="E135" s="56"/>
      <c r="F135" s="56"/>
      <c r="G135" s="27" t="s">
        <v>8</v>
      </c>
      <c r="H135" s="29">
        <f>SUM(H131:H134,)</f>
        <v>76</v>
      </c>
    </row>
    <row r="136" spans="1:8" ht="99.75" customHeight="1" thickBot="1" x14ac:dyDescent="0.3">
      <c r="A136" s="35"/>
      <c r="B136" s="24"/>
      <c r="C136" s="31" t="s">
        <v>193</v>
      </c>
      <c r="D136" s="31"/>
      <c r="E136" s="31"/>
      <c r="F136" s="32"/>
      <c r="G136" s="28"/>
      <c r="H136" s="30"/>
    </row>
    <row r="137" spans="1:8" ht="16.5" customHeight="1" x14ac:dyDescent="0.25">
      <c r="A137" s="33">
        <v>15</v>
      </c>
      <c r="B137" s="22" t="s">
        <v>192</v>
      </c>
      <c r="C137" s="58" t="s">
        <v>191</v>
      </c>
      <c r="D137" s="58" t="s">
        <v>190</v>
      </c>
      <c r="E137" s="58" t="s">
        <v>189</v>
      </c>
      <c r="F137" s="58" t="s">
        <v>188</v>
      </c>
      <c r="G137" s="25" t="s">
        <v>99</v>
      </c>
      <c r="H137" s="26"/>
    </row>
    <row r="138" spans="1:8" x14ac:dyDescent="0.25">
      <c r="A138" s="34"/>
      <c r="B138" s="23"/>
      <c r="C138" s="57"/>
      <c r="D138" s="57"/>
      <c r="E138" s="57"/>
      <c r="F138" s="57"/>
      <c r="G138" s="13" t="s">
        <v>187</v>
      </c>
      <c r="H138" s="14">
        <v>12</v>
      </c>
    </row>
    <row r="139" spans="1:8" x14ac:dyDescent="0.25">
      <c r="A139" s="34"/>
      <c r="B139" s="23"/>
      <c r="C139" s="57"/>
      <c r="D139" s="57"/>
      <c r="E139" s="57"/>
      <c r="F139" s="57"/>
      <c r="G139" s="13" t="s">
        <v>128</v>
      </c>
      <c r="H139" s="14">
        <v>12</v>
      </c>
    </row>
    <row r="140" spans="1:8" x14ac:dyDescent="0.25">
      <c r="A140" s="34"/>
      <c r="B140" s="23"/>
      <c r="C140" s="57"/>
      <c r="D140" s="57"/>
      <c r="E140" s="57"/>
      <c r="F140" s="57"/>
      <c r="G140" s="13" t="s">
        <v>127</v>
      </c>
      <c r="H140" s="14">
        <v>12</v>
      </c>
    </row>
    <row r="141" spans="1:8" x14ac:dyDescent="0.25">
      <c r="A141" s="34"/>
      <c r="B141" s="23"/>
      <c r="C141" s="57"/>
      <c r="D141" s="57"/>
      <c r="E141" s="57"/>
      <c r="F141" s="57"/>
      <c r="G141" s="13" t="s">
        <v>126</v>
      </c>
      <c r="H141" s="14">
        <v>12</v>
      </c>
    </row>
    <row r="142" spans="1:8" ht="107.25" customHeight="1" thickBot="1" x14ac:dyDescent="0.3">
      <c r="A142" s="34"/>
      <c r="B142" s="23"/>
      <c r="C142" s="56"/>
      <c r="D142" s="56"/>
      <c r="E142" s="56"/>
      <c r="F142" s="56"/>
      <c r="G142" s="27" t="s">
        <v>8</v>
      </c>
      <c r="H142" s="29">
        <f>SUM(H138:H141,)</f>
        <v>48</v>
      </c>
    </row>
    <row r="143" spans="1:8" ht="101.25" customHeight="1" thickBot="1" x14ac:dyDescent="0.3">
      <c r="A143" s="35"/>
      <c r="B143" s="24"/>
      <c r="C143" s="31" t="s">
        <v>186</v>
      </c>
      <c r="D143" s="31"/>
      <c r="E143" s="31"/>
      <c r="F143" s="32"/>
      <c r="G143" s="28"/>
      <c r="H143" s="30"/>
    </row>
    <row r="144" spans="1:8" x14ac:dyDescent="0.25">
      <c r="A144" s="33">
        <v>16</v>
      </c>
      <c r="B144" s="22" t="s">
        <v>180</v>
      </c>
      <c r="C144" s="58" t="s">
        <v>185</v>
      </c>
      <c r="D144" s="58" t="s">
        <v>184</v>
      </c>
      <c r="E144" s="58" t="s">
        <v>183</v>
      </c>
      <c r="F144" s="58" t="s">
        <v>182</v>
      </c>
      <c r="G144" s="25" t="s">
        <v>112</v>
      </c>
      <c r="H144" s="26"/>
    </row>
    <row r="145" spans="1:8" ht="16.5" thickBot="1" x14ac:dyDescent="0.3">
      <c r="A145" s="34"/>
      <c r="B145" s="23"/>
      <c r="C145" s="57"/>
      <c r="D145" s="57"/>
      <c r="E145" s="57"/>
      <c r="F145" s="57"/>
      <c r="G145" s="13" t="s">
        <v>123</v>
      </c>
      <c r="H145" s="14">
        <v>4</v>
      </c>
    </row>
    <row r="146" spans="1:8" x14ac:dyDescent="0.25">
      <c r="A146" s="34"/>
      <c r="B146" s="23"/>
      <c r="C146" s="57"/>
      <c r="D146" s="57"/>
      <c r="E146" s="57"/>
      <c r="F146" s="57"/>
      <c r="G146" s="25" t="s">
        <v>94</v>
      </c>
      <c r="H146" s="26"/>
    </row>
    <row r="147" spans="1:8" x14ac:dyDescent="0.25">
      <c r="A147" s="34"/>
      <c r="B147" s="23"/>
      <c r="C147" s="57"/>
      <c r="D147" s="57"/>
      <c r="E147" s="57"/>
      <c r="F147" s="57"/>
      <c r="G147" s="13" t="s">
        <v>93</v>
      </c>
      <c r="H147" s="14">
        <v>8</v>
      </c>
    </row>
    <row r="148" spans="1:8" x14ac:dyDescent="0.25">
      <c r="A148" s="34"/>
      <c r="B148" s="23"/>
      <c r="C148" s="57"/>
      <c r="D148" s="57"/>
      <c r="E148" s="57"/>
      <c r="F148" s="57"/>
      <c r="G148" s="13" t="s">
        <v>92</v>
      </c>
      <c r="H148" s="14">
        <v>10</v>
      </c>
    </row>
    <row r="149" spans="1:8" x14ac:dyDescent="0.25">
      <c r="A149" s="34"/>
      <c r="B149" s="23"/>
      <c r="C149" s="57"/>
      <c r="D149" s="57"/>
      <c r="E149" s="57"/>
      <c r="F149" s="57"/>
      <c r="G149" s="13" t="s">
        <v>90</v>
      </c>
      <c r="H149" s="14">
        <v>3</v>
      </c>
    </row>
    <row r="150" spans="1:8" x14ac:dyDescent="0.25">
      <c r="A150" s="34"/>
      <c r="B150" s="23"/>
      <c r="C150" s="57"/>
      <c r="D150" s="57"/>
      <c r="E150" s="57"/>
      <c r="F150" s="57"/>
      <c r="G150" s="13" t="s">
        <v>89</v>
      </c>
      <c r="H150" s="14">
        <v>3</v>
      </c>
    </row>
    <row r="151" spans="1:8" ht="40.5" customHeight="1" thickBot="1" x14ac:dyDescent="0.3">
      <c r="A151" s="34"/>
      <c r="B151" s="23"/>
      <c r="C151" s="56"/>
      <c r="D151" s="56"/>
      <c r="E151" s="56"/>
      <c r="F151" s="56"/>
      <c r="G151" s="27" t="s">
        <v>8</v>
      </c>
      <c r="H151" s="29">
        <f>SUM(H145:H145,H147:H150,)</f>
        <v>28</v>
      </c>
    </row>
    <row r="152" spans="1:8" ht="120.75" customHeight="1" thickBot="1" x14ac:dyDescent="0.3">
      <c r="A152" s="35"/>
      <c r="B152" s="24"/>
      <c r="C152" s="31" t="s">
        <v>181</v>
      </c>
      <c r="D152" s="31"/>
      <c r="E152" s="31"/>
      <c r="F152" s="32"/>
      <c r="G152" s="28"/>
      <c r="H152" s="30"/>
    </row>
    <row r="153" spans="1:8" ht="16.5" customHeight="1" x14ac:dyDescent="0.25">
      <c r="A153" s="33">
        <v>17</v>
      </c>
      <c r="B153" s="22" t="s">
        <v>180</v>
      </c>
      <c r="C153" s="58" t="s">
        <v>179</v>
      </c>
      <c r="D153" s="58" t="s">
        <v>178</v>
      </c>
      <c r="E153" s="58" t="s">
        <v>177</v>
      </c>
      <c r="F153" s="58" t="s">
        <v>176</v>
      </c>
      <c r="G153" s="25" t="s">
        <v>94</v>
      </c>
      <c r="H153" s="26"/>
    </row>
    <row r="154" spans="1:8" x14ac:dyDescent="0.25">
      <c r="A154" s="34"/>
      <c r="B154" s="23"/>
      <c r="C154" s="57"/>
      <c r="D154" s="57"/>
      <c r="E154" s="57"/>
      <c r="F154" s="57"/>
      <c r="G154" s="13" t="s">
        <v>93</v>
      </c>
      <c r="H154" s="14">
        <v>12</v>
      </c>
    </row>
    <row r="155" spans="1:8" x14ac:dyDescent="0.25">
      <c r="A155" s="34"/>
      <c r="B155" s="23"/>
      <c r="C155" s="57"/>
      <c r="D155" s="57"/>
      <c r="E155" s="57"/>
      <c r="F155" s="57"/>
      <c r="G155" s="13" t="s">
        <v>90</v>
      </c>
      <c r="H155" s="14">
        <v>12</v>
      </c>
    </row>
    <row r="156" spans="1:8" ht="16.5" thickBot="1" x14ac:dyDescent="0.3">
      <c r="A156" s="34"/>
      <c r="B156" s="23"/>
      <c r="C156" s="57"/>
      <c r="D156" s="57"/>
      <c r="E156" s="57"/>
      <c r="F156" s="57"/>
      <c r="G156" s="13" t="s">
        <v>89</v>
      </c>
      <c r="H156" s="14">
        <v>5</v>
      </c>
    </row>
    <row r="157" spans="1:8" x14ac:dyDescent="0.25">
      <c r="A157" s="34"/>
      <c r="B157" s="23"/>
      <c r="C157" s="57"/>
      <c r="D157" s="57"/>
      <c r="E157" s="57"/>
      <c r="F157" s="57"/>
      <c r="G157" s="25" t="s">
        <v>122</v>
      </c>
      <c r="H157" s="26"/>
    </row>
    <row r="158" spans="1:8" x14ac:dyDescent="0.25">
      <c r="A158" s="34"/>
      <c r="B158" s="23"/>
      <c r="C158" s="57"/>
      <c r="D158" s="57"/>
      <c r="E158" s="57"/>
      <c r="F158" s="57"/>
      <c r="G158" s="13" t="s">
        <v>133</v>
      </c>
      <c r="H158" s="14">
        <v>8</v>
      </c>
    </row>
    <row r="159" spans="1:8" x14ac:dyDescent="0.25">
      <c r="A159" s="34"/>
      <c r="B159" s="23"/>
      <c r="C159" s="57"/>
      <c r="D159" s="57"/>
      <c r="E159" s="57"/>
      <c r="F159" s="57"/>
      <c r="G159" s="13" t="s">
        <v>120</v>
      </c>
      <c r="H159" s="14">
        <v>16</v>
      </c>
    </row>
    <row r="160" spans="1:8" ht="73.5" customHeight="1" thickBot="1" x14ac:dyDescent="0.3">
      <c r="A160" s="34"/>
      <c r="B160" s="23"/>
      <c r="C160" s="56"/>
      <c r="D160" s="56"/>
      <c r="E160" s="56"/>
      <c r="F160" s="56"/>
      <c r="G160" s="27" t="s">
        <v>8</v>
      </c>
      <c r="H160" s="29">
        <f>SUM(H154:H156,H158:H159,)</f>
        <v>53</v>
      </c>
    </row>
    <row r="161" spans="1:8" ht="87" customHeight="1" thickBot="1" x14ac:dyDescent="0.3">
      <c r="A161" s="35"/>
      <c r="B161" s="24"/>
      <c r="C161" s="31" t="s">
        <v>175</v>
      </c>
      <c r="D161" s="31"/>
      <c r="E161" s="31"/>
      <c r="F161" s="32"/>
      <c r="G161" s="28"/>
      <c r="H161" s="30"/>
    </row>
    <row r="162" spans="1:8" ht="16.5" customHeight="1" x14ac:dyDescent="0.25">
      <c r="A162" s="33">
        <v>18</v>
      </c>
      <c r="B162" s="22" t="s">
        <v>174</v>
      </c>
      <c r="C162" s="58" t="s">
        <v>173</v>
      </c>
      <c r="D162" s="58" t="s">
        <v>172</v>
      </c>
      <c r="E162" s="58" t="s">
        <v>171</v>
      </c>
      <c r="F162" s="58" t="s">
        <v>170</v>
      </c>
      <c r="G162" s="25" t="s">
        <v>94</v>
      </c>
      <c r="H162" s="26"/>
    </row>
    <row r="163" spans="1:8" x14ac:dyDescent="0.25">
      <c r="A163" s="34"/>
      <c r="B163" s="23"/>
      <c r="C163" s="57"/>
      <c r="D163" s="57"/>
      <c r="E163" s="57"/>
      <c r="F163" s="57"/>
      <c r="G163" s="13" t="s">
        <v>91</v>
      </c>
      <c r="H163" s="14">
        <v>8</v>
      </c>
    </row>
    <row r="164" spans="1:8" ht="15.6" customHeight="1" x14ac:dyDescent="0.25">
      <c r="A164" s="34"/>
      <c r="B164" s="23"/>
      <c r="C164" s="57"/>
      <c r="D164" s="57"/>
      <c r="E164" s="57"/>
      <c r="F164" s="57"/>
      <c r="G164" s="13" t="s">
        <v>92</v>
      </c>
      <c r="H164" s="14">
        <v>15</v>
      </c>
    </row>
    <row r="165" spans="1:8" ht="227.25" customHeight="1" thickBot="1" x14ac:dyDescent="0.3">
      <c r="A165" s="34"/>
      <c r="B165" s="23"/>
      <c r="C165" s="56"/>
      <c r="D165" s="56"/>
      <c r="E165" s="56"/>
      <c r="F165" s="56"/>
      <c r="G165" s="27" t="s">
        <v>8</v>
      </c>
      <c r="H165" s="29">
        <f>SUM(H163:H164,)</f>
        <v>23</v>
      </c>
    </row>
    <row r="166" spans="1:8" ht="132" customHeight="1" thickBot="1" x14ac:dyDescent="0.3">
      <c r="A166" s="35"/>
      <c r="B166" s="24"/>
      <c r="C166" s="31" t="s">
        <v>169</v>
      </c>
      <c r="D166" s="31"/>
      <c r="E166" s="31"/>
      <c r="F166" s="32"/>
      <c r="G166" s="28"/>
      <c r="H166" s="30"/>
    </row>
    <row r="167" spans="1:8" ht="16.5" thickBot="1" x14ac:dyDescent="0.3">
      <c r="A167" s="54" t="s">
        <v>88</v>
      </c>
      <c r="B167" s="53"/>
      <c r="C167" s="53"/>
      <c r="D167" s="53"/>
      <c r="E167" s="52"/>
      <c r="F167" s="49">
        <f>H165+H160+H151+H142+H135+H128+H123+H108+H100+H91+H76+H65+H54+H43+H35+H26+H18+H9</f>
        <v>1494</v>
      </c>
      <c r="G167" s="50"/>
      <c r="H167" s="51"/>
    </row>
    <row r="168" spans="1:8" ht="130.5" customHeight="1" thickBot="1" x14ac:dyDescent="0.3">
      <c r="A168" s="41" t="s">
        <v>9</v>
      </c>
      <c r="B168" s="42"/>
      <c r="C168" s="43" t="s">
        <v>168</v>
      </c>
      <c r="D168" s="44"/>
      <c r="E168" s="44"/>
      <c r="F168" s="45"/>
      <c r="G168" s="15" t="s">
        <v>87</v>
      </c>
      <c r="H168" s="16" t="s">
        <v>167</v>
      </c>
    </row>
    <row r="169" spans="1:8" ht="123.75" customHeight="1" thickBot="1" x14ac:dyDescent="0.3">
      <c r="A169" s="41" t="s">
        <v>9</v>
      </c>
      <c r="B169" s="42"/>
      <c r="C169" s="43" t="s">
        <v>166</v>
      </c>
      <c r="D169" s="44"/>
      <c r="E169" s="44"/>
      <c r="F169" s="45"/>
      <c r="G169" s="15" t="s">
        <v>87</v>
      </c>
      <c r="H169" s="16" t="s">
        <v>165</v>
      </c>
    </row>
    <row r="170" spans="1:8" ht="147.75" customHeight="1" thickBot="1" x14ac:dyDescent="0.3">
      <c r="A170" s="41" t="s">
        <v>9</v>
      </c>
      <c r="B170" s="42"/>
      <c r="C170" s="43" t="s">
        <v>164</v>
      </c>
      <c r="D170" s="44"/>
      <c r="E170" s="44"/>
      <c r="F170" s="45"/>
      <c r="G170" s="15" t="s">
        <v>163</v>
      </c>
      <c r="H170" s="16" t="s">
        <v>162</v>
      </c>
    </row>
  </sheetData>
  <sheetProtection algorithmName="SHA-512" hashValue="ghn4WMJM3J9T3Rd2VNOK+C7hl3hCD/fMd9VWlhN3anDDtocTTPcizHZq/0596jjCeIgR2uXoBNXdYQCmAltv/Q==" saltValue="fc/iz8nGOYJzVGheagNkXQ==" spinCount="100000" sheet="1" formatCells="0" formatColumns="0" formatRows="0" insertColumns="0" insertRows="0" insertHyperlinks="0" sort="0" autoFilter="0"/>
  <autoFilter ref="A1:H506" xr:uid="{00000000-0009-0000-0000-000000000000}"/>
  <mergeCells count="205">
    <mergeCell ref="C125:C128"/>
    <mergeCell ref="D125:D128"/>
    <mergeCell ref="E102:E108"/>
    <mergeCell ref="F102:F108"/>
    <mergeCell ref="C110:C123"/>
    <mergeCell ref="D110:D123"/>
    <mergeCell ref="E110:E123"/>
    <mergeCell ref="F110:F123"/>
    <mergeCell ref="B125:B129"/>
    <mergeCell ref="G93:H93"/>
    <mergeCell ref="G98:H98"/>
    <mergeCell ref="G100:G101"/>
    <mergeCell ref="H100:H101"/>
    <mergeCell ref="C101:F101"/>
    <mergeCell ref="G102:H102"/>
    <mergeCell ref="C93:C100"/>
    <mergeCell ref="D93:D100"/>
    <mergeCell ref="E93:E100"/>
    <mergeCell ref="C78:C91"/>
    <mergeCell ref="D78:D91"/>
    <mergeCell ref="E78:E91"/>
    <mergeCell ref="F78:F91"/>
    <mergeCell ref="G121:H121"/>
    <mergeCell ref="B93:B101"/>
    <mergeCell ref="B102:B109"/>
    <mergeCell ref="F93:F100"/>
    <mergeCell ref="C102:C108"/>
    <mergeCell ref="D102:D108"/>
    <mergeCell ref="E67:E76"/>
    <mergeCell ref="F67:F76"/>
    <mergeCell ref="E125:E128"/>
    <mergeCell ref="B78:B92"/>
    <mergeCell ref="G78:H78"/>
    <mergeCell ref="G84:H84"/>
    <mergeCell ref="G88:H88"/>
    <mergeCell ref="G91:G92"/>
    <mergeCell ref="H91:H92"/>
    <mergeCell ref="C92:F92"/>
    <mergeCell ref="E56:E65"/>
    <mergeCell ref="F56:F65"/>
    <mergeCell ref="B67:B77"/>
    <mergeCell ref="G67:H67"/>
    <mergeCell ref="G71:H71"/>
    <mergeCell ref="G76:G77"/>
    <mergeCell ref="H76:H77"/>
    <mergeCell ref="C77:F77"/>
    <mergeCell ref="C67:C76"/>
    <mergeCell ref="D67:D76"/>
    <mergeCell ref="B56:B66"/>
    <mergeCell ref="G56:H56"/>
    <mergeCell ref="G58:H58"/>
    <mergeCell ref="G61:H61"/>
    <mergeCell ref="G63:H63"/>
    <mergeCell ref="G65:G66"/>
    <mergeCell ref="H65:H66"/>
    <mergeCell ref="C66:F66"/>
    <mergeCell ref="C56:C65"/>
    <mergeCell ref="D56:D65"/>
    <mergeCell ref="B45:B55"/>
    <mergeCell ref="G45:H45"/>
    <mergeCell ref="G49:H49"/>
    <mergeCell ref="G54:G55"/>
    <mergeCell ref="H54:H55"/>
    <mergeCell ref="C55:F55"/>
    <mergeCell ref="C45:C54"/>
    <mergeCell ref="D45:D54"/>
    <mergeCell ref="E45:E54"/>
    <mergeCell ref="F45:F54"/>
    <mergeCell ref="F28:F35"/>
    <mergeCell ref="B37:B44"/>
    <mergeCell ref="G37:H37"/>
    <mergeCell ref="G43:G44"/>
    <mergeCell ref="H43:H44"/>
    <mergeCell ref="C44:F44"/>
    <mergeCell ref="C37:C43"/>
    <mergeCell ref="D37:D43"/>
    <mergeCell ref="E37:E43"/>
    <mergeCell ref="F37:F43"/>
    <mergeCell ref="A93:A101"/>
    <mergeCell ref="B28:B36"/>
    <mergeCell ref="G28:H28"/>
    <mergeCell ref="G33:H33"/>
    <mergeCell ref="G35:G36"/>
    <mergeCell ref="H35:H36"/>
    <mergeCell ref="C36:F36"/>
    <mergeCell ref="C28:C35"/>
    <mergeCell ref="D28:D35"/>
    <mergeCell ref="E28:E35"/>
    <mergeCell ref="A28:A36"/>
    <mergeCell ref="A37:A44"/>
    <mergeCell ref="A45:A55"/>
    <mergeCell ref="A56:A66"/>
    <mergeCell ref="A67:A77"/>
    <mergeCell ref="A78:A92"/>
    <mergeCell ref="A125:A129"/>
    <mergeCell ref="A130:A136"/>
    <mergeCell ref="A137:A143"/>
    <mergeCell ref="A144:A152"/>
    <mergeCell ref="A153:A161"/>
    <mergeCell ref="A2:A10"/>
    <mergeCell ref="A11:A19"/>
    <mergeCell ref="A20:A27"/>
    <mergeCell ref="A102:A109"/>
    <mergeCell ref="A110:A124"/>
    <mergeCell ref="B2:B10"/>
    <mergeCell ref="G2:H2"/>
    <mergeCell ref="G9:G10"/>
    <mergeCell ref="H9:H10"/>
    <mergeCell ref="C10:F10"/>
    <mergeCell ref="C2:C9"/>
    <mergeCell ref="D2:D9"/>
    <mergeCell ref="E2:E9"/>
    <mergeCell ref="F2:F9"/>
    <mergeCell ref="G11:H11"/>
    <mergeCell ref="G13:H13"/>
    <mergeCell ref="G18:G19"/>
    <mergeCell ref="H18:H19"/>
    <mergeCell ref="C19:F19"/>
    <mergeCell ref="C11:C18"/>
    <mergeCell ref="D11:D18"/>
    <mergeCell ref="E11:E18"/>
    <mergeCell ref="F11:F18"/>
    <mergeCell ref="C27:F27"/>
    <mergeCell ref="C20:C26"/>
    <mergeCell ref="D20:D26"/>
    <mergeCell ref="E20:E26"/>
    <mergeCell ref="F20:F26"/>
    <mergeCell ref="B11:B19"/>
    <mergeCell ref="D130:D135"/>
    <mergeCell ref="E130:E135"/>
    <mergeCell ref="F130:F135"/>
    <mergeCell ref="C129:F129"/>
    <mergeCell ref="B20:B27"/>
    <mergeCell ref="G20:H20"/>
    <mergeCell ref="G22:H22"/>
    <mergeCell ref="G24:H24"/>
    <mergeCell ref="G26:G27"/>
    <mergeCell ref="H26:H27"/>
    <mergeCell ref="G108:G109"/>
    <mergeCell ref="H108:H109"/>
    <mergeCell ref="C109:F109"/>
    <mergeCell ref="B110:B124"/>
    <mergeCell ref="G110:H110"/>
    <mergeCell ref="G113:H113"/>
    <mergeCell ref="G119:H119"/>
    <mergeCell ref="G123:G124"/>
    <mergeCell ref="H123:H124"/>
    <mergeCell ref="C124:F124"/>
    <mergeCell ref="B130:B136"/>
    <mergeCell ref="G130:H130"/>
    <mergeCell ref="G135:G136"/>
    <mergeCell ref="H135:H136"/>
    <mergeCell ref="C136:F136"/>
    <mergeCell ref="G125:H125"/>
    <mergeCell ref="G128:G129"/>
    <mergeCell ref="H128:H129"/>
    <mergeCell ref="F125:F128"/>
    <mergeCell ref="C130:C135"/>
    <mergeCell ref="D137:D142"/>
    <mergeCell ref="E137:E142"/>
    <mergeCell ref="F137:F142"/>
    <mergeCell ref="C144:C151"/>
    <mergeCell ref="D144:D151"/>
    <mergeCell ref="E144:E151"/>
    <mergeCell ref="F144:F151"/>
    <mergeCell ref="H160:H161"/>
    <mergeCell ref="C161:F161"/>
    <mergeCell ref="B137:B143"/>
    <mergeCell ref="G137:H137"/>
    <mergeCell ref="G142:G143"/>
    <mergeCell ref="H142:H143"/>
    <mergeCell ref="C143:F143"/>
    <mergeCell ref="G146:H146"/>
    <mergeCell ref="G151:G152"/>
    <mergeCell ref="C137:C142"/>
    <mergeCell ref="A170:B170"/>
    <mergeCell ref="C170:F170"/>
    <mergeCell ref="A167:E167"/>
    <mergeCell ref="F167:H167"/>
    <mergeCell ref="A168:B168"/>
    <mergeCell ref="C168:F168"/>
    <mergeCell ref="D153:D160"/>
    <mergeCell ref="E153:E160"/>
    <mergeCell ref="F153:F160"/>
    <mergeCell ref="C162:C165"/>
    <mergeCell ref="D162:D165"/>
    <mergeCell ref="E162:E165"/>
    <mergeCell ref="F162:F165"/>
    <mergeCell ref="C153:C160"/>
    <mergeCell ref="A169:B169"/>
    <mergeCell ref="C169:F169"/>
    <mergeCell ref="B144:B152"/>
    <mergeCell ref="G144:H144"/>
    <mergeCell ref="G160:G161"/>
    <mergeCell ref="H151:H152"/>
    <mergeCell ref="C152:F152"/>
    <mergeCell ref="B153:B161"/>
    <mergeCell ref="G153:H153"/>
    <mergeCell ref="G157:H157"/>
    <mergeCell ref="A162:A166"/>
    <mergeCell ref="B162:B166"/>
    <mergeCell ref="G162:H162"/>
    <mergeCell ref="G165:G166"/>
    <mergeCell ref="H165:H166"/>
    <mergeCell ref="C166:F16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2025-07-15T11:30:33Z</dcterms:modified>
</cp:coreProperties>
</file>