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6_Végleges\Bányászat és kohászat\Fémelőállító\"/>
    </mc:Choice>
  </mc:AlternateContent>
  <xr:revisionPtr revIDLastSave="0" documentId="8_{6700E98D-D977-4701-AC23-07792F22CF6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6.2" sheetId="1" r:id="rId1"/>
    <sheet name="6.3" sheetId="4" r:id="rId2"/>
  </sheets>
  <definedNames>
    <definedName name="_xlnm._FilterDatabase" localSheetId="0" hidden="1">'6.2'!$A$1:$H$410</definedName>
    <definedName name="_xlnm._FilterDatabase" localSheetId="1" hidden="1">'6.3'!$A$1:$H$427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4" l="1"/>
  <c r="H21" i="4"/>
  <c r="H27" i="4"/>
  <c r="H34" i="4"/>
  <c r="H43" i="4"/>
  <c r="H51" i="4"/>
  <c r="H57" i="4"/>
  <c r="H61" i="4"/>
  <c r="H67" i="4"/>
  <c r="H71" i="4"/>
  <c r="H75" i="4"/>
  <c r="H82" i="4"/>
  <c r="H86" i="4"/>
  <c r="F88" i="4" s="1"/>
  <c r="H37" i="1" l="1"/>
  <c r="H6" i="1"/>
  <c r="H13" i="1"/>
  <c r="H21" i="1"/>
  <c r="H27" i="1"/>
  <c r="H45" i="1"/>
  <c r="H53" i="1"/>
  <c r="H59" i="1"/>
  <c r="H64" i="1"/>
  <c r="H69" i="1"/>
  <c r="F71" i="1" l="1"/>
</calcChain>
</file>

<file path=xl/sharedStrings.xml><?xml version="1.0" encoding="utf-8"?>
<sst xmlns="http://schemas.openxmlformats.org/spreadsheetml/2006/main" count="312" uniqueCount="191">
  <si>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</si>
  <si>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</si>
  <si>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</si>
  <si>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</si>
  <si>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</si>
  <si>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</si>
  <si>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</si>
  <si>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</si>
  <si>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</si>
  <si>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</si>
  <si>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Munkadarab, vagy térhatású ábra alapján egyszerű geometriájú alkatrészről felvételi vázlatot készít.</t>
  </si>
  <si>
    <t>Ismeri a nézeti- és metszeti ábrázolás szabályait. Ismeri a gyártási technológiáknak megfelelő mérethálózat készítésének szabályait.</t>
  </si>
  <si>
    <t>Törekszik arra, hogy a szabadkézi rajz arányos és áttekinthető legyen.</t>
  </si>
  <si>
    <t>Önállóan szabadkézi felvételi vázlatot készít.</t>
  </si>
  <si>
    <t>Műszaki rajz alapján kiválasztja az egyszerű, fémből készült alkatrészek gyártásához szükséges eszközöket, szerszámokat, kisgépeket. Előkészíti a munkahelyet, és elrendezi a munkavégzéshez szükséges szerszámokat, eszközöket.</t>
  </si>
  <si>
    <t>Vizualizálja a műszaki rajzon szereplő alkatrészt. Ismeri a gyártási műveletekhez használható szerszámokat, készülékeket, kisgépeket, és azok biztonságos használatának szabályait.</t>
  </si>
  <si>
    <t>Szem előtt tartja a gyártás gazdaságosságát. Fontosnak érzi a rendezett munkakörnyezet kialakítását, a fenntarthatóság szempontjainak érvényesülését.</t>
  </si>
  <si>
    <t>A munkafeladathoz önállóan választ szerszámokat, eszközöket.</t>
  </si>
  <si>
    <t>Műszaki rajz alapján előgyártmányt választ, műveleti sorrendtervet készít, majd kézi megmunkálással, és/vagy kisgépekkel egyszerű, fémből készült alkatrészeket gyárt.</t>
  </si>
  <si>
    <t>Ismeri az alkatrészek elkészítéséhez szükséges technológiákat és az anyagok alapvető tulajdonságait.</t>
  </si>
  <si>
    <t>Pontosan betartja a technológiai utasításokat és környezetvédelmi szabályokat. Törekszik a munkavégzésből adódó kockázat minimalizálására. Törekszik a precíz, környezettudatos és gazdaságos munkavégzésre</t>
  </si>
  <si>
    <t>Műszaki táblázat segítségével önállóan kiválasztja a félkészterméket. Szakmai felügyelet mellett meghatározza a gyártási sorrendet. A gyártási műveleteket önállóan végzi.</t>
  </si>
  <si>
    <t>Az elkészült alkatrészek méreteit mérőeszközökkel ellenőrzi.</t>
  </si>
  <si>
    <t>Ismeri az adott alkatrész geometriájának megfelelő, és az adott méret meghatározásához szükséges mérőeszközöket.</t>
  </si>
  <si>
    <t>Elkötelezett a hibás munkadarabok számának csökkentése, illetve a mérőeszközök állagának megőrzése mellett.</t>
  </si>
  <si>
    <t>Eldönti, hogy a gyártott munkadarab megfelel-e a rajzi előírásoknak. Felelősséget vállal az általa gyártott termék minőségéért.</t>
  </si>
  <si>
    <t>Műszaki dokumentáció (összeállítási rajz és darabjegyzék) alapján csavarkötéssel, szegecskötéssel egyszerű alkatrészcsoportokat szerel össze. Villamos kötéseket és lágyforrasztással készült kötést hoz létre.</t>
  </si>
  <si>
    <t>Ismeri a kötés kialakításához szükséges eszközöket, szerszámokat, segédanyagokat.</t>
  </si>
  <si>
    <t>Fontosnak tartja a műszaki dokumentációban szereplő előírások figyelembevételét.</t>
  </si>
  <si>
    <t>Felelősséget vállal a létrehozott kötés minőségéért. Felelősséget vállal a veszélyes hulladékok szakszerű kezeléséért.</t>
  </si>
  <si>
    <t>Villamos kapcsolási rajz alapján egyszerű villamos áramköröket állít össze. Az áramköri elemeket a választott (banándugós, illetve szerelőtáblás) technológia szerint szakszerűen csatlakoztatja.</t>
  </si>
  <si>
    <t>Ismeri a villamos áramkör elemeinek jelképes jelölését.</t>
  </si>
  <si>
    <t>Fontosnak tartja a jelképek ismeretét. Törekszik a pontos és szakszerű munkavégzésre.</t>
  </si>
  <si>
    <t>Önállóan elvégzi a kapcsolás összeállítását. A kapcsolás működőképességét ellenőrzi.</t>
  </si>
  <si>
    <t>Egyszerű villamos áramkörökön elvégzi a feszültség, áramerősség és ellenállás mérését. Egyszerű elektrotechnikai alaptörvényeket méréssel igazol.</t>
  </si>
  <si>
    <t>Ismeri a feszültség, az áramerősség és az ellenállás mérésének módját. Ismeri az adott jellemző méréséhez szükséges műszert. Tisztában van az elektrotechnikai alaptörvényekkel. Ismeri a vonatkozó biztonságtechnikai előírásokat.</t>
  </si>
  <si>
    <t>Elkötelezett a mérés pontos elvégzése mellett.</t>
  </si>
  <si>
    <t>Önállóan kiválasztja a méréshez szükséges műszert és meghatározza a mérési pontokat. Önállóan számítja ki az áramkör jellemzőit.</t>
  </si>
  <si>
    <t>Azonosítja és kezeli a hiba- és túláramvédelmi eszközöket. Felismeri a lehetséges veszélyforrásokat.</t>
  </si>
  <si>
    <t>Ismeri a munkahelyén (gyakorlati helyén) használt hibavédelmi és túláramvédelmi eszközöket és azok jelzéseit.</t>
  </si>
  <si>
    <t>Fontosnak tartja a védelmi eszközök ismeretét és használatát. Törekszik a villamos áram hatásaiból adódó kockázat minimalizálására.</t>
  </si>
  <si>
    <t>A megfelelő szakembert bevonja a hiba megszüntetésébe.</t>
  </si>
  <si>
    <t>Az elvégzett munkát dokumentálja. Szövegszerkesztő, vagy táblázatkezelő programban rögzíti a mérési eredményeket.</t>
  </si>
  <si>
    <t>Ismeri a gyártási és mérési dokumentációk típusait és azok kötelező tartalmát.</t>
  </si>
  <si>
    <t>Elkötelezett a végzett munka pontos dokumentálása iránt.</t>
  </si>
  <si>
    <t>Felelősséget vállal a dokumentumok tartalmáért.</t>
  </si>
  <si>
    <t>A munkavégzés során betartja a munka-, tűz-, baleset- és környezetvédelmi szabályokat.</t>
  </si>
  <si>
    <t>Ismeri a munkavégzéssel kapcsolatos munka-, tűz-, baleset- és környezetvédelmi szabályokat.</t>
  </si>
  <si>
    <t>Elkötelezett a biztonságos, környezettudatos munkavégzés mellett.</t>
  </si>
  <si>
    <t>Felelősséget vállal önmaga és munkatársai biztonságáért. A védőberendezéseket és védőfelszerelést rendeltetésszerűen használja.</t>
  </si>
  <si>
    <t>Gépészeti alapismeretek</t>
  </si>
  <si>
    <t>Műszaki rajz alapjai</t>
  </si>
  <si>
    <t>Anyag- és gyártásismeret</t>
  </si>
  <si>
    <t xml:space="preserve">Munkabiztonság, tűz - és környezetvédelem </t>
  </si>
  <si>
    <t xml:space="preserve">Anyag- és gyártásismeret </t>
  </si>
  <si>
    <t>Fémipari alapmegmunkálások</t>
  </si>
  <si>
    <t>Villamos alapismeretek</t>
  </si>
  <si>
    <t>Villamos áramkör</t>
  </si>
  <si>
    <t>Villamos áramkör ábrázolása</t>
  </si>
  <si>
    <t>Villamos áramkör kialakítása</t>
  </si>
  <si>
    <t>Villamos biztonságtechnika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</si>
  <si>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be kell tartania a munka-, tűz-, baleset- és környezetvédelmi szabályokat a munkavégzés során, és ismernie kell ezek részleteit. Elkötelezettnek kell lennie a biztonságos és környezettudatos munkavégzés mellett, valamint felelősséget kell vállalnia önmaga és munkatársai biztonságáért. A védőberendezéseket és védőfelszerelést rendeltetésszerűen kell használnia.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</si>
  <si>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dokumentálnia kell az elvégzett munkát, és rögzítenie a mérési eredményeket szövegszerkesztő vagy táblázatkezelő programban. Ismernie kell a gyártási és mérési dokumentációk típusait és azok kötelező tartalmát. Elkötelezettnek kell lennie a munka pontos dokumentálása iránt, és felelősséget kell vállalnia a dokumentumok tartalmáért.</t>
    </r>
  </si>
  <si>
    <t>Villamos áramkörök mérése, dokumentálása</t>
  </si>
  <si>
    <t>Projektmunka</t>
  </si>
  <si>
    <t xml:space="preserve">Projektmunka </t>
  </si>
  <si>
    <t>Az "Okos Otthon Villamos Rendszere" projekt során a tanulók egy alapvető világítási rendszert állítanak össze, amely kapcsolót, izzót és áramforrást tartalmaz. A projekt részeként mérik a feszültséget, áramerősséget és ellenállást, igazolva az elektrotechnikai alaptörvényeket. Telepítenek túláramvédelmi eszközöket, és szimulálnak túláram helyzeteket. Dokumentálják az elvégzett munkát, készítenek mérési jegyzőkönyvet és áramköri rajzot. Végül biztonsági tervet készítenek, amely tartalmazza a munka-, tűz-, baleset- és környezetvédelmi szabályokat.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</si>
  <si>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eszközöket, gépeket, kézi szerszámokat előkészíteni. Ennek érdekében az alábbiakhoz kapcsolódó készségek fejlesztésére kerül sor:
gyártmányelemzés, alapanyagválasztás, segédanyagok választása; a gyártás munkafázisainak és azok sorrendjének meghatározása; megmunkálószerszámok és megmunkálógépek kiválasztása.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</si>
  <si>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komplex, több darabból álló alkaterészcsoport összeszerelésére. Képes legyen a munkafolyamat megtervezésére, a szükséges eszközök, szerszámok gépek kiválasztásra. Ennek érdekében az alábbiakhoz kapcsolódó készségek fejlesztésére kerül sor:
egyszerű geometriájú alkatrész elkészítése a tanult darabolási, reszelés, fúrási, menetkészítési módszerek alapján; az elkészült alkatrész méreteinek ellenőrzése, a munkadarab önálló értékelése; szerelési ábra szerint az alkatrészek összeszerelése, összeállítási rajz alapján a villamos alkatrészek elhelyezése; kapcsolási rajz alapján a villamos bekötés elkészítése; adott alkatrészről mérési jegyzőkönyv készítése (szükség esetén mérési utasítás szerint); villamos mérések elvégzése (feszültség, áramerősség, ellenállás).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</si>
  <si>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a végrehajtásra kerülő projektekben a munkavégzése során és a munkadarab elkészültét követően szakszerűen használja a méretek ellenőrzésére szolgáló mérő és ellenőrző eszközöket. Ennek érdekében az alábbiakhoz kapcsolódó készségek fejlesztésére kerül sor:
mérő- és ellenőrző eszközök kiválasztása a mérendő méret függvényében, vagy az előírt mérő- és ellenőrző eszköz használata a mérésekhez; a mechanikus és digitális mérőeszközök használatának alapjai; a külső és belső méretek mérése, ellenőrzése egyszerű mérőeszközzel: tolómérő, talpas tolómérő, mikrométer, furatmikrométer.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</si>
  <si>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Ismerje és alkalmazza a darabolás, a kézi forgácsolás és az egyszerű kisgépes megmunkálás eljárásait. Ennek érdekében az alábbiakhoz kapcsolódó készségek fejlesztésére kerül sor:
az előgyártmányok típusai a gyártási technológiák alapján (hengerlés, húzás, kovácsolás,öntés); az előgyártmányok szabványos szállítási állapotai (alak, méret és hőkezeltség); az ipari anyagok csoportosítása, az ipari anyagok tulajdonságai és felhasználási területei; az alkatrészrajzok és összeállítási rajzok anyagjelölései; az előrajzolás eszközei és módszerei; a darabolás eszközei és technológiái; egyszerű lemezalakítások, kézi forgácsolóeljárások, furatmegmunkálási technológiák elvégzése; egyszerű kötések létrehozása (menetes kötés, szegecskötés, ragasztás, lágyforrasztás), hossz- és szögmérő eszközök alkalmazása.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</si>
  <si>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dokumentációkat értelmezni, tudjon kézi vázlatokat és dokumentációkat készíteni. Ennek érdekében az alábbiakhoz kapcsolódó készségek fejlesztésére kerül sor:
műszaki rajzok tartalmi és formai követelményei; rajztechnikai alapszabványok, előírások; műszaki rajzban alkalmazott vonalak fajtái; alkatrészek síkbeli ábrázolásának szabályai; a metszeti ábrázolás célja, a mérethálózat felépítése, a méretmegadás szabályai; felvételi vázlatok készítése; a mérettűrés megadási módjai; a határméretek meghatározása; felületi érdességek, alak- és helyzettűrések megadása; a különféle furatok (sima, süllyesztett, zsákfurat, menetes furat) ábrázolási módjai; felvételi vázlat készítése furatos, menetes alkatrészekről tűrések és felületi érdesség megadásával.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</si>
  <si>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össze kell állítania egyszerű villamos áramköröket a kapcsolási rajz alapján, és szakszerűen csatlakoztatnia az áramköri elemeket a választott technológia szerint. Ismernie kell az áramköri elemek jelképes jelölését, és törekednie kell a pontos, szakszerű munkavégzésre. Önállóan kell elvégeznie a kapcsolás összeállítását, majd ellenőriznie annak működőképességét.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</si>
  <si>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el kell végeznie a feszültség, áramerősség és ellenállás mérését egyszerű villamos áramkörökön, és méréssel igazolnia kell az elektrotechnikai alaptörvényeket. Ismernie kell a mérési módokat és a szükséges műszereket, valamint a vonatkozó biztonságtechnikai előírásokat. Önállóan kell kiválasztania a méréshez szükséges műszert, meghatároznia a mérési pontokat, és kiszámítania az áramkör jellemzőit. Elkötelezettnek kell lennie a pontos mérés elvégzése mellett.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</si>
  <si>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azonosítania és kezelnie kell a hiba- és túláramvédelmi eszközöket, valamint felismernie a lehetséges veszélyforrásokat. Ismernie kell a munkahelyén használt védelmi eszközöket és azok jelzéseit, és fontosnak kell tartania ezek ismeretét és használatát. Törekednie kell a villamos áram hatásaiból adódó kockázat minimalizálására, és szükség esetén bevonnia a megfelelő szakembert a hiba megszüntetésébe.</t>
    </r>
  </si>
  <si>
    <t>"A" Fémipari alapok (1; 2; 3; 4. sor)</t>
  </si>
  <si>
    <t>"B" Villamosipari alapok (6; 7; 8; 9; 10. sor)</t>
  </si>
  <si>
    <t>"C" Fémipari és villamosipari alapok (5. sor)</t>
  </si>
  <si>
    <t>Feladat:Fémből egyszerű geometriájú alkatrész készítése kézi és gépi megmunkálással:
Cél: a tanuló képes legyen a kapott műszaki dokumentáció alapján önállóan feállítani a megfelelő technológiai és gyártási sorrendet, valamint kiválasztani a megmunkáláshoz szükséges szerszámokat, gépeket, segédanyagokat, majd az alkatrészt legyártani.
A munka formája, módszere: A tanuló önállóan, vagy párban szakoktatói felügyelet és instrukciók mellett dolgozik. 
Műveletek: A tanuló a kapott műszaki dokumentációban látható alumíniumlemezből készült négyzet alakú - "Alaplemez" - alkatrész elkészítéséhez kiválasztja, illetve előkészíti a szükséges kéziszerszámokat, jelölő-, mérőeszközöket, alap- és segédanyagokat, gépeket. 
A munka megkezdése előtt megtervezi a technológiai utasítást és a műveleti sorrendet.
A munka során a tanuló műszaki dokumentációt értelmez, előrajzol, alapanygot vág, mér, szükség esetén méreteken kézi szerszámmal korrigál, sorját távoliít el, pontoz, fúr, furatot süllyeszt, méreteket ellenőriz.
A munka, tűz- és balestvedélemi utasításoknak megfelelően elkészíti az alkatrészt.
Fontos, hogy a feladatot a tanuló mindvégig dokumentálja írásban és fényképekkel, a szakmai fejlődését rögzítő tanulói portfólióhoz.</t>
  </si>
  <si>
    <t>Feladat:Mechanikus és villamos alkatrészek előállítása és összeszerelése.
Cél: a tanuló legyen képes  a kapott utasítások alapján önállóan készíteni felvételi alkatrészvázlatot, feállítani a megfelelő technológiai és gyártási sorrendet, valamint kiválasztani a szükséges szerszámokat, gépeket, segédanyagokat, majd az alkatrészeket legyártani és összeszerelni.
I. Gépészeti műveletek:
A munka formája, módszere: A tanuló önállóan, szakoktatói felügyelet és instrukciók mellett dolgozik.
Műveletelemek:
A felvételi vázlat alapján alumínium lemezből készült - "U" alakú alaplemez - alkatrész elkészítéséhez kiválasztja, illetve előkészíti a szükséges kézi szerszámokat, jelölő, mérő eszközöket, alap- és segédanyagokat, gépeket. 
A munka megkezdése előtt megtervezi a technológiai utasítást és a műveleti sorrendet. Előrajzol, alapanygot vág, mér, szükség esetén méreteken kézi szerszámmal korrigál, sorját távoliít el. Pontoz, fúr, furatot süllyeszt, lemezt hajlít, méreteket ellenőriz.
A munka, tűz- és balestvedélemi utasításoknak megfelelően elkészíti az alkatrészt
II. Villamos műveletek:
A munka formája, módszere: A tanuló önállóan dolgozva, szakoktatói felügyelet és instrukciók mellett dolgozik.
Műveletelemek:
A kapcsolási rajz alapján a NYÁK lemezt megtervezi. 
A legyártott NYÁK-ra az alkatrészeket beülteti, forrasztja, az áramkört megvalósítja, 
méréseket végez, 
az eredményeket dokumentálja. 
III. Összeszerelés: Az elkészült alkatrészeket a kapott távtartók és kötőelemekkel összeépíti.
Fontos, hogy a feladatot a tanuló mindvégig dokumentálja írásban és fényképekkel, a szakmai fejlődését rögzítő tanulói portfólióhoz.</t>
  </si>
  <si>
    <r>
      <t xml:space="preserve">időkeret: </t>
    </r>
    <r>
      <rPr>
        <sz val="11"/>
        <color theme="1"/>
        <rFont val="Franklin Gothic Book"/>
        <family val="2"/>
        <charset val="238"/>
      </rPr>
      <t>6 óra</t>
    </r>
  </si>
  <si>
    <r>
      <t>Kapcsolódó tananyagegységek:</t>
    </r>
    <r>
      <rPr>
        <sz val="11"/>
        <color theme="1"/>
        <rFont val="Franklin Gothic Book"/>
        <family val="2"/>
        <charset val="238"/>
      </rPr>
      <t xml:space="preserve">
"A"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</si>
  <si>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"B", "C"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</si>
  <si>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8 óra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</si>
  <si>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12 óra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</si>
  <si>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"A"; "B"; "C"</t>
    </r>
  </si>
  <si>
    <t>Ágazati alapoktatás összes óraszáma:</t>
  </si>
  <si>
    <r>
      <t xml:space="preserve">Időkeret: </t>
    </r>
    <r>
      <rPr>
        <sz val="11"/>
        <color theme="1"/>
        <rFont val="Franklin Gothic Book"/>
        <family val="2"/>
        <charset val="238"/>
      </rPr>
      <t>120 perc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</si>
  <si>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180 perc</t>
    </r>
  </si>
  <si>
    <t>Szakirányú oktatás összes óraszáma:</t>
  </si>
  <si>
    <t>Környezetvédelem</t>
  </si>
  <si>
    <t>"F" Munkaszervezés (8. SOR)</t>
  </si>
  <si>
    <r>
      <t xml:space="preserve">Kapcsolódó tananyagegységek
</t>
    </r>
    <r>
      <rPr>
        <sz val="11"/>
        <color theme="1"/>
        <rFont val="Franklin Gothic Book"/>
        <family val="2"/>
        <charset val="238"/>
      </rPr>
      <t>"D"</t>
    </r>
  </si>
  <si>
    <t>Projektmunka keretében készítse el a mellékelt méretezett rajzon látható lemezalkatrészt. 
A méreteket pontosan betartva végezze el az előrajzolást a lemezen. 
Vágóollóval darabolja a lemezt a szükséges méretre. 
Készítse el a hajlításokat a rajzon látható módon. 
Az éleket sorjázza, majd a kész munkadarabot hasonlítsa össze a rajzon megadottal, és ellenőrizze a méreteket.</t>
  </si>
  <si>
    <r>
      <t xml:space="preserve">Kapcsolódó tananyagegységek
</t>
    </r>
    <r>
      <rPr>
        <sz val="11"/>
        <color theme="1"/>
        <rFont val="Franklin Gothic Book"/>
        <family val="2"/>
        <charset val="238"/>
      </rPr>
      <t>"G"</t>
    </r>
  </si>
  <si>
    <t xml:space="preserve">Végezzen el szakítóvizsgálatot a mellékelt gyengén ötvözött szerkezeti acél próbatesten. 
Projektmunka keretében készítsen jegyzőkönyvet a szakítódiagramról, értelmezze a szakaszait és jellegzetes pontjait. 
Személtesse az anyagra megengedett maximális feszültség értelmezését és értékének meghatározását.
</t>
  </si>
  <si>
    <r>
      <t xml:space="preserve">Kapcsolódó tananyagegységek
</t>
    </r>
    <r>
      <rPr>
        <sz val="11"/>
        <color theme="1"/>
        <rFont val="Franklin Gothic Book"/>
        <family val="2"/>
        <charset val="238"/>
      </rPr>
      <t>"E"</t>
    </r>
  </si>
  <si>
    <t>Készítse elő a mellékelt tengelyt kérgesítő (cementáló) hőkezelő eljárásra. 
Válassza meg a szükséges anyagokat, majd a töltetben helyezze el a tengelyt. 
Állítsa be a kemencén a szükséges időprogramot és hőmérsékleteket. 
Ismertesse a kérgesítő eljárás lényegét, valamint az eljárás közben az anyag felületi rétegeiben történő elváltozásokat. 
A projektfeladat keretében a tanuló végezzen tetszőleges keménységvizsgálatot a tengelyen hőkezelés előtt és után, és hasonlítsa össze az eredményeket.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</si>
  <si>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Projektfeladatok segítségével a tanuló szerezze meg az alapvető munkaügyi ismereteket. Legyen tisztában a munkaszerződés tartalmi és formai követelményeivel. Ismerje teendőit és lehetőségeit munkaügyi perek szereplőjeként. Legyen tisztában a törvény által biztosított kötelességeivel és jogaival.</t>
    </r>
  </si>
  <si>
    <t>Fenntarthatóság</t>
  </si>
  <si>
    <t>Munkavédelem, fenntarthatóság</t>
  </si>
  <si>
    <t>Felelős a vonatkozó jogszabályok betartásáért.</t>
  </si>
  <si>
    <t>Elfogadja munkajogi kötelezettségeit. Tájékozott jogaival és kötelezettségeivel kapcsolatban. Törekszik a saját munkaügyi környezetének a megismerésére és nyomon követésére. Igyekszik elkerülni a munkaügyi szabálytalanságokat.</t>
  </si>
  <si>
    <t>Ismeri és megérti a munkaszerződésre, annak módosítására, megszüntetésre, a munkavégzés szabályaira, a szabadságolásra, szabadidőre, az érdekvédelmi szervezetekre, kollektív szerződésre vonatkozó szabályokat. Ismeri a munkaadói és a rá vonatkozó munkavállalói jogokat és kötelezettségeket.</t>
  </si>
  <si>
    <t>Képes értelmezni munkahelyén a rá vonatkozó munkaügyi előírásokat és annak megfelelően cselekedni.</t>
  </si>
  <si>
    <t>"I" Munkaügyi és biztonságtechnikai alapismeretek (12; 13.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</si>
  <si>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projektfeladatok legyenek alkalmasak a biztonságos munkavégzés megismerésére. A tanuló legyen képes felismerni a munkaterületén jelentkező kockázati tényezőket, és legyen tisztában az alapvető tűzvédelmi rendelkezésekkel. Tudja a munkaterületéhez kapcsolódó alapvető környezetvédelmi rendszabályokat. Ismerje az elsősegélynyújtás fogásait és azok alkalmazását, valamint legyen tisztában a könnyebb sérülések ellátásának módjaival.</t>
    </r>
  </si>
  <si>
    <t>Elsősegélynyújtás</t>
  </si>
  <si>
    <t>Munka- és tűzvédelem</t>
  </si>
  <si>
    <t>Önállóan és másokkal együttműködve felelős a saját és kollégái egészségének, testi épségének védelméért, illetve környezete biztonságáért.</t>
  </si>
  <si>
    <t>Szabálykövető magatartást tanúsít. Törekszik a kockázatok csökkentésére. Szem előtt tartja saját, kollégái és környezete biztonságát.</t>
  </si>
  <si>
    <t>Ismeri a vonatkozó munkavédelmi, tűzvédelmi, környezetvédelmi előírásokat, kockázati tényezőket. Ismeri az elsősegélynyújtás egészségtani alapjait, feladatait és azok gyakorlati alkalmazásait.</t>
  </si>
  <si>
    <t>Alkalmazza a technológiákra – munkafolyamatokra vonatkozó munka-, tűz- és környezetvédelmi előírásokat. Szükség esetén alapszinten elsősegélyt nyújt.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</si>
  <si>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Projektfeladatok segítségével sajátítsa el a tanuló a munkahelyének minőségbiztosítási rendszerét. Ismerje meg a minőségbiztosítás feladatait, és legyen képes a minőségbiztosítás terén a munkahelyi kollégáival konstruktív légkör kialakítására, valamint a kollektív együttműködésre.</t>
    </r>
  </si>
  <si>
    <t>Ipar 4.0</t>
  </si>
  <si>
    <t>Metallurgia</t>
  </si>
  <si>
    <t>Együttműködik a minőségcélok elérése érdekében a társaság többi szakemberével.</t>
  </si>
  <si>
    <t>Elfogadja és betartja az előírásoknak megfelelő, precíz munkavégzést. Vevőközpontú hozzáállás jellemzi.  Tevékenységét a minőségorientáltság és az energiahatékonyság jellemzi.</t>
  </si>
  <si>
    <t>Ismeri az alapvető minőségirányítási és energiagazdálkodás irányítási rendszerek alapfogalmait és követelményeit.</t>
  </si>
  <si>
    <t>A minőségpolitikában és a minőségcélokban megfogalmazottak alapján végzi a tevékenységét.</t>
  </si>
  <si>
    <t>"H" Korszerű technológiák és a minőségbiztosítás (10; 11.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</si>
  <si>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Projektfeladatok keretében a tanuló sajátítsa el a számítógép-vezérlésű szabályozórendszereket. Legyenek alapvető ismeretei a szabályozástechnika területéről, és ismerje fel a szabályozási kör egyes részegységeit. A kapott technológiai paramétereket legyen képes kiértékelni.</t>
    </r>
  </si>
  <si>
    <t>Felelős azért, hogy a figyelmét monoton körülmények között is hosszabb ideig fenntartsa.</t>
  </si>
  <si>
    <t>Elfogadja a mért technológiai paramétereket.</t>
  </si>
  <si>
    <t>Alapvető informatikai és automatizálási ismeretekkel rendelkezik. Ismeri a kohászati folyamatirányítás eszközeit és szoftvereit.</t>
  </si>
  <si>
    <t>Értelmezi a kohászati berendezések Human-Machine Interface-e által adott adatokat.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</si>
  <si>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projektfeladatok során a tanuló ismerje meg a roncsolásos és roncsolásmentes anyagvizsgálatok módszereit és technológiáit. Legyen képes egy szakítódiagram alapján véleményt alkotni a próbatest tulajdonságairól. Legyen tisztában a keménységmérések technológiáival, valamint képes legyen digitális keménységmérő kezelésére és a vizsgálat végrehajtására. Ismerje a roncsolásmentes vizsgálatok működését, és tudjon önállóan elvégezni egy penetrációs vizsgálatot.</t>
    </r>
  </si>
  <si>
    <t>Egyéb anyagvizsgálatok</t>
  </si>
  <si>
    <t>Roncsolásmentes anyagvizsgálatok</t>
  </si>
  <si>
    <t>Roncsolásos anyagvizsgálatok</t>
  </si>
  <si>
    <t>Anyagvizsgálatok</t>
  </si>
  <si>
    <t>Önállóan dokumentálja a vizsgálati és mérési eredményeket. Önállóan képes a paraméterek meghatározására és azok értékelésére.</t>
  </si>
  <si>
    <t>Igényli a tiszta és rendezett munkakörnyezetet. Törekszik a pontosságra, precizitásra. Szigorúan betartja a próbavételre és a mérésre vonatkozó előírásokat. Figyel a keletkező hulladékok megfelelő szelektív gyűjtésére és tárolására</t>
  </si>
  <si>
    <t>Ismeri a fémek szilárdsági tulajdonságait, paramétereit. Ismeri a mechanikai és metallográfiai anyagvizsgálati berendezéseket, módszereket, a vonatkozó szabványokat. Ismeri a legelterjedtebb kézi mérőeszközöket, idomszereket.</t>
  </si>
  <si>
    <t>Előkészíti a munkadarabot/próbadarabot, elvégzi az anyagvizsgálatot. Az anyagvizsgálatokról jegyzőkönyvet készít.</t>
  </si>
  <si>
    <t>"G" Anyagvizsgálatok (9.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</si>
  <si>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projektfeladatok segítségével a tanuló sajátítsa el a hatékony termelési technológiákat, és legyen képes kezelni a korszerű folyamatirányítási rendszereket. Rendelkezzen azokkal az alapvető informatikai ismeretekkel, melyek felhasználásával képes legyen a digitalizált rendszerek és berendezések figyelemmel követésére, a kijelzett paraméterek rögzítésére és az eredmények kiértékelésére.</t>
    </r>
  </si>
  <si>
    <t>Önállóan képes a paraméterek, visszajelzett adatok értékelésére és ezek tükrében képes dönteni a technológiai utasítások szerinti további teendőkről.</t>
  </si>
  <si>
    <t>Fontosnak tartja a technológiai folyamatok és termelési adatok nyomon követését.</t>
  </si>
  <si>
    <t>Alapvető informatikai ismeretekkel rendelkezik a technológia során használt digitális berendezésekkel és szoftverekkel kapcsolatban, felhasználói szinten.</t>
  </si>
  <si>
    <t>Használja a gyártási folyamatban alkalmazott folyamatirányítási, digitális berendezéseket, szoftvereket.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</si>
  <si>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projektfeladatok keretében a tanuló ismerje meg a felületkezelési eljárások célját, különös tekintettel a korrózióvédelemre és a mechanikailag megfelelően ellenálló felület, valamint kéreg kialakítására. Adott munkadarab esetén az elérendő cél érdekében tegyen javaslatot az eljárás technológiájára, valamint a hőmérséklet- és idődiagram felépítésére. Tudja megválasztani a szükséges ötvözőanyagot az alapfém ismeretében.</t>
    </r>
  </si>
  <si>
    <t>A fémtan alapjai</t>
  </si>
  <si>
    <t>Fémtan, hőkezelések</t>
  </si>
  <si>
    <t>Felelős a fajlagos energiafelhasználás és a környezetterhelés minimalizálásáért, a kész darabok azonosításáért.</t>
  </si>
  <si>
    <t>Alapvetően elfogadja az előírt gyártástechnológiai paramétereket, de folyamatosan kritikusan figyeli a folyamatokat. Tudatában van annak, hogy nagyértékű berendezésen dolgozik, ahol munkájának esetleges nem-megfelelősége nem csak a berendezés és a környezet üzembiztonságára, hanem kollégái testi épségére is kihathat. Törekszik a szabályok betartása mellett a nagyfokú precíz munkavégzésre.</t>
  </si>
  <si>
    <t>Ismeri a korrózió fogalmát, fizikai, kémiai hátterét, a korrózió megelőzésének módszereit, a felületkezelések módjait és technológiáját.</t>
  </si>
  <si>
    <t>Felületet kezel.</t>
  </si>
  <si>
    <t>"E" Hőkezelések (6; 7.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</si>
  <si>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projektfeladatok legyenek alkalmasak arra, hogy a tanuló megismerje és megértse a hőkezelések során a fémek kristályszerkezetében kialakuló változásokat. Legyen képes az igényeknek megfelelően a szükséges hőkezelési eljárás megválasztására, és ismerje az annak hatására bekövetkező változásokat az anyag szerkezetében.</t>
    </r>
  </si>
  <si>
    <t>Hőkezelési eljárások</t>
  </si>
  <si>
    <t>Ismeri a hőközlés (hevítés) és hőelvonás (hűtés) közben a fémötvözetekben végbemenő fémtani folyamatok hátterét, a hőkezelő kemencék típusait, felépítésüket és a hőkezelési eljárásokat, műveleteket.</t>
  </si>
  <si>
    <t>Hőkezelő műveleteket végez.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</si>
  <si>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projektfeladatok teljesítése során a tanuló ismerkedjen meg a képlékeny alakítás eszközeivel és gépi berendezéseivel. Részletesen sajátítsa el a hideg- és melegalakítás technológiáját, valamint műhelyrajz segítségével legyen képes az adott képlékeny alakítás elvégzésére. Tudja, hogy a képlékeny alakítás milyen hatással van az adott anyag szövetszerkezetére.</t>
    </r>
  </si>
  <si>
    <t>Lemezalakító technológiák</t>
  </si>
  <si>
    <t>Egyéb képlékenyalakítások</t>
  </si>
  <si>
    <t>Kovácsolás</t>
  </si>
  <si>
    <t>Hideghengerlés</t>
  </si>
  <si>
    <t>Meleghengerlés</t>
  </si>
  <si>
    <t>Képlékenyalakítás alapjai</t>
  </si>
  <si>
    <t>Képlékenyalakítás</t>
  </si>
  <si>
    <t>Ismeri a meleg-és hideghengerlés, a kovácsolás, a húzás, kisajtolás, valamint a leggyakoribb lemezalakító műveletek technológiáját és gépi berendezéseit, ismeri az anyag szerkezetében bekövetkezett szerkezeti változásokat.</t>
  </si>
  <si>
    <t>Képlékenyalakító berendezéseket kezel. Szerszámcserét, gépbeállítást végez.</t>
  </si>
  <si>
    <t>"D" Képlékeny alakítások (5.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</si>
  <si>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projektfeladatok segítségével a tanuló sajátítsa el a különböző vegyi anyagok alapfémekre gyakorolt hatását. Értse a vegyi anyagok adagolása során létrejövő kémiai folyamatokat. A technológiai utasításoknak megfelelően biztonságosan kezelje a berendezéseket, és törekedjen a környezetterhelés minimalizálására.</t>
    </r>
  </si>
  <si>
    <t>Metallurgiai berendezések géptana</t>
  </si>
  <si>
    <t>Kohászati nyersanyagok és előkészítésük</t>
  </si>
  <si>
    <t>Ismeri a metallurgiai folyamatok alapvető fizikai, kémiai jellemzőit, a kohászati- és segédberendezések felépítését, működését és kezelésének szabályait. Ismeri az alapanyag, az előállított fém és ötvözők, illetve segéd és adalékanyagok tulajdonságait a fémelőállítás energiahatékony és legalacsonyabb fajlagos CO2 kibocsátással járó folyamatát.</t>
  </si>
  <si>
    <t>Metallurgiai és kiszolgáló berendezéseket kezel, működtet. Ötvöző, dezoxidáló, salakképző anyagokat adagol, mintát vesz.</t>
  </si>
  <si>
    <t>"C" Metallurgiai berendezések kezelése  (4.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</si>
  <si>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projektfeladatok teljesítésével a tanuló sajátítsa el a felelősségteljes hulladékgazdálkodás alapvető szempontjait. Legyen képes a hasznosítható hulladékok beazonosítására, és tegyen javaslatot a hasznosítás lehetőségeire. Értse a recycling technológia környezetvédelmi és gazdasági jelentőségét.</t>
    </r>
  </si>
  <si>
    <t>Felelős a természeti erőforrásokkal takarékos módon történő gazdálkodásért.</t>
  </si>
  <si>
    <t>Elkötelezett a melléktermékek más iparágakban alapanyagként történő felhasználását lehetővé tévő szelektív kezelése mellett.</t>
  </si>
  <si>
    <t>Ismeri a kohászati melléktermékeket, ismeri ezek egyéb iparágakba történő felhasználhatóságát, körkörös gazdaságban betöltött szerepét, előkészítésük gépi berendezéseit és technológiáját.</t>
  </si>
  <si>
    <t>Kezeli a kohászati melléktermékeket.</t>
  </si>
  <si>
    <t>"B" Előkészítő műveletek, kohászati melléktermékek (2; 3.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</si>
  <si>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projektfeladatok során a tanuló legyen képes a kohászati nyersanyagok kiválasztására és előkészítésére. Ismerje meg a munkafolyamat veszélyeit, és alkalmazza szakszerűen az egészségét védő egyéni védőeszközöket! Legyen tisztában a hulladékkezelés alapvető szabályaival és a hulladékhasznosítás technológiájával.</t>
    </r>
  </si>
  <si>
    <t>Felelős a környezetterhelés és a kockázatok csökkentéséért. Betartja a technológiai utasításokat.</t>
  </si>
  <si>
    <t>Elfogadja a feladattal járó zaj és porterhelést. Szem előtt tartja a környezetvédelmi és biztonsági előírásokat.</t>
  </si>
  <si>
    <t>Ismeri a kohászati nyersanyagokat, ismeri az előkészítés gépi berendezéseit, technológiáját. Tisztában van a szekunder alapanyag (acélhulladék) típusokkal.</t>
  </si>
  <si>
    <t>Előkészíti a primer a szekunder kohászati nyersanyagokat.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</si>
  <si>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projektfeladatok keretében a tanuló sajátítsa el a kohászati gépek, berendezések és eszközök biztonságos kezelését, valamint ismerje meg a karbantartás lépéseit, anyagait és eszközeit! A projektfeladatok részeként végezzen karbantartást egy hideghengerlő gépen, és ellenőrizze annak működését.</t>
    </r>
  </si>
  <si>
    <t>Alumínium előállítása</t>
  </si>
  <si>
    <t>Acélgyártás</t>
  </si>
  <si>
    <t>Nyersvasgyártás</t>
  </si>
  <si>
    <t>Egyéb képlékeny alakítások</t>
  </si>
  <si>
    <t>Önállóan végzi az indítás előtti ellenőrzést és biztonságosan kezeli a berendezést, munka- és üzemi eszközt szem előtt tartva az állagmegóvás alapvető elvárásait.</t>
  </si>
  <si>
    <t>Betartja a gépi berendezések, munka- és üzemi eszközök kezelésére vonatkozó biztonsági előírásokat. Törekszik a munkája során természetes környezet védelmére</t>
  </si>
  <si>
    <t>Ismeri a kohászati folyamatokhoz kapcsolódó kiszolgáló gépi berendezéseket. Ismeri az anyagmozgatás legfontosabb szabályait az adott gépek szerkezeti felépítését és működését. Felismeri a hibás kezelés következményeit. Ismeri a munka- és üzemi eszközöket, azok kiválasztási szempontjait, biztonságos kezelési módját és alapvető karbantartási tevékenységeit.</t>
  </si>
  <si>
    <t>Az elérhető legenergiahatékonyabb módon kezeli a kohászati technológiákat kiszolgáló gépeket, berendezéseket, munka- és üzemi eszközöket.</t>
  </si>
  <si>
    <t>"A" Kohászati gépi berendezések (1. SOR)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</si>
</sst>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name val="Franklin Gothic Book"/>
      <family val="2"/>
      <charset val="238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sz val="11"/>
      <color rgb="FF006100"/>
      <name val="Aptos Narrow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2">
    <xf numFmtId="0" fontId="0" fillId="0" borderId="0"/>
    <xf numFmtId="0" fontId="6" fillId="7" borderId="0" applyNumberFormat="0" applyBorder="0" applyAlignment="0" applyProtection="0"/>
  </cellStyleXfs>
  <cellXfs count="59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6" fillId="4" borderId="0" xfId="1" applyFill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26" xfId="0" applyFont="1" applyFill="1" applyBorder="1" applyAlignment="1">
      <alignment horizontal="center" vertical="center" textRotation="90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5" borderId="9" xfId="0" applyFont="1" applyFill="1" applyBorder="1" applyAlignment="1">
      <alignment horizontal="justify" vertical="center" wrapText="1"/>
    </xf>
    <xf numFmtId="0" fontId="1" fillId="5" borderId="1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justify" vertical="center" wrapText="1"/>
    </xf>
    <xf numFmtId="0" fontId="5" fillId="5" borderId="11" xfId="0" applyFont="1" applyFill="1" applyBorder="1" applyAlignment="1">
      <alignment horizontal="justify" vertical="center" wrapText="1"/>
    </xf>
    <xf numFmtId="0" fontId="2" fillId="4" borderId="12" xfId="0" applyFont="1" applyFill="1" applyBorder="1" applyAlignment="1" applyProtection="1">
      <alignment horizontal="justify" vertical="center" wrapText="1"/>
      <protection locked="0"/>
    </xf>
    <xf numFmtId="0" fontId="2" fillId="4" borderId="9" xfId="0" applyFont="1" applyFill="1" applyBorder="1" applyAlignment="1" applyProtection="1">
      <alignment horizontal="justify" vertical="center" wrapText="1"/>
      <protection locked="0"/>
    </xf>
    <xf numFmtId="0" fontId="2" fillId="4" borderId="13" xfId="0" applyFont="1" applyFill="1" applyBorder="1" applyAlignment="1" applyProtection="1">
      <alignment horizontal="justify" vertical="center" wrapText="1"/>
      <protection locked="0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justify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2" fillId="6" borderId="13" xfId="0" applyFont="1" applyFill="1" applyBorder="1" applyAlignment="1">
      <alignment horizontal="justify" vertical="center" wrapText="1"/>
    </xf>
    <xf numFmtId="0" fontId="3" fillId="4" borderId="10" xfId="0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right" vertical="center" wrapText="1"/>
    </xf>
    <xf numFmtId="0" fontId="1" fillId="4" borderId="10" xfId="0" applyFont="1" applyFill="1" applyBorder="1" applyAlignment="1">
      <alignment horizontal="right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</cellXfs>
  <cellStyles count="2">
    <cellStyle name="Jó" xfId="1" builtinId="26"/>
    <cellStyle name="Normál" xfId="0" builtinId="0"/>
  </cellStyles>
  <dxfs count="0"/>
  <tableStyles count="0" defaultTableStyle="TableStyleMedium2" defaultPivotStyle="PivotStyleLight16"/>
  <colors>
    <mruColors>
      <color rgb="FFFFC55D"/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55D"/>
  </sheetPr>
  <dimension ref="A1:P74"/>
  <sheetViews>
    <sheetView tabSelected="1" zoomScale="85" zoomScaleNormal="85" workbookViewId="0">
      <pane ySplit="1" topLeftCell="A2" activePane="bottomLeft" state="frozen"/>
      <selection pane="bottomLeft" activeCell="I7" sqref="I7"/>
    </sheetView>
  </sheetViews>
  <sheetFormatPr defaultColWidth="9.140625" defaultRowHeight="15.75" x14ac:dyDescent="0.25"/>
  <cols>
    <col min="1" max="1" width="10.140625" style="3" customWidth="1"/>
    <col min="2" max="2" width="25.140625" style="4" customWidth="1"/>
    <col min="3" max="3" width="34.7109375" style="3" customWidth="1"/>
    <col min="4" max="4" width="39.28515625" style="3" customWidth="1"/>
    <col min="5" max="5" width="36.42578125" style="3" customWidth="1"/>
    <col min="6" max="6" width="57.85546875" style="3" customWidth="1"/>
    <col min="7" max="7" width="24.85546875" style="3" customWidth="1"/>
    <col min="8" max="8" width="23.5703125" style="3" customWidth="1"/>
    <col min="9" max="9" width="46.140625" style="3" customWidth="1"/>
    <col min="10" max="10" width="28.85546875" style="3" customWidth="1"/>
    <col min="11" max="11" width="9.140625" style="3"/>
    <col min="12" max="12" width="33.42578125" style="3" customWidth="1"/>
    <col min="13" max="13" width="44.42578125" style="6" customWidth="1"/>
    <col min="14" max="14" width="9.140625" style="6"/>
    <col min="15" max="15" width="18.42578125" style="6" customWidth="1"/>
    <col min="16" max="16" width="27.7109375" style="6" customWidth="1"/>
    <col min="17" max="16384" width="9.140625" style="2"/>
  </cols>
  <sheetData>
    <row r="1" spans="1:16" s="1" customFormat="1" ht="32.25" thickBot="1" x14ac:dyDescent="0.3">
      <c r="A1" s="8" t="s">
        <v>0</v>
      </c>
      <c r="B1" s="9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  <c r="I1" s="3"/>
      <c r="J1" s="3"/>
      <c r="K1" s="3"/>
      <c r="L1" s="3"/>
      <c r="M1" s="5"/>
      <c r="N1" s="5"/>
      <c r="O1" s="5"/>
      <c r="P1" s="5"/>
    </row>
    <row r="2" spans="1:16" x14ac:dyDescent="0.25">
      <c r="A2" s="33">
        <v>1</v>
      </c>
      <c r="B2" s="22" t="s">
        <v>75</v>
      </c>
      <c r="C2" s="19" t="s">
        <v>10</v>
      </c>
      <c r="D2" s="19" t="s">
        <v>11</v>
      </c>
      <c r="E2" s="19" t="s">
        <v>12</v>
      </c>
      <c r="F2" s="19" t="s">
        <v>13</v>
      </c>
      <c r="G2" s="25" t="s">
        <v>50</v>
      </c>
      <c r="H2" s="26"/>
    </row>
    <row r="3" spans="1:16" x14ac:dyDescent="0.25">
      <c r="A3" s="34"/>
      <c r="B3" s="23"/>
      <c r="C3" s="20"/>
      <c r="D3" s="20"/>
      <c r="E3" s="20"/>
      <c r="F3" s="20"/>
      <c r="G3" s="13" t="s">
        <v>51</v>
      </c>
      <c r="H3" s="14">
        <v>15</v>
      </c>
    </row>
    <row r="4" spans="1:16" ht="31.5" x14ac:dyDescent="0.25">
      <c r="A4" s="34"/>
      <c r="B4" s="23"/>
      <c r="C4" s="20"/>
      <c r="D4" s="20"/>
      <c r="E4" s="20"/>
      <c r="F4" s="20"/>
      <c r="G4" s="13" t="s">
        <v>52</v>
      </c>
      <c r="H4" s="14">
        <v>2</v>
      </c>
    </row>
    <row r="5" spans="1:16" x14ac:dyDescent="0.25">
      <c r="A5" s="34"/>
      <c r="B5" s="23"/>
      <c r="C5" s="20"/>
      <c r="D5" s="20"/>
      <c r="E5" s="20"/>
      <c r="F5" s="20"/>
      <c r="G5" s="13" t="s">
        <v>64</v>
      </c>
      <c r="H5" s="14">
        <v>10</v>
      </c>
    </row>
    <row r="6" spans="1:16" ht="16.5" thickBot="1" x14ac:dyDescent="0.3">
      <c r="A6" s="34"/>
      <c r="B6" s="23"/>
      <c r="C6" s="21"/>
      <c r="D6" s="21"/>
      <c r="E6" s="21"/>
      <c r="F6" s="21"/>
      <c r="G6" s="27" t="s">
        <v>8</v>
      </c>
      <c r="H6" s="29">
        <f>SUM(H3:H5,)</f>
        <v>27</v>
      </c>
    </row>
    <row r="7" spans="1:16" ht="249.95" customHeight="1" thickBot="1" x14ac:dyDescent="0.3">
      <c r="A7" s="35"/>
      <c r="B7" s="24"/>
      <c r="C7" s="31" t="s">
        <v>71</v>
      </c>
      <c r="D7" s="31"/>
      <c r="E7" s="31"/>
      <c r="F7" s="32"/>
      <c r="G7" s="28"/>
      <c r="H7" s="30"/>
    </row>
    <row r="8" spans="1:16" x14ac:dyDescent="0.25">
      <c r="A8" s="33">
        <v>2</v>
      </c>
      <c r="B8" s="22" t="s">
        <v>75</v>
      </c>
      <c r="C8" s="19" t="s">
        <v>14</v>
      </c>
      <c r="D8" s="19" t="s">
        <v>15</v>
      </c>
      <c r="E8" s="19" t="s">
        <v>16</v>
      </c>
      <c r="F8" s="19" t="s">
        <v>17</v>
      </c>
      <c r="G8" s="25" t="s">
        <v>50</v>
      </c>
      <c r="H8" s="26"/>
    </row>
    <row r="9" spans="1:16" ht="31.5" x14ac:dyDescent="0.25">
      <c r="A9" s="34"/>
      <c r="B9" s="23"/>
      <c r="C9" s="20"/>
      <c r="D9" s="20"/>
      <c r="E9" s="20"/>
      <c r="F9" s="20"/>
      <c r="G9" s="13" t="s">
        <v>53</v>
      </c>
      <c r="H9" s="14">
        <v>4</v>
      </c>
    </row>
    <row r="10" spans="1:16" x14ac:dyDescent="0.25">
      <c r="A10" s="34"/>
      <c r="B10" s="23"/>
      <c r="C10" s="20"/>
      <c r="D10" s="20"/>
      <c r="E10" s="20"/>
      <c r="F10" s="20"/>
      <c r="G10" s="13" t="s">
        <v>51</v>
      </c>
      <c r="H10" s="14">
        <v>15</v>
      </c>
    </row>
    <row r="11" spans="1:16" ht="31.5" x14ac:dyDescent="0.25">
      <c r="A11" s="34"/>
      <c r="B11" s="23"/>
      <c r="C11" s="20"/>
      <c r="D11" s="20"/>
      <c r="E11" s="20"/>
      <c r="F11" s="20"/>
      <c r="G11" s="13" t="s">
        <v>54</v>
      </c>
      <c r="H11" s="14">
        <v>4</v>
      </c>
    </row>
    <row r="12" spans="1:16" ht="31.5" x14ac:dyDescent="0.25">
      <c r="A12" s="34"/>
      <c r="B12" s="23"/>
      <c r="C12" s="20"/>
      <c r="D12" s="20"/>
      <c r="E12" s="20"/>
      <c r="F12" s="20"/>
      <c r="G12" s="13" t="s">
        <v>55</v>
      </c>
      <c r="H12" s="14">
        <v>20</v>
      </c>
    </row>
    <row r="13" spans="1:16" ht="137.25" customHeight="1" thickBot="1" x14ac:dyDescent="0.3">
      <c r="A13" s="34"/>
      <c r="B13" s="23"/>
      <c r="C13" s="21"/>
      <c r="D13" s="21"/>
      <c r="E13" s="21"/>
      <c r="F13" s="21"/>
      <c r="G13" s="27" t="s">
        <v>8</v>
      </c>
      <c r="H13" s="29">
        <f>SUM(H9:H12,)</f>
        <v>43</v>
      </c>
    </row>
    <row r="14" spans="1:16" ht="249.95" customHeight="1" thickBot="1" x14ac:dyDescent="0.3">
      <c r="A14" s="35"/>
      <c r="B14" s="24"/>
      <c r="C14" s="31" t="s">
        <v>67</v>
      </c>
      <c r="D14" s="31"/>
      <c r="E14" s="31"/>
      <c r="F14" s="32"/>
      <c r="G14" s="28"/>
      <c r="H14" s="30"/>
    </row>
    <row r="15" spans="1:16" x14ac:dyDescent="0.25">
      <c r="A15" s="33">
        <v>3</v>
      </c>
      <c r="B15" s="22" t="s">
        <v>75</v>
      </c>
      <c r="C15" s="19" t="s">
        <v>18</v>
      </c>
      <c r="D15" s="19" t="s">
        <v>19</v>
      </c>
      <c r="E15" s="19" t="s">
        <v>20</v>
      </c>
      <c r="F15" s="19" t="s">
        <v>21</v>
      </c>
      <c r="G15" s="25" t="s">
        <v>50</v>
      </c>
      <c r="H15" s="26"/>
    </row>
    <row r="16" spans="1:16" ht="31.5" x14ac:dyDescent="0.25">
      <c r="A16" s="34"/>
      <c r="B16" s="23"/>
      <c r="C16" s="20"/>
      <c r="D16" s="20"/>
      <c r="E16" s="20"/>
      <c r="F16" s="20"/>
      <c r="G16" s="13" t="s">
        <v>53</v>
      </c>
      <c r="H16" s="14">
        <v>4</v>
      </c>
    </row>
    <row r="17" spans="1:8" x14ac:dyDescent="0.25">
      <c r="A17" s="34"/>
      <c r="B17" s="23"/>
      <c r="C17" s="20"/>
      <c r="D17" s="20"/>
      <c r="E17" s="20"/>
      <c r="F17" s="20"/>
      <c r="G17" s="13" t="s">
        <v>51</v>
      </c>
      <c r="H17" s="14">
        <v>12</v>
      </c>
    </row>
    <row r="18" spans="1:8" ht="31.5" x14ac:dyDescent="0.25">
      <c r="A18" s="34"/>
      <c r="B18" s="23"/>
      <c r="C18" s="20"/>
      <c r="D18" s="20"/>
      <c r="E18" s="20"/>
      <c r="F18" s="20"/>
      <c r="G18" s="13" t="s">
        <v>54</v>
      </c>
      <c r="H18" s="14">
        <v>6</v>
      </c>
    </row>
    <row r="19" spans="1:8" ht="31.5" x14ac:dyDescent="0.25">
      <c r="A19" s="34"/>
      <c r="B19" s="23"/>
      <c r="C19" s="20"/>
      <c r="D19" s="20"/>
      <c r="E19" s="20"/>
      <c r="F19" s="20"/>
      <c r="G19" s="13" t="s">
        <v>55</v>
      </c>
      <c r="H19" s="14">
        <v>20</v>
      </c>
    </row>
    <row r="20" spans="1:8" x14ac:dyDescent="0.25">
      <c r="A20" s="34"/>
      <c r="B20" s="23"/>
      <c r="C20" s="20"/>
      <c r="D20" s="20"/>
      <c r="E20" s="20"/>
      <c r="F20" s="20"/>
      <c r="G20" s="13" t="s">
        <v>65</v>
      </c>
      <c r="H20" s="14">
        <v>10</v>
      </c>
    </row>
    <row r="21" spans="1:8" ht="76.5" customHeight="1" thickBot="1" x14ac:dyDescent="0.3">
      <c r="A21" s="34"/>
      <c r="B21" s="23"/>
      <c r="C21" s="21"/>
      <c r="D21" s="21"/>
      <c r="E21" s="21"/>
      <c r="F21" s="21"/>
      <c r="G21" s="27" t="s">
        <v>8</v>
      </c>
      <c r="H21" s="29">
        <f>SUM(H16:H20,)</f>
        <v>52</v>
      </c>
    </row>
    <row r="22" spans="1:8" ht="249.95" customHeight="1" thickBot="1" x14ac:dyDescent="0.3">
      <c r="A22" s="35"/>
      <c r="B22" s="24"/>
      <c r="C22" s="31" t="s">
        <v>70</v>
      </c>
      <c r="D22" s="31"/>
      <c r="E22" s="31"/>
      <c r="F22" s="32"/>
      <c r="G22" s="28"/>
      <c r="H22" s="30"/>
    </row>
    <row r="23" spans="1:8" x14ac:dyDescent="0.25">
      <c r="A23" s="33">
        <v>4</v>
      </c>
      <c r="B23" s="22" t="s">
        <v>75</v>
      </c>
      <c r="C23" s="19" t="s">
        <v>22</v>
      </c>
      <c r="D23" s="19" t="s">
        <v>23</v>
      </c>
      <c r="E23" s="19" t="s">
        <v>24</v>
      </c>
      <c r="F23" s="19" t="s">
        <v>25</v>
      </c>
      <c r="G23" s="25" t="s">
        <v>50</v>
      </c>
      <c r="H23" s="26"/>
    </row>
    <row r="24" spans="1:8" x14ac:dyDescent="0.25">
      <c r="A24" s="34"/>
      <c r="B24" s="23"/>
      <c r="C24" s="20"/>
      <c r="D24" s="20"/>
      <c r="E24" s="20"/>
      <c r="F24" s="20"/>
      <c r="G24" s="13" t="s">
        <v>51</v>
      </c>
      <c r="H24" s="14">
        <v>10</v>
      </c>
    </row>
    <row r="25" spans="1:8" ht="31.5" x14ac:dyDescent="0.25">
      <c r="A25" s="34"/>
      <c r="B25" s="23"/>
      <c r="C25" s="20"/>
      <c r="D25" s="20"/>
      <c r="E25" s="20"/>
      <c r="F25" s="20"/>
      <c r="G25" s="13" t="s">
        <v>55</v>
      </c>
      <c r="H25" s="14">
        <v>12</v>
      </c>
    </row>
    <row r="26" spans="1:8" x14ac:dyDescent="0.25">
      <c r="A26" s="34"/>
      <c r="B26" s="23"/>
      <c r="C26" s="20"/>
      <c r="D26" s="20"/>
      <c r="E26" s="20"/>
      <c r="F26" s="20"/>
      <c r="G26" s="13" t="s">
        <v>65</v>
      </c>
      <c r="H26" s="14">
        <v>20</v>
      </c>
    </row>
    <row r="27" spans="1:8" ht="16.5" thickBot="1" x14ac:dyDescent="0.3">
      <c r="A27" s="34"/>
      <c r="B27" s="23"/>
      <c r="C27" s="21"/>
      <c r="D27" s="21"/>
      <c r="E27" s="21"/>
      <c r="F27" s="21"/>
      <c r="G27" s="27" t="s">
        <v>8</v>
      </c>
      <c r="H27" s="29">
        <f>SUM(H24:H26)</f>
        <v>42</v>
      </c>
    </row>
    <row r="28" spans="1:8" ht="249.95" customHeight="1" thickBot="1" x14ac:dyDescent="0.3">
      <c r="A28" s="35"/>
      <c r="B28" s="24"/>
      <c r="C28" s="36" t="s">
        <v>69</v>
      </c>
      <c r="D28" s="36"/>
      <c r="E28" s="36"/>
      <c r="F28" s="37"/>
      <c r="G28" s="28"/>
      <c r="H28" s="30"/>
    </row>
    <row r="29" spans="1:8" x14ac:dyDescent="0.25">
      <c r="A29" s="33">
        <v>5</v>
      </c>
      <c r="B29" s="22" t="s">
        <v>77</v>
      </c>
      <c r="C29" s="19" t="s">
        <v>26</v>
      </c>
      <c r="D29" s="19" t="s">
        <v>27</v>
      </c>
      <c r="E29" s="19" t="s">
        <v>28</v>
      </c>
      <c r="F29" s="19" t="s">
        <v>29</v>
      </c>
      <c r="G29" s="25" t="s">
        <v>50</v>
      </c>
      <c r="H29" s="26"/>
    </row>
    <row r="30" spans="1:8" ht="31.5" x14ac:dyDescent="0.25">
      <c r="A30" s="34"/>
      <c r="B30" s="23"/>
      <c r="C30" s="20"/>
      <c r="D30" s="20"/>
      <c r="E30" s="20"/>
      <c r="F30" s="20"/>
      <c r="G30" s="13" t="s">
        <v>53</v>
      </c>
      <c r="H30" s="14">
        <v>10</v>
      </c>
    </row>
    <row r="31" spans="1:8" x14ac:dyDescent="0.25">
      <c r="A31" s="34"/>
      <c r="B31" s="23"/>
      <c r="C31" s="20"/>
      <c r="D31" s="20"/>
      <c r="E31" s="20"/>
      <c r="F31" s="20"/>
      <c r="G31" s="13" t="s">
        <v>51</v>
      </c>
      <c r="H31" s="14">
        <v>20</v>
      </c>
    </row>
    <row r="32" spans="1:8" ht="31.5" x14ac:dyDescent="0.25">
      <c r="A32" s="34"/>
      <c r="B32" s="23"/>
      <c r="C32" s="20"/>
      <c r="D32" s="20"/>
      <c r="E32" s="20"/>
      <c r="F32" s="20"/>
      <c r="G32" s="13" t="s">
        <v>54</v>
      </c>
      <c r="H32" s="14">
        <v>6</v>
      </c>
    </row>
    <row r="33" spans="1:8" ht="31.5" x14ac:dyDescent="0.25">
      <c r="A33" s="34"/>
      <c r="B33" s="23"/>
      <c r="C33" s="20"/>
      <c r="D33" s="20"/>
      <c r="E33" s="20"/>
      <c r="F33" s="20"/>
      <c r="G33" s="13" t="s">
        <v>55</v>
      </c>
      <c r="H33" s="14">
        <v>20</v>
      </c>
    </row>
    <row r="34" spans="1:8" ht="16.5" thickBot="1" x14ac:dyDescent="0.3">
      <c r="A34" s="34"/>
      <c r="B34" s="23"/>
      <c r="C34" s="20"/>
      <c r="D34" s="20"/>
      <c r="E34" s="20"/>
      <c r="F34" s="20"/>
      <c r="G34" s="13" t="s">
        <v>65</v>
      </c>
      <c r="H34" s="14">
        <v>50</v>
      </c>
    </row>
    <row r="35" spans="1:8" x14ac:dyDescent="0.25">
      <c r="A35" s="34"/>
      <c r="B35" s="23"/>
      <c r="C35" s="20"/>
      <c r="D35" s="20"/>
      <c r="E35" s="20"/>
      <c r="F35" s="20"/>
      <c r="G35" s="25" t="s">
        <v>56</v>
      </c>
      <c r="H35" s="26"/>
    </row>
    <row r="36" spans="1:8" ht="31.5" x14ac:dyDescent="0.25">
      <c r="A36" s="34"/>
      <c r="B36" s="23"/>
      <c r="C36" s="20"/>
      <c r="D36" s="20"/>
      <c r="E36" s="20"/>
      <c r="F36" s="20"/>
      <c r="G36" s="13" t="s">
        <v>59</v>
      </c>
      <c r="H36" s="14">
        <v>12</v>
      </c>
    </row>
    <row r="37" spans="1:8" ht="16.5" thickBot="1" x14ac:dyDescent="0.3">
      <c r="A37" s="34"/>
      <c r="B37" s="23"/>
      <c r="C37" s="21"/>
      <c r="D37" s="21"/>
      <c r="E37" s="21"/>
      <c r="F37" s="21"/>
      <c r="G37" s="27" t="s">
        <v>8</v>
      </c>
      <c r="H37" s="29">
        <f>SUM(H30:H34,H36:H36)</f>
        <v>118</v>
      </c>
    </row>
    <row r="38" spans="1:8" ht="249.95" customHeight="1" thickBot="1" x14ac:dyDescent="0.3">
      <c r="A38" s="35"/>
      <c r="B38" s="24"/>
      <c r="C38" s="31" t="s">
        <v>68</v>
      </c>
      <c r="D38" s="31"/>
      <c r="E38" s="31"/>
      <c r="F38" s="32"/>
      <c r="G38" s="28"/>
      <c r="H38" s="30"/>
    </row>
    <row r="39" spans="1:8" x14ac:dyDescent="0.25">
      <c r="A39" s="33">
        <v>6</v>
      </c>
      <c r="B39" s="22" t="s">
        <v>76</v>
      </c>
      <c r="C39" s="19" t="s">
        <v>30</v>
      </c>
      <c r="D39" s="19" t="s">
        <v>31</v>
      </c>
      <c r="E39" s="19" t="s">
        <v>32</v>
      </c>
      <c r="F39" s="19" t="s">
        <v>33</v>
      </c>
      <c r="G39" s="25" t="s">
        <v>56</v>
      </c>
      <c r="H39" s="26"/>
    </row>
    <row r="40" spans="1:8" x14ac:dyDescent="0.25">
      <c r="A40" s="34"/>
      <c r="B40" s="23"/>
      <c r="C40" s="20"/>
      <c r="D40" s="20"/>
      <c r="E40" s="20"/>
      <c r="F40" s="20"/>
      <c r="G40" s="13" t="s">
        <v>57</v>
      </c>
      <c r="H40" s="14">
        <v>20</v>
      </c>
    </row>
    <row r="41" spans="1:8" ht="31.5" x14ac:dyDescent="0.25">
      <c r="A41" s="34"/>
      <c r="B41" s="23"/>
      <c r="C41" s="20"/>
      <c r="D41" s="20"/>
      <c r="E41" s="20"/>
      <c r="F41" s="20"/>
      <c r="G41" s="13" t="s">
        <v>58</v>
      </c>
      <c r="H41" s="14">
        <v>6</v>
      </c>
    </row>
    <row r="42" spans="1:8" ht="31.5" x14ac:dyDescent="0.25">
      <c r="A42" s="34"/>
      <c r="B42" s="23"/>
      <c r="C42" s="20"/>
      <c r="D42" s="20"/>
      <c r="E42" s="20"/>
      <c r="F42" s="20"/>
      <c r="G42" s="13" t="s">
        <v>59</v>
      </c>
      <c r="H42" s="14">
        <v>12</v>
      </c>
    </row>
    <row r="43" spans="1:8" ht="31.5" x14ac:dyDescent="0.25">
      <c r="A43" s="34"/>
      <c r="B43" s="23"/>
      <c r="C43" s="20"/>
      <c r="D43" s="20"/>
      <c r="E43" s="20"/>
      <c r="F43" s="20"/>
      <c r="G43" s="13" t="s">
        <v>60</v>
      </c>
      <c r="H43" s="14">
        <v>6</v>
      </c>
    </row>
    <row r="44" spans="1:8" ht="47.25" x14ac:dyDescent="0.25">
      <c r="A44" s="34"/>
      <c r="B44" s="23"/>
      <c r="C44" s="20"/>
      <c r="D44" s="20"/>
      <c r="E44" s="20"/>
      <c r="F44" s="20"/>
      <c r="G44" s="13" t="s">
        <v>63</v>
      </c>
      <c r="H44" s="14">
        <v>30</v>
      </c>
    </row>
    <row r="45" spans="1:8" ht="16.5" thickBot="1" x14ac:dyDescent="0.3">
      <c r="A45" s="34"/>
      <c r="B45" s="23"/>
      <c r="C45" s="21"/>
      <c r="D45" s="21"/>
      <c r="E45" s="21"/>
      <c r="F45" s="21"/>
      <c r="G45" s="27" t="s">
        <v>8</v>
      </c>
      <c r="H45" s="29">
        <f>SUM(H40:H44)</f>
        <v>74</v>
      </c>
    </row>
    <row r="46" spans="1:8" ht="249.95" customHeight="1" thickBot="1" x14ac:dyDescent="0.3">
      <c r="A46" s="35"/>
      <c r="B46" s="24"/>
      <c r="C46" s="31" t="s">
        <v>72</v>
      </c>
      <c r="D46" s="31"/>
      <c r="E46" s="31"/>
      <c r="F46" s="32"/>
      <c r="G46" s="28"/>
      <c r="H46" s="30"/>
    </row>
    <row r="47" spans="1:8" x14ac:dyDescent="0.25">
      <c r="A47" s="33">
        <v>7</v>
      </c>
      <c r="B47" s="22" t="s">
        <v>76</v>
      </c>
      <c r="C47" s="19" t="s">
        <v>34</v>
      </c>
      <c r="D47" s="19" t="s">
        <v>35</v>
      </c>
      <c r="E47" s="19" t="s">
        <v>36</v>
      </c>
      <c r="F47" s="19" t="s">
        <v>37</v>
      </c>
      <c r="G47" s="25" t="s">
        <v>56</v>
      </c>
      <c r="H47" s="26"/>
    </row>
    <row r="48" spans="1:8" x14ac:dyDescent="0.25">
      <c r="A48" s="34"/>
      <c r="B48" s="23"/>
      <c r="C48" s="20"/>
      <c r="D48" s="20"/>
      <c r="E48" s="20"/>
      <c r="F48" s="20"/>
      <c r="G48" s="13" t="s">
        <v>57</v>
      </c>
      <c r="H48" s="14">
        <v>50</v>
      </c>
    </row>
    <row r="49" spans="1:8" ht="31.5" x14ac:dyDescent="0.25">
      <c r="A49" s="34"/>
      <c r="B49" s="23"/>
      <c r="C49" s="20"/>
      <c r="D49" s="20"/>
      <c r="E49" s="20"/>
      <c r="F49" s="20"/>
      <c r="G49" s="13" t="s">
        <v>58</v>
      </c>
      <c r="H49" s="14">
        <v>6</v>
      </c>
    </row>
    <row r="50" spans="1:8" ht="31.5" x14ac:dyDescent="0.25">
      <c r="A50" s="34"/>
      <c r="B50" s="23"/>
      <c r="C50" s="20"/>
      <c r="D50" s="20"/>
      <c r="E50" s="20"/>
      <c r="F50" s="20"/>
      <c r="G50" s="13" t="s">
        <v>59</v>
      </c>
      <c r="H50" s="14">
        <v>12</v>
      </c>
    </row>
    <row r="51" spans="1:8" ht="31.5" x14ac:dyDescent="0.25">
      <c r="A51" s="34"/>
      <c r="B51" s="23"/>
      <c r="C51" s="20"/>
      <c r="D51" s="20"/>
      <c r="E51" s="20"/>
      <c r="F51" s="20"/>
      <c r="G51" s="13" t="s">
        <v>60</v>
      </c>
      <c r="H51" s="14">
        <v>2</v>
      </c>
    </row>
    <row r="52" spans="1:8" ht="47.25" x14ac:dyDescent="0.25">
      <c r="A52" s="34"/>
      <c r="B52" s="23"/>
      <c r="C52" s="20"/>
      <c r="D52" s="20"/>
      <c r="E52" s="20"/>
      <c r="F52" s="20"/>
      <c r="G52" s="13" t="s">
        <v>63</v>
      </c>
      <c r="H52" s="14">
        <v>52</v>
      </c>
    </row>
    <row r="53" spans="1:8" ht="16.5" thickBot="1" x14ac:dyDescent="0.3">
      <c r="A53" s="34"/>
      <c r="B53" s="23"/>
      <c r="C53" s="21"/>
      <c r="D53" s="21"/>
      <c r="E53" s="21"/>
      <c r="F53" s="21"/>
      <c r="G53" s="27" t="s">
        <v>8</v>
      </c>
      <c r="H53" s="29">
        <f>SUM(H48:H52,)</f>
        <v>122</v>
      </c>
    </row>
    <row r="54" spans="1:8" ht="249.95" customHeight="1" thickBot="1" x14ac:dyDescent="0.3">
      <c r="A54" s="35"/>
      <c r="B54" s="24"/>
      <c r="C54" s="31" t="s">
        <v>73</v>
      </c>
      <c r="D54" s="31"/>
      <c r="E54" s="31"/>
      <c r="F54" s="32"/>
      <c r="G54" s="28"/>
      <c r="H54" s="30"/>
    </row>
    <row r="55" spans="1:8" x14ac:dyDescent="0.25">
      <c r="A55" s="33">
        <v>8</v>
      </c>
      <c r="B55" s="22" t="s">
        <v>76</v>
      </c>
      <c r="C55" s="19" t="s">
        <v>38</v>
      </c>
      <c r="D55" s="19" t="s">
        <v>39</v>
      </c>
      <c r="E55" s="19" t="s">
        <v>40</v>
      </c>
      <c r="F55" s="19" t="s">
        <v>41</v>
      </c>
      <c r="G55" s="25" t="s">
        <v>56</v>
      </c>
      <c r="H55" s="26"/>
    </row>
    <row r="56" spans="1:8" x14ac:dyDescent="0.25">
      <c r="A56" s="34"/>
      <c r="B56" s="23"/>
      <c r="C56" s="20"/>
      <c r="D56" s="20"/>
      <c r="E56" s="20"/>
      <c r="F56" s="20"/>
      <c r="G56" s="13" t="s">
        <v>57</v>
      </c>
      <c r="H56" s="14">
        <v>20</v>
      </c>
    </row>
    <row r="57" spans="1:8" ht="31.5" x14ac:dyDescent="0.25">
      <c r="A57" s="34"/>
      <c r="B57" s="23"/>
      <c r="C57" s="20"/>
      <c r="D57" s="20"/>
      <c r="E57" s="20"/>
      <c r="F57" s="20"/>
      <c r="G57" s="13" t="s">
        <v>60</v>
      </c>
      <c r="H57" s="14">
        <v>12</v>
      </c>
    </row>
    <row r="58" spans="1:8" ht="47.25" x14ac:dyDescent="0.25">
      <c r="A58" s="34"/>
      <c r="B58" s="23"/>
      <c r="C58" s="20"/>
      <c r="D58" s="20"/>
      <c r="E58" s="20"/>
      <c r="F58" s="20"/>
      <c r="G58" s="13" t="s">
        <v>63</v>
      </c>
      <c r="H58" s="14">
        <v>10</v>
      </c>
    </row>
    <row r="59" spans="1:8" ht="16.5" thickBot="1" x14ac:dyDescent="0.3">
      <c r="A59" s="34"/>
      <c r="B59" s="23"/>
      <c r="C59" s="21"/>
      <c r="D59" s="21"/>
      <c r="E59" s="21"/>
      <c r="F59" s="21"/>
      <c r="G59" s="27" t="s">
        <v>8</v>
      </c>
      <c r="H59" s="29">
        <f>SUM(H56:H58,)</f>
        <v>42</v>
      </c>
    </row>
    <row r="60" spans="1:8" ht="249.95" customHeight="1" thickBot="1" x14ac:dyDescent="0.3">
      <c r="A60" s="35"/>
      <c r="B60" s="24"/>
      <c r="C60" s="31" t="s">
        <v>74</v>
      </c>
      <c r="D60" s="31"/>
      <c r="E60" s="31"/>
      <c r="F60" s="32"/>
      <c r="G60" s="28"/>
      <c r="H60" s="30"/>
    </row>
    <row r="61" spans="1:8" x14ac:dyDescent="0.25">
      <c r="A61" s="33">
        <v>9</v>
      </c>
      <c r="B61" s="22" t="s">
        <v>76</v>
      </c>
      <c r="C61" s="19" t="s">
        <v>42</v>
      </c>
      <c r="D61" s="19" t="s">
        <v>43</v>
      </c>
      <c r="E61" s="19" t="s">
        <v>44</v>
      </c>
      <c r="F61" s="19" t="s">
        <v>45</v>
      </c>
      <c r="G61" s="25" t="s">
        <v>56</v>
      </c>
      <c r="H61" s="26"/>
    </row>
    <row r="62" spans="1:8" ht="31.5" x14ac:dyDescent="0.25">
      <c r="A62" s="34"/>
      <c r="B62" s="23"/>
      <c r="C62" s="20"/>
      <c r="D62" s="20"/>
      <c r="E62" s="20"/>
      <c r="F62" s="20"/>
      <c r="G62" s="13" t="s">
        <v>58</v>
      </c>
      <c r="H62" s="14">
        <v>6</v>
      </c>
    </row>
    <row r="63" spans="1:8" ht="47.25" x14ac:dyDescent="0.25">
      <c r="A63" s="34"/>
      <c r="B63" s="23"/>
      <c r="C63" s="20"/>
      <c r="D63" s="20"/>
      <c r="E63" s="20"/>
      <c r="F63" s="20"/>
      <c r="G63" s="13" t="s">
        <v>63</v>
      </c>
      <c r="H63" s="14">
        <v>10</v>
      </c>
    </row>
    <row r="64" spans="1:8" ht="16.5" thickBot="1" x14ac:dyDescent="0.3">
      <c r="A64" s="34"/>
      <c r="B64" s="23"/>
      <c r="C64" s="21"/>
      <c r="D64" s="21"/>
      <c r="E64" s="21"/>
      <c r="F64" s="21"/>
      <c r="G64" s="27" t="s">
        <v>8</v>
      </c>
      <c r="H64" s="29">
        <f>SUM(H62:H63,)</f>
        <v>16</v>
      </c>
    </row>
    <row r="65" spans="1:16" ht="249.95" customHeight="1" thickBot="1" x14ac:dyDescent="0.3">
      <c r="A65" s="35"/>
      <c r="B65" s="24"/>
      <c r="C65" s="31" t="s">
        <v>62</v>
      </c>
      <c r="D65" s="31"/>
      <c r="E65" s="31"/>
      <c r="F65" s="32"/>
      <c r="G65" s="28"/>
      <c r="H65" s="30"/>
    </row>
    <row r="66" spans="1:16" x14ac:dyDescent="0.25">
      <c r="A66" s="33">
        <v>10</v>
      </c>
      <c r="B66" s="22" t="s">
        <v>76</v>
      </c>
      <c r="C66" s="19" t="s">
        <v>46</v>
      </c>
      <c r="D66" s="19" t="s">
        <v>47</v>
      </c>
      <c r="E66" s="19" t="s">
        <v>48</v>
      </c>
      <c r="F66" s="19" t="s">
        <v>49</v>
      </c>
      <c r="G66" s="25" t="s">
        <v>56</v>
      </c>
      <c r="H66" s="26"/>
    </row>
    <row r="67" spans="1:16" ht="31.5" x14ac:dyDescent="0.25">
      <c r="A67" s="34"/>
      <c r="B67" s="23"/>
      <c r="C67" s="20"/>
      <c r="D67" s="20"/>
      <c r="E67" s="20"/>
      <c r="F67" s="20"/>
      <c r="G67" s="13" t="s">
        <v>60</v>
      </c>
      <c r="H67" s="14">
        <v>16</v>
      </c>
    </row>
    <row r="68" spans="1:16" ht="47.25" x14ac:dyDescent="0.25">
      <c r="A68" s="34"/>
      <c r="B68" s="23"/>
      <c r="C68" s="20"/>
      <c r="D68" s="20"/>
      <c r="E68" s="20"/>
      <c r="F68" s="20"/>
      <c r="G68" s="13" t="s">
        <v>63</v>
      </c>
      <c r="H68" s="14">
        <v>6</v>
      </c>
    </row>
    <row r="69" spans="1:16" ht="16.5" thickBot="1" x14ac:dyDescent="0.3">
      <c r="A69" s="34"/>
      <c r="B69" s="23"/>
      <c r="C69" s="21"/>
      <c r="D69" s="21"/>
      <c r="E69" s="21"/>
      <c r="F69" s="21"/>
      <c r="G69" s="27" t="s">
        <v>8</v>
      </c>
      <c r="H69" s="29">
        <f>SUM(H67:H68)</f>
        <v>22</v>
      </c>
    </row>
    <row r="70" spans="1:16" ht="249.95" customHeight="1" thickBot="1" x14ac:dyDescent="0.3">
      <c r="A70" s="35"/>
      <c r="B70" s="24"/>
      <c r="C70" s="31" t="s">
        <v>61</v>
      </c>
      <c r="D70" s="31"/>
      <c r="E70" s="31"/>
      <c r="F70" s="32"/>
      <c r="G70" s="28"/>
      <c r="H70" s="30"/>
    </row>
    <row r="71" spans="1:16" ht="16.5" thickBot="1" x14ac:dyDescent="0.3">
      <c r="A71" s="46" t="s">
        <v>86</v>
      </c>
      <c r="B71" s="47"/>
      <c r="C71" s="47"/>
      <c r="D71" s="47"/>
      <c r="E71" s="48"/>
      <c r="F71" s="49">
        <f>H69+H64+H59+H53+H45+H37+H27+H21+H13+H6</f>
        <v>558</v>
      </c>
      <c r="G71" s="50"/>
      <c r="H71" s="51"/>
    </row>
    <row r="72" spans="1:16" ht="249.95" customHeight="1" thickBot="1" x14ac:dyDescent="0.3">
      <c r="A72" s="41" t="s">
        <v>9</v>
      </c>
      <c r="B72" s="42"/>
      <c r="C72" s="43" t="s">
        <v>78</v>
      </c>
      <c r="D72" s="44"/>
      <c r="E72" s="44"/>
      <c r="F72" s="45"/>
      <c r="G72" s="15" t="s">
        <v>80</v>
      </c>
      <c r="H72" s="16" t="s">
        <v>81</v>
      </c>
      <c r="M72" s="7"/>
    </row>
    <row r="73" spans="1:16" ht="249.95" customHeight="1" thickBot="1" x14ac:dyDescent="0.3">
      <c r="A73" s="41" t="s">
        <v>9</v>
      </c>
      <c r="B73" s="42"/>
      <c r="C73" s="43" t="s">
        <v>66</v>
      </c>
      <c r="D73" s="44"/>
      <c r="E73" s="44"/>
      <c r="F73" s="45"/>
      <c r="G73" s="15" t="s">
        <v>83</v>
      </c>
      <c r="H73" s="16" t="s">
        <v>82</v>
      </c>
    </row>
    <row r="74" spans="1:16" ht="363" customHeight="1" thickBot="1" x14ac:dyDescent="0.3">
      <c r="A74" s="41" t="s">
        <v>9</v>
      </c>
      <c r="B74" s="42"/>
      <c r="C74" s="43" t="s">
        <v>79</v>
      </c>
      <c r="D74" s="44"/>
      <c r="E74" s="44"/>
      <c r="F74" s="45"/>
      <c r="G74" s="17" t="s">
        <v>84</v>
      </c>
      <c r="H74" s="18" t="s">
        <v>85</v>
      </c>
      <c r="M74" s="38"/>
      <c r="N74" s="39"/>
      <c r="O74" s="39"/>
      <c r="P74" s="40"/>
    </row>
  </sheetData>
  <sheetProtection algorithmName="SHA-512" hashValue="F4M+pVFsMJoiCbNAXgV90ia7Lrr+49AxCtQAXVAYdsb0rZED+vzME/IOQhJzHn0o4A49l2I6M7aJGhf3OwnpCw==" saltValue="99zcLjJoYQx7k4T0Ktr9zQ==" spinCount="100000" sheet="1" formatCells="0" formatColumns="0" formatRows="0" insertColumns="0" insertRows="0" autoFilter="0"/>
  <autoFilter ref="A1:H410" xr:uid="{00000000-0009-0000-0000-000000000000}"/>
  <mergeCells count="110">
    <mergeCell ref="M74:P74"/>
    <mergeCell ref="A74:B74"/>
    <mergeCell ref="C74:F74"/>
    <mergeCell ref="A71:E71"/>
    <mergeCell ref="F71:H71"/>
    <mergeCell ref="A72:B72"/>
    <mergeCell ref="C72:F72"/>
    <mergeCell ref="A73:B73"/>
    <mergeCell ref="C73:F73"/>
    <mergeCell ref="G15:H15"/>
    <mergeCell ref="G21:G22"/>
    <mergeCell ref="H21:H22"/>
    <mergeCell ref="C22:F22"/>
    <mergeCell ref="C15:C21"/>
    <mergeCell ref="D15:D21"/>
    <mergeCell ref="A66:A70"/>
    <mergeCell ref="B2:B7"/>
    <mergeCell ref="G2:H2"/>
    <mergeCell ref="G6:G7"/>
    <mergeCell ref="H6:H7"/>
    <mergeCell ref="C7:F7"/>
    <mergeCell ref="C2:C6"/>
    <mergeCell ref="D2:D6"/>
    <mergeCell ref="E2:E6"/>
    <mergeCell ref="F2:F6"/>
    <mergeCell ref="B8:B14"/>
    <mergeCell ref="G8:H8"/>
    <mergeCell ref="E15:E21"/>
    <mergeCell ref="F15:F21"/>
    <mergeCell ref="G13:G14"/>
    <mergeCell ref="H13:H14"/>
    <mergeCell ref="C14:F14"/>
    <mergeCell ref="C8:C13"/>
    <mergeCell ref="D8:D13"/>
    <mergeCell ref="E8:E13"/>
    <mergeCell ref="F8:F13"/>
    <mergeCell ref="A2:A7"/>
    <mergeCell ref="A8:A14"/>
    <mergeCell ref="A15:A22"/>
    <mergeCell ref="A23:A28"/>
    <mergeCell ref="A29:A38"/>
    <mergeCell ref="B15:B22"/>
    <mergeCell ref="A39:A46"/>
    <mergeCell ref="A47:A54"/>
    <mergeCell ref="A55:A60"/>
    <mergeCell ref="A61:A65"/>
    <mergeCell ref="B23:B28"/>
    <mergeCell ref="G23:H23"/>
    <mergeCell ref="G27:G28"/>
    <mergeCell ref="H27:H28"/>
    <mergeCell ref="C28:F28"/>
    <mergeCell ref="C23:C27"/>
    <mergeCell ref="D23:D27"/>
    <mergeCell ref="E23:E27"/>
    <mergeCell ref="F23:F27"/>
    <mergeCell ref="B29:B38"/>
    <mergeCell ref="G29:H29"/>
    <mergeCell ref="G35:H35"/>
    <mergeCell ref="G37:G38"/>
    <mergeCell ref="H37:H38"/>
    <mergeCell ref="C38:F38"/>
    <mergeCell ref="C29:C37"/>
    <mergeCell ref="D29:D37"/>
    <mergeCell ref="E29:E37"/>
    <mergeCell ref="F29:F37"/>
    <mergeCell ref="B39:B46"/>
    <mergeCell ref="G39:H39"/>
    <mergeCell ref="G45:G46"/>
    <mergeCell ref="H45:H46"/>
    <mergeCell ref="C46:F46"/>
    <mergeCell ref="C39:C45"/>
    <mergeCell ref="D39:D45"/>
    <mergeCell ref="E39:E45"/>
    <mergeCell ref="F39:F45"/>
    <mergeCell ref="B47:B54"/>
    <mergeCell ref="G47:H47"/>
    <mergeCell ref="G53:G54"/>
    <mergeCell ref="H53:H54"/>
    <mergeCell ref="C54:F54"/>
    <mergeCell ref="C47:C53"/>
    <mergeCell ref="D47:D53"/>
    <mergeCell ref="E47:E53"/>
    <mergeCell ref="F47:F53"/>
    <mergeCell ref="B55:B60"/>
    <mergeCell ref="G55:H55"/>
    <mergeCell ref="G59:G60"/>
    <mergeCell ref="H59:H60"/>
    <mergeCell ref="C60:F60"/>
    <mergeCell ref="C55:C59"/>
    <mergeCell ref="D55:D59"/>
    <mergeCell ref="E55:E59"/>
    <mergeCell ref="F55:F59"/>
    <mergeCell ref="B61:B65"/>
    <mergeCell ref="G61:H61"/>
    <mergeCell ref="G64:G65"/>
    <mergeCell ref="H64:H65"/>
    <mergeCell ref="C65:F65"/>
    <mergeCell ref="C61:C64"/>
    <mergeCell ref="D61:D64"/>
    <mergeCell ref="E61:E64"/>
    <mergeCell ref="F61:F64"/>
    <mergeCell ref="C66:C69"/>
    <mergeCell ref="D66:D69"/>
    <mergeCell ref="E66:E69"/>
    <mergeCell ref="F66:F69"/>
    <mergeCell ref="B66:B70"/>
    <mergeCell ref="G66:H66"/>
    <mergeCell ref="G69:G70"/>
    <mergeCell ref="H69:H70"/>
    <mergeCell ref="C70:F7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459B2-1C46-4F3D-AA6F-06EE429B8B38}">
  <dimension ref="A1:H91"/>
  <sheetViews>
    <sheetView zoomScale="85" zoomScaleNormal="85" workbookViewId="0">
      <pane ySplit="1" topLeftCell="A2" activePane="bottomLeft" state="frozen"/>
      <selection pane="bottomLeft" activeCell="N17" sqref="N17"/>
    </sheetView>
  </sheetViews>
  <sheetFormatPr defaultColWidth="9.140625" defaultRowHeight="15.75" x14ac:dyDescent="0.25"/>
  <cols>
    <col min="1" max="1" width="12" style="3" customWidth="1"/>
    <col min="2" max="2" width="28.42578125" style="4" customWidth="1"/>
    <col min="3" max="3" width="23" style="3" customWidth="1"/>
    <col min="4" max="4" width="28.42578125" style="3" customWidth="1"/>
    <col min="5" max="5" width="24.42578125" style="3" customWidth="1"/>
    <col min="6" max="6" width="28" style="3" customWidth="1"/>
    <col min="7" max="7" width="53" style="3" customWidth="1"/>
    <col min="8" max="8" width="23.140625" style="3" customWidth="1"/>
    <col min="9" max="16384" width="9.140625" style="2"/>
  </cols>
  <sheetData>
    <row r="1" spans="1:8" s="1" customFormat="1" ht="48" thickBot="1" x14ac:dyDescent="0.3">
      <c r="A1" s="8" t="s">
        <v>0</v>
      </c>
      <c r="B1" s="9" t="s">
        <v>1</v>
      </c>
      <c r="C1" s="55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</row>
    <row r="2" spans="1:8" x14ac:dyDescent="0.25">
      <c r="A2" s="33">
        <v>1</v>
      </c>
      <c r="B2" s="22" t="s">
        <v>190</v>
      </c>
      <c r="C2" s="58" t="s">
        <v>189</v>
      </c>
      <c r="D2" s="58" t="s">
        <v>188</v>
      </c>
      <c r="E2" s="58" t="s">
        <v>187</v>
      </c>
      <c r="F2" s="58" t="s">
        <v>186</v>
      </c>
      <c r="G2" s="25" t="s">
        <v>160</v>
      </c>
      <c r="H2" s="26"/>
    </row>
    <row r="3" spans="1:8" x14ac:dyDescent="0.25">
      <c r="A3" s="34"/>
      <c r="B3" s="23"/>
      <c r="C3" s="57"/>
      <c r="D3" s="57"/>
      <c r="E3" s="57"/>
      <c r="F3" s="57"/>
      <c r="G3" s="13" t="s">
        <v>159</v>
      </c>
      <c r="H3" s="14">
        <v>20</v>
      </c>
    </row>
    <row r="4" spans="1:8" x14ac:dyDescent="0.25">
      <c r="A4" s="34"/>
      <c r="B4" s="23"/>
      <c r="C4" s="57"/>
      <c r="D4" s="57"/>
      <c r="E4" s="57"/>
      <c r="F4" s="57"/>
      <c r="G4" s="13" t="s">
        <v>158</v>
      </c>
      <c r="H4" s="14">
        <v>12</v>
      </c>
    </row>
    <row r="5" spans="1:8" x14ac:dyDescent="0.25">
      <c r="A5" s="34"/>
      <c r="B5" s="23"/>
      <c r="C5" s="57"/>
      <c r="D5" s="57"/>
      <c r="E5" s="57"/>
      <c r="F5" s="57"/>
      <c r="G5" s="13" t="s">
        <v>157</v>
      </c>
      <c r="H5" s="14">
        <v>12</v>
      </c>
    </row>
    <row r="6" spans="1:8" x14ac:dyDescent="0.25">
      <c r="A6" s="34"/>
      <c r="B6" s="23"/>
      <c r="C6" s="57"/>
      <c r="D6" s="57"/>
      <c r="E6" s="57"/>
      <c r="F6" s="57"/>
      <c r="G6" s="13" t="s">
        <v>156</v>
      </c>
      <c r="H6" s="14">
        <v>12</v>
      </c>
    </row>
    <row r="7" spans="1:8" x14ac:dyDescent="0.25">
      <c r="A7" s="34"/>
      <c r="B7" s="23"/>
      <c r="C7" s="57"/>
      <c r="D7" s="57"/>
      <c r="E7" s="57"/>
      <c r="F7" s="57"/>
      <c r="G7" s="13" t="s">
        <v>185</v>
      </c>
      <c r="H7" s="14">
        <v>12</v>
      </c>
    </row>
    <row r="8" spans="1:8" ht="16.5" thickBot="1" x14ac:dyDescent="0.3">
      <c r="A8" s="34"/>
      <c r="B8" s="23"/>
      <c r="C8" s="57"/>
      <c r="D8" s="57"/>
      <c r="E8" s="57"/>
      <c r="F8" s="57"/>
      <c r="G8" s="13" t="s">
        <v>154</v>
      </c>
      <c r="H8" s="14">
        <v>10</v>
      </c>
    </row>
    <row r="9" spans="1:8" x14ac:dyDescent="0.25">
      <c r="A9" s="34"/>
      <c r="B9" s="23"/>
      <c r="C9" s="57"/>
      <c r="D9" s="57"/>
      <c r="E9" s="57"/>
      <c r="F9" s="57"/>
      <c r="G9" s="25" t="s">
        <v>115</v>
      </c>
      <c r="H9" s="26"/>
    </row>
    <row r="10" spans="1:8" x14ac:dyDescent="0.25">
      <c r="A10" s="34"/>
      <c r="B10" s="23"/>
      <c r="C10" s="57"/>
      <c r="D10" s="57"/>
      <c r="E10" s="57"/>
      <c r="F10" s="57"/>
      <c r="G10" s="13" t="s">
        <v>166</v>
      </c>
      <c r="H10" s="14">
        <v>28</v>
      </c>
    </row>
    <row r="11" spans="1:8" x14ac:dyDescent="0.25">
      <c r="A11" s="34"/>
      <c r="B11" s="23"/>
      <c r="C11" s="57"/>
      <c r="D11" s="57"/>
      <c r="E11" s="57"/>
      <c r="F11" s="57"/>
      <c r="G11" s="13" t="s">
        <v>184</v>
      </c>
      <c r="H11" s="14">
        <v>32</v>
      </c>
    </row>
    <row r="12" spans="1:8" x14ac:dyDescent="0.25">
      <c r="A12" s="34"/>
      <c r="B12" s="23"/>
      <c r="C12" s="57"/>
      <c r="D12" s="57"/>
      <c r="E12" s="57"/>
      <c r="F12" s="57"/>
      <c r="G12" s="13" t="s">
        <v>183</v>
      </c>
      <c r="H12" s="14">
        <v>42</v>
      </c>
    </row>
    <row r="13" spans="1:8" x14ac:dyDescent="0.25">
      <c r="A13" s="34"/>
      <c r="B13" s="23"/>
      <c r="C13" s="57"/>
      <c r="D13" s="57"/>
      <c r="E13" s="57"/>
      <c r="F13" s="57"/>
      <c r="G13" s="13" t="s">
        <v>182</v>
      </c>
      <c r="H13" s="14">
        <v>32</v>
      </c>
    </row>
    <row r="14" spans="1:8" x14ac:dyDescent="0.25">
      <c r="A14" s="34"/>
      <c r="B14" s="23"/>
      <c r="C14" s="57"/>
      <c r="D14" s="57"/>
      <c r="E14" s="57"/>
      <c r="F14" s="57"/>
      <c r="G14" s="13" t="s">
        <v>165</v>
      </c>
      <c r="H14" s="14">
        <v>70</v>
      </c>
    </row>
    <row r="15" spans="1:8" ht="26.25" customHeight="1" thickBot="1" x14ac:dyDescent="0.3">
      <c r="A15" s="34"/>
      <c r="B15" s="23"/>
      <c r="C15" s="56"/>
      <c r="D15" s="56"/>
      <c r="E15" s="56"/>
      <c r="F15" s="56"/>
      <c r="G15" s="27" t="s">
        <v>8</v>
      </c>
      <c r="H15" s="29">
        <f>SUM(H3:H8,H10:H14,)</f>
        <v>282</v>
      </c>
    </row>
    <row r="16" spans="1:8" ht="84.75" customHeight="1" thickBot="1" x14ac:dyDescent="0.3">
      <c r="A16" s="35"/>
      <c r="B16" s="24"/>
      <c r="C16" s="31" t="s">
        <v>181</v>
      </c>
      <c r="D16" s="31"/>
      <c r="E16" s="31"/>
      <c r="F16" s="32"/>
      <c r="G16" s="28"/>
      <c r="H16" s="30"/>
    </row>
    <row r="17" spans="1:8" x14ac:dyDescent="0.25">
      <c r="A17" s="33">
        <v>2</v>
      </c>
      <c r="B17" s="22" t="s">
        <v>175</v>
      </c>
      <c r="C17" s="58" t="s">
        <v>180</v>
      </c>
      <c r="D17" s="58" t="s">
        <v>179</v>
      </c>
      <c r="E17" s="58" t="s">
        <v>178</v>
      </c>
      <c r="F17" s="58" t="s">
        <v>177</v>
      </c>
      <c r="G17" s="25" t="s">
        <v>115</v>
      </c>
      <c r="H17" s="26"/>
    </row>
    <row r="18" spans="1:8" ht="16.5" thickBot="1" x14ac:dyDescent="0.3">
      <c r="A18" s="34"/>
      <c r="B18" s="23"/>
      <c r="C18" s="57"/>
      <c r="D18" s="57"/>
      <c r="E18" s="57"/>
      <c r="F18" s="57"/>
      <c r="G18" s="13" t="s">
        <v>166</v>
      </c>
      <c r="H18" s="14">
        <v>80</v>
      </c>
    </row>
    <row r="19" spans="1:8" x14ac:dyDescent="0.25">
      <c r="A19" s="34"/>
      <c r="B19" s="23"/>
      <c r="C19" s="57"/>
      <c r="D19" s="57"/>
      <c r="E19" s="57"/>
      <c r="F19" s="57"/>
      <c r="G19" s="25" t="s">
        <v>100</v>
      </c>
      <c r="H19" s="26"/>
    </row>
    <row r="20" spans="1:8" x14ac:dyDescent="0.25">
      <c r="A20" s="34"/>
      <c r="B20" s="23"/>
      <c r="C20" s="57"/>
      <c r="D20" s="57"/>
      <c r="E20" s="57"/>
      <c r="F20" s="57"/>
      <c r="G20" s="13" t="s">
        <v>90</v>
      </c>
      <c r="H20" s="14">
        <v>8</v>
      </c>
    </row>
    <row r="21" spans="1:8" ht="60" customHeight="1" thickBot="1" x14ac:dyDescent="0.3">
      <c r="A21" s="34"/>
      <c r="B21" s="23"/>
      <c r="C21" s="56"/>
      <c r="D21" s="56"/>
      <c r="E21" s="56"/>
      <c r="F21" s="56"/>
      <c r="G21" s="27" t="s">
        <v>8</v>
      </c>
      <c r="H21" s="29">
        <f>SUM(H18:H18,H20:H20,)</f>
        <v>88</v>
      </c>
    </row>
    <row r="22" spans="1:8" ht="89.25" customHeight="1" thickBot="1" x14ac:dyDescent="0.3">
      <c r="A22" s="35"/>
      <c r="B22" s="24"/>
      <c r="C22" s="31" t="s">
        <v>176</v>
      </c>
      <c r="D22" s="31"/>
      <c r="E22" s="31"/>
      <c r="F22" s="32"/>
      <c r="G22" s="28"/>
      <c r="H22" s="30"/>
    </row>
    <row r="23" spans="1:8" x14ac:dyDescent="0.25">
      <c r="A23" s="33">
        <v>3</v>
      </c>
      <c r="B23" s="22" t="s">
        <v>175</v>
      </c>
      <c r="C23" s="58" t="s">
        <v>174</v>
      </c>
      <c r="D23" s="58" t="s">
        <v>173</v>
      </c>
      <c r="E23" s="58" t="s">
        <v>172</v>
      </c>
      <c r="F23" s="58" t="s">
        <v>171</v>
      </c>
      <c r="G23" s="25" t="s">
        <v>115</v>
      </c>
      <c r="H23" s="26"/>
    </row>
    <row r="24" spans="1:8" ht="16.5" thickBot="1" x14ac:dyDescent="0.3">
      <c r="A24" s="34"/>
      <c r="B24" s="23"/>
      <c r="C24" s="57"/>
      <c r="D24" s="57"/>
      <c r="E24" s="57"/>
      <c r="F24" s="57"/>
      <c r="G24" s="13" t="s">
        <v>114</v>
      </c>
      <c r="H24" s="14">
        <v>10</v>
      </c>
    </row>
    <row r="25" spans="1:8" x14ac:dyDescent="0.25">
      <c r="A25" s="34"/>
      <c r="B25" s="23"/>
      <c r="C25" s="57"/>
      <c r="D25" s="57"/>
      <c r="E25" s="57"/>
      <c r="F25" s="57"/>
      <c r="G25" s="25" t="s">
        <v>100</v>
      </c>
      <c r="H25" s="26"/>
    </row>
    <row r="26" spans="1:8" x14ac:dyDescent="0.25">
      <c r="A26" s="34"/>
      <c r="B26" s="23"/>
      <c r="C26" s="57"/>
      <c r="D26" s="57"/>
      <c r="E26" s="57"/>
      <c r="F26" s="57"/>
      <c r="G26" s="13" t="s">
        <v>99</v>
      </c>
      <c r="H26" s="14">
        <v>4</v>
      </c>
    </row>
    <row r="27" spans="1:8" ht="80.25" customHeight="1" thickBot="1" x14ac:dyDescent="0.3">
      <c r="A27" s="34"/>
      <c r="B27" s="23"/>
      <c r="C27" s="56"/>
      <c r="D27" s="56"/>
      <c r="E27" s="56"/>
      <c r="F27" s="56"/>
      <c r="G27" s="27" t="s">
        <v>8</v>
      </c>
      <c r="H27" s="29">
        <f>SUM(H24:H24,H26:H26,)</f>
        <v>14</v>
      </c>
    </row>
    <row r="28" spans="1:8" ht="86.25" customHeight="1" thickBot="1" x14ac:dyDescent="0.3">
      <c r="A28" s="35"/>
      <c r="B28" s="24"/>
      <c r="C28" s="31" t="s">
        <v>170</v>
      </c>
      <c r="D28" s="31"/>
      <c r="E28" s="31"/>
      <c r="F28" s="32"/>
      <c r="G28" s="28"/>
      <c r="H28" s="30"/>
    </row>
    <row r="29" spans="1:8" x14ac:dyDescent="0.25">
      <c r="A29" s="33">
        <v>4</v>
      </c>
      <c r="B29" s="22" t="s">
        <v>169</v>
      </c>
      <c r="C29" s="58" t="s">
        <v>168</v>
      </c>
      <c r="D29" s="58" t="s">
        <v>167</v>
      </c>
      <c r="E29" s="58" t="s">
        <v>145</v>
      </c>
      <c r="F29" s="58" t="s">
        <v>144</v>
      </c>
      <c r="G29" s="25" t="s">
        <v>115</v>
      </c>
      <c r="H29" s="26"/>
    </row>
    <row r="30" spans="1:8" x14ac:dyDescent="0.25">
      <c r="A30" s="34"/>
      <c r="B30" s="23"/>
      <c r="C30" s="57"/>
      <c r="D30" s="57"/>
      <c r="E30" s="57"/>
      <c r="F30" s="57"/>
      <c r="G30" s="13" t="s">
        <v>166</v>
      </c>
      <c r="H30" s="14">
        <v>42</v>
      </c>
    </row>
    <row r="31" spans="1:8" ht="16.5" thickBot="1" x14ac:dyDescent="0.3">
      <c r="A31" s="34"/>
      <c r="B31" s="23"/>
      <c r="C31" s="57"/>
      <c r="D31" s="57"/>
      <c r="E31" s="57"/>
      <c r="F31" s="57"/>
      <c r="G31" s="13" t="s">
        <v>165</v>
      </c>
      <c r="H31" s="14">
        <v>68</v>
      </c>
    </row>
    <row r="32" spans="1:8" x14ac:dyDescent="0.25">
      <c r="A32" s="34"/>
      <c r="B32" s="23"/>
      <c r="C32" s="57"/>
      <c r="D32" s="57"/>
      <c r="E32" s="57"/>
      <c r="F32" s="57"/>
      <c r="G32" s="25" t="s">
        <v>100</v>
      </c>
      <c r="H32" s="26"/>
    </row>
    <row r="33" spans="1:8" x14ac:dyDescent="0.25">
      <c r="A33" s="34"/>
      <c r="B33" s="23"/>
      <c r="C33" s="57"/>
      <c r="D33" s="57"/>
      <c r="E33" s="57"/>
      <c r="F33" s="57"/>
      <c r="G33" s="13" t="s">
        <v>90</v>
      </c>
      <c r="H33" s="14">
        <v>4</v>
      </c>
    </row>
    <row r="34" spans="1:8" ht="285.75" customHeight="1" thickBot="1" x14ac:dyDescent="0.3">
      <c r="A34" s="34"/>
      <c r="B34" s="23"/>
      <c r="C34" s="56"/>
      <c r="D34" s="56"/>
      <c r="E34" s="56"/>
      <c r="F34" s="56"/>
      <c r="G34" s="27" t="s">
        <v>8</v>
      </c>
      <c r="H34" s="29">
        <f>SUM(H30:H31,H33:H33,)</f>
        <v>114</v>
      </c>
    </row>
    <row r="35" spans="1:8" ht="79.5" customHeight="1" thickBot="1" x14ac:dyDescent="0.3">
      <c r="A35" s="35"/>
      <c r="B35" s="24"/>
      <c r="C35" s="31" t="s">
        <v>164</v>
      </c>
      <c r="D35" s="31"/>
      <c r="E35" s="31"/>
      <c r="F35" s="32"/>
      <c r="G35" s="28"/>
      <c r="H35" s="30"/>
    </row>
    <row r="36" spans="1:8" x14ac:dyDescent="0.25">
      <c r="A36" s="33">
        <v>5</v>
      </c>
      <c r="B36" s="22" t="s">
        <v>163</v>
      </c>
      <c r="C36" s="58" t="s">
        <v>162</v>
      </c>
      <c r="D36" s="58" t="s">
        <v>161</v>
      </c>
      <c r="E36" s="58" t="s">
        <v>145</v>
      </c>
      <c r="F36" s="58" t="s">
        <v>144</v>
      </c>
      <c r="G36" s="25" t="s">
        <v>160</v>
      </c>
      <c r="H36" s="26"/>
    </row>
    <row r="37" spans="1:8" x14ac:dyDescent="0.25">
      <c r="A37" s="34"/>
      <c r="B37" s="23"/>
      <c r="C37" s="57"/>
      <c r="D37" s="57"/>
      <c r="E37" s="57"/>
      <c r="F37" s="57"/>
      <c r="G37" s="13" t="s">
        <v>159</v>
      </c>
      <c r="H37" s="14">
        <v>60</v>
      </c>
    </row>
    <row r="38" spans="1:8" x14ac:dyDescent="0.25">
      <c r="A38" s="34"/>
      <c r="B38" s="23"/>
      <c r="C38" s="57"/>
      <c r="D38" s="57"/>
      <c r="E38" s="57"/>
      <c r="F38" s="57"/>
      <c r="G38" s="13" t="s">
        <v>158</v>
      </c>
      <c r="H38" s="14">
        <v>60</v>
      </c>
    </row>
    <row r="39" spans="1:8" x14ac:dyDescent="0.25">
      <c r="A39" s="34"/>
      <c r="B39" s="23"/>
      <c r="C39" s="57"/>
      <c r="D39" s="57"/>
      <c r="E39" s="57"/>
      <c r="F39" s="57"/>
      <c r="G39" s="13" t="s">
        <v>157</v>
      </c>
      <c r="H39" s="14">
        <v>60</v>
      </c>
    </row>
    <row r="40" spans="1:8" x14ac:dyDescent="0.25">
      <c r="A40" s="34"/>
      <c r="B40" s="23"/>
      <c r="C40" s="57"/>
      <c r="D40" s="57"/>
      <c r="E40" s="57"/>
      <c r="F40" s="57"/>
      <c r="G40" s="13" t="s">
        <v>156</v>
      </c>
      <c r="H40" s="14">
        <v>60</v>
      </c>
    </row>
    <row r="41" spans="1:8" x14ac:dyDescent="0.25">
      <c r="A41" s="34"/>
      <c r="B41" s="23"/>
      <c r="C41" s="57"/>
      <c r="D41" s="57"/>
      <c r="E41" s="57"/>
      <c r="F41" s="57"/>
      <c r="G41" s="13" t="s">
        <v>155</v>
      </c>
      <c r="H41" s="14">
        <v>42</v>
      </c>
    </row>
    <row r="42" spans="1:8" x14ac:dyDescent="0.25">
      <c r="A42" s="34"/>
      <c r="B42" s="23"/>
      <c r="C42" s="57"/>
      <c r="D42" s="57"/>
      <c r="E42" s="57"/>
      <c r="F42" s="57"/>
      <c r="G42" s="13" t="s">
        <v>154</v>
      </c>
      <c r="H42" s="14">
        <v>40</v>
      </c>
    </row>
    <row r="43" spans="1:8" ht="243.75" customHeight="1" thickBot="1" x14ac:dyDescent="0.3">
      <c r="A43" s="34"/>
      <c r="B43" s="23"/>
      <c r="C43" s="56"/>
      <c r="D43" s="56"/>
      <c r="E43" s="56"/>
      <c r="F43" s="56"/>
      <c r="G43" s="27" t="s">
        <v>8</v>
      </c>
      <c r="H43" s="29">
        <f>SUM(H37:H42,)</f>
        <v>322</v>
      </c>
    </row>
    <row r="44" spans="1:8" ht="84.75" customHeight="1" thickBot="1" x14ac:dyDescent="0.3">
      <c r="A44" s="35"/>
      <c r="B44" s="24"/>
      <c r="C44" s="31" t="s">
        <v>153</v>
      </c>
      <c r="D44" s="31"/>
      <c r="E44" s="31"/>
      <c r="F44" s="32"/>
      <c r="G44" s="28"/>
      <c r="H44" s="30"/>
    </row>
    <row r="45" spans="1:8" x14ac:dyDescent="0.25">
      <c r="A45" s="33">
        <v>6</v>
      </c>
      <c r="B45" s="22" t="s">
        <v>148</v>
      </c>
      <c r="C45" s="58" t="s">
        <v>152</v>
      </c>
      <c r="D45" s="58" t="s">
        <v>151</v>
      </c>
      <c r="E45" s="58" t="s">
        <v>145</v>
      </c>
      <c r="F45" s="58" t="s">
        <v>144</v>
      </c>
      <c r="G45" s="25" t="s">
        <v>143</v>
      </c>
      <c r="H45" s="26"/>
    </row>
    <row r="46" spans="1:8" x14ac:dyDescent="0.25">
      <c r="A46" s="34"/>
      <c r="B46" s="23"/>
      <c r="C46" s="57"/>
      <c r="D46" s="57"/>
      <c r="E46" s="57"/>
      <c r="F46" s="57"/>
      <c r="G46" s="13" t="s">
        <v>142</v>
      </c>
      <c r="H46" s="14">
        <v>62</v>
      </c>
    </row>
    <row r="47" spans="1:8" ht="16.5" thickBot="1" x14ac:dyDescent="0.3">
      <c r="A47" s="34"/>
      <c r="B47" s="23"/>
      <c r="C47" s="57"/>
      <c r="D47" s="57"/>
      <c r="E47" s="57"/>
      <c r="F47" s="57"/>
      <c r="G47" s="13" t="s">
        <v>150</v>
      </c>
      <c r="H47" s="14">
        <v>132</v>
      </c>
    </row>
    <row r="48" spans="1:8" x14ac:dyDescent="0.25">
      <c r="A48" s="34"/>
      <c r="B48" s="23"/>
      <c r="C48" s="57"/>
      <c r="D48" s="57"/>
      <c r="E48" s="57"/>
      <c r="F48" s="57"/>
      <c r="G48" s="25" t="s">
        <v>100</v>
      </c>
      <c r="H48" s="26"/>
    </row>
    <row r="49" spans="1:8" x14ac:dyDescent="0.25">
      <c r="A49" s="34"/>
      <c r="B49" s="23"/>
      <c r="C49" s="57"/>
      <c r="D49" s="57"/>
      <c r="E49" s="57"/>
      <c r="F49" s="57"/>
      <c r="G49" s="13" t="s">
        <v>108</v>
      </c>
      <c r="H49" s="14">
        <v>10</v>
      </c>
    </row>
    <row r="50" spans="1:8" x14ac:dyDescent="0.25">
      <c r="A50" s="34"/>
      <c r="B50" s="23"/>
      <c r="C50" s="57"/>
      <c r="D50" s="57"/>
      <c r="E50" s="57"/>
      <c r="F50" s="57"/>
      <c r="G50" s="13" t="s">
        <v>107</v>
      </c>
      <c r="H50" s="14">
        <v>2</v>
      </c>
    </row>
    <row r="51" spans="1:8" ht="289.5" customHeight="1" thickBot="1" x14ac:dyDescent="0.3">
      <c r="A51" s="34"/>
      <c r="B51" s="23"/>
      <c r="C51" s="56"/>
      <c r="D51" s="56"/>
      <c r="E51" s="56"/>
      <c r="F51" s="56"/>
      <c r="G51" s="27" t="s">
        <v>8</v>
      </c>
      <c r="H51" s="29">
        <f>SUM(H46:H47,H49:H50,)</f>
        <v>206</v>
      </c>
    </row>
    <row r="52" spans="1:8" ht="141.75" customHeight="1" thickBot="1" x14ac:dyDescent="0.3">
      <c r="A52" s="35"/>
      <c r="B52" s="24"/>
      <c r="C52" s="31" t="s">
        <v>149</v>
      </c>
      <c r="D52" s="31"/>
      <c r="E52" s="31"/>
      <c r="F52" s="32"/>
      <c r="G52" s="28"/>
      <c r="H52" s="30"/>
    </row>
    <row r="53" spans="1:8" x14ac:dyDescent="0.25">
      <c r="A53" s="33">
        <v>7</v>
      </c>
      <c r="B53" s="22" t="s">
        <v>148</v>
      </c>
      <c r="C53" s="58" t="s">
        <v>147</v>
      </c>
      <c r="D53" s="58" t="s">
        <v>146</v>
      </c>
      <c r="E53" s="58" t="s">
        <v>145</v>
      </c>
      <c r="F53" s="58" t="s">
        <v>144</v>
      </c>
      <c r="G53" s="25" t="s">
        <v>143</v>
      </c>
      <c r="H53" s="26"/>
    </row>
    <row r="54" spans="1:8" ht="16.5" thickBot="1" x14ac:dyDescent="0.3">
      <c r="A54" s="34"/>
      <c r="B54" s="23"/>
      <c r="C54" s="57"/>
      <c r="D54" s="57"/>
      <c r="E54" s="57"/>
      <c r="F54" s="57"/>
      <c r="G54" s="13" t="s">
        <v>142</v>
      </c>
      <c r="H54" s="14">
        <v>84</v>
      </c>
    </row>
    <row r="55" spans="1:8" x14ac:dyDescent="0.25">
      <c r="A55" s="34"/>
      <c r="B55" s="23"/>
      <c r="C55" s="57"/>
      <c r="D55" s="57"/>
      <c r="E55" s="57"/>
      <c r="F55" s="57"/>
      <c r="G55" s="25" t="s">
        <v>100</v>
      </c>
      <c r="H55" s="26"/>
    </row>
    <row r="56" spans="1:8" x14ac:dyDescent="0.25">
      <c r="A56" s="34"/>
      <c r="B56" s="23"/>
      <c r="C56" s="57"/>
      <c r="D56" s="57"/>
      <c r="E56" s="57"/>
      <c r="F56" s="57"/>
      <c r="G56" s="13" t="s">
        <v>99</v>
      </c>
      <c r="H56" s="14">
        <v>2</v>
      </c>
    </row>
    <row r="57" spans="1:8" ht="299.25" customHeight="1" thickBot="1" x14ac:dyDescent="0.3">
      <c r="A57" s="34"/>
      <c r="B57" s="23"/>
      <c r="C57" s="56"/>
      <c r="D57" s="56"/>
      <c r="E57" s="56"/>
      <c r="F57" s="56"/>
      <c r="G57" s="27" t="s">
        <v>8</v>
      </c>
      <c r="H57" s="29">
        <f>SUM(H54:H54,H56:H56,)</f>
        <v>86</v>
      </c>
    </row>
    <row r="58" spans="1:8" ht="122.25" customHeight="1" thickBot="1" x14ac:dyDescent="0.3">
      <c r="A58" s="35"/>
      <c r="B58" s="24"/>
      <c r="C58" s="31" t="s">
        <v>141</v>
      </c>
      <c r="D58" s="31"/>
      <c r="E58" s="31"/>
      <c r="F58" s="32"/>
      <c r="G58" s="28"/>
      <c r="H58" s="30"/>
    </row>
    <row r="59" spans="1:8" x14ac:dyDescent="0.25">
      <c r="A59" s="33">
        <v>8</v>
      </c>
      <c r="B59" s="22" t="s">
        <v>91</v>
      </c>
      <c r="C59" s="58" t="s">
        <v>140</v>
      </c>
      <c r="D59" s="58" t="s">
        <v>139</v>
      </c>
      <c r="E59" s="58" t="s">
        <v>138</v>
      </c>
      <c r="F59" s="58" t="s">
        <v>137</v>
      </c>
      <c r="G59" s="25" t="s">
        <v>115</v>
      </c>
      <c r="H59" s="26"/>
    </row>
    <row r="60" spans="1:8" x14ac:dyDescent="0.25">
      <c r="A60" s="34"/>
      <c r="B60" s="23"/>
      <c r="C60" s="57"/>
      <c r="D60" s="57"/>
      <c r="E60" s="57"/>
      <c r="F60" s="57"/>
      <c r="G60" s="13" t="s">
        <v>114</v>
      </c>
      <c r="H60" s="14">
        <v>24</v>
      </c>
    </row>
    <row r="61" spans="1:8" ht="87.75" customHeight="1" thickBot="1" x14ac:dyDescent="0.3">
      <c r="A61" s="34"/>
      <c r="B61" s="23"/>
      <c r="C61" s="56"/>
      <c r="D61" s="56"/>
      <c r="E61" s="56"/>
      <c r="F61" s="56"/>
      <c r="G61" s="27" t="s">
        <v>8</v>
      </c>
      <c r="H61" s="29">
        <f>SUM(H60:H60,)</f>
        <v>24</v>
      </c>
    </row>
    <row r="62" spans="1:8" ht="96" customHeight="1" thickBot="1" x14ac:dyDescent="0.3">
      <c r="A62" s="35"/>
      <c r="B62" s="24"/>
      <c r="C62" s="31" t="s">
        <v>136</v>
      </c>
      <c r="D62" s="31"/>
      <c r="E62" s="31"/>
      <c r="F62" s="32"/>
      <c r="G62" s="28"/>
      <c r="H62" s="30"/>
    </row>
    <row r="63" spans="1:8" x14ac:dyDescent="0.25">
      <c r="A63" s="33">
        <v>9</v>
      </c>
      <c r="B63" s="22" t="s">
        <v>135</v>
      </c>
      <c r="C63" s="58" t="s">
        <v>134</v>
      </c>
      <c r="D63" s="58" t="s">
        <v>133</v>
      </c>
      <c r="E63" s="58" t="s">
        <v>132</v>
      </c>
      <c r="F63" s="58" t="s">
        <v>131</v>
      </c>
      <c r="G63" s="25" t="s">
        <v>130</v>
      </c>
      <c r="H63" s="26"/>
    </row>
    <row r="64" spans="1:8" x14ac:dyDescent="0.25">
      <c r="A64" s="34"/>
      <c r="B64" s="23"/>
      <c r="C64" s="57"/>
      <c r="D64" s="57"/>
      <c r="E64" s="57"/>
      <c r="F64" s="57"/>
      <c r="G64" s="13" t="s">
        <v>129</v>
      </c>
      <c r="H64" s="14">
        <v>90</v>
      </c>
    </row>
    <row r="65" spans="1:8" x14ac:dyDescent="0.25">
      <c r="A65" s="34"/>
      <c r="B65" s="23"/>
      <c r="C65" s="57"/>
      <c r="D65" s="57"/>
      <c r="E65" s="57"/>
      <c r="F65" s="57"/>
      <c r="G65" s="13" t="s">
        <v>128</v>
      </c>
      <c r="H65" s="14">
        <v>62</v>
      </c>
    </row>
    <row r="66" spans="1:8" x14ac:dyDescent="0.25">
      <c r="A66" s="34"/>
      <c r="B66" s="23"/>
      <c r="C66" s="57"/>
      <c r="D66" s="57"/>
      <c r="E66" s="57"/>
      <c r="F66" s="57"/>
      <c r="G66" s="13" t="s">
        <v>127</v>
      </c>
      <c r="H66" s="14">
        <v>32</v>
      </c>
    </row>
    <row r="67" spans="1:8" ht="140.25" customHeight="1" thickBot="1" x14ac:dyDescent="0.3">
      <c r="A67" s="34"/>
      <c r="B67" s="23"/>
      <c r="C67" s="56"/>
      <c r="D67" s="56"/>
      <c r="E67" s="56"/>
      <c r="F67" s="56"/>
      <c r="G67" s="27" t="s">
        <v>8</v>
      </c>
      <c r="H67" s="29">
        <f>SUM(H64:H66,)</f>
        <v>184</v>
      </c>
    </row>
    <row r="68" spans="1:8" ht="96.75" customHeight="1" thickBot="1" x14ac:dyDescent="0.3">
      <c r="A68" s="35"/>
      <c r="B68" s="24"/>
      <c r="C68" s="31" t="s">
        <v>126</v>
      </c>
      <c r="D68" s="31"/>
      <c r="E68" s="31"/>
      <c r="F68" s="32"/>
      <c r="G68" s="28"/>
      <c r="H68" s="30"/>
    </row>
    <row r="69" spans="1:8" x14ac:dyDescent="0.25">
      <c r="A69" s="33">
        <v>10</v>
      </c>
      <c r="B69" s="22" t="s">
        <v>120</v>
      </c>
      <c r="C69" s="58" t="s">
        <v>125</v>
      </c>
      <c r="D69" s="58" t="s">
        <v>124</v>
      </c>
      <c r="E69" s="58" t="s">
        <v>123</v>
      </c>
      <c r="F69" s="58" t="s">
        <v>122</v>
      </c>
      <c r="G69" s="25" t="s">
        <v>115</v>
      </c>
      <c r="H69" s="26"/>
    </row>
    <row r="70" spans="1:8" x14ac:dyDescent="0.25">
      <c r="A70" s="34"/>
      <c r="B70" s="23"/>
      <c r="C70" s="57"/>
      <c r="D70" s="57"/>
      <c r="E70" s="57"/>
      <c r="F70" s="57"/>
      <c r="G70" s="13" t="s">
        <v>114</v>
      </c>
      <c r="H70" s="14">
        <v>10</v>
      </c>
    </row>
    <row r="71" spans="1:8" ht="63" customHeight="1" thickBot="1" x14ac:dyDescent="0.3">
      <c r="A71" s="34"/>
      <c r="B71" s="23"/>
      <c r="C71" s="56"/>
      <c r="D71" s="56"/>
      <c r="E71" s="56"/>
      <c r="F71" s="56"/>
      <c r="G71" s="27" t="s">
        <v>8</v>
      </c>
      <c r="H71" s="29">
        <f>SUM(H70:H70,)</f>
        <v>10</v>
      </c>
    </row>
    <row r="72" spans="1:8" ht="87" customHeight="1" thickBot="1" x14ac:dyDescent="0.3">
      <c r="A72" s="35"/>
      <c r="B72" s="24"/>
      <c r="C72" s="31" t="s">
        <v>121</v>
      </c>
      <c r="D72" s="31"/>
      <c r="E72" s="31"/>
      <c r="F72" s="32"/>
      <c r="G72" s="28"/>
      <c r="H72" s="30"/>
    </row>
    <row r="73" spans="1:8" x14ac:dyDescent="0.25">
      <c r="A73" s="33">
        <v>11</v>
      </c>
      <c r="B73" s="22" t="s">
        <v>120</v>
      </c>
      <c r="C73" s="58" t="s">
        <v>119</v>
      </c>
      <c r="D73" s="58" t="s">
        <v>118</v>
      </c>
      <c r="E73" s="58" t="s">
        <v>117</v>
      </c>
      <c r="F73" s="58" t="s">
        <v>116</v>
      </c>
      <c r="G73" s="25" t="s">
        <v>115</v>
      </c>
      <c r="H73" s="26"/>
    </row>
    <row r="74" spans="1:8" x14ac:dyDescent="0.25">
      <c r="A74" s="34"/>
      <c r="B74" s="23"/>
      <c r="C74" s="57"/>
      <c r="D74" s="57"/>
      <c r="E74" s="57"/>
      <c r="F74" s="57"/>
      <c r="G74" s="13" t="s">
        <v>114</v>
      </c>
      <c r="H74" s="14">
        <v>10</v>
      </c>
    </row>
    <row r="75" spans="1:8" ht="124.5" customHeight="1" thickBot="1" x14ac:dyDescent="0.3">
      <c r="A75" s="34"/>
      <c r="B75" s="23"/>
      <c r="C75" s="56"/>
      <c r="D75" s="56"/>
      <c r="E75" s="56"/>
      <c r="F75" s="56"/>
      <c r="G75" s="27" t="s">
        <v>8</v>
      </c>
      <c r="H75" s="29">
        <f>SUM(H74:H74,)</f>
        <v>10</v>
      </c>
    </row>
    <row r="76" spans="1:8" ht="79.5" customHeight="1" thickBot="1" x14ac:dyDescent="0.3">
      <c r="A76" s="35"/>
      <c r="B76" s="24"/>
      <c r="C76" s="31" t="s">
        <v>113</v>
      </c>
      <c r="D76" s="31"/>
      <c r="E76" s="31"/>
      <c r="F76" s="32"/>
      <c r="G76" s="28"/>
      <c r="H76" s="30"/>
    </row>
    <row r="77" spans="1:8" x14ac:dyDescent="0.25">
      <c r="A77" s="33">
        <v>12</v>
      </c>
      <c r="B77" s="22" t="s">
        <v>105</v>
      </c>
      <c r="C77" s="58" t="s">
        <v>112</v>
      </c>
      <c r="D77" s="58" t="s">
        <v>111</v>
      </c>
      <c r="E77" s="58" t="s">
        <v>110</v>
      </c>
      <c r="F77" s="58" t="s">
        <v>109</v>
      </c>
      <c r="G77" s="25" t="s">
        <v>100</v>
      </c>
      <c r="H77" s="26"/>
    </row>
    <row r="78" spans="1:8" x14ac:dyDescent="0.25">
      <c r="A78" s="34"/>
      <c r="B78" s="23"/>
      <c r="C78" s="57"/>
      <c r="D78" s="57"/>
      <c r="E78" s="57"/>
      <c r="F78" s="57"/>
      <c r="G78" s="13" t="s">
        <v>108</v>
      </c>
      <c r="H78" s="14">
        <v>42</v>
      </c>
    </row>
    <row r="79" spans="1:8" x14ac:dyDescent="0.25">
      <c r="A79" s="34"/>
      <c r="B79" s="23"/>
      <c r="C79" s="57"/>
      <c r="D79" s="57"/>
      <c r="E79" s="57"/>
      <c r="F79" s="57"/>
      <c r="G79" s="13" t="s">
        <v>90</v>
      </c>
      <c r="H79" s="14">
        <v>24</v>
      </c>
    </row>
    <row r="80" spans="1:8" x14ac:dyDescent="0.25">
      <c r="A80" s="34"/>
      <c r="B80" s="23"/>
      <c r="C80" s="57"/>
      <c r="D80" s="57"/>
      <c r="E80" s="57"/>
      <c r="F80" s="57"/>
      <c r="G80" s="13" t="s">
        <v>107</v>
      </c>
      <c r="H80" s="14">
        <v>16</v>
      </c>
    </row>
    <row r="81" spans="1:8" x14ac:dyDescent="0.25">
      <c r="A81" s="34"/>
      <c r="B81" s="23"/>
      <c r="C81" s="57"/>
      <c r="D81" s="57"/>
      <c r="E81" s="57"/>
      <c r="F81" s="57"/>
      <c r="G81" s="13" t="s">
        <v>99</v>
      </c>
      <c r="H81" s="14">
        <v>8</v>
      </c>
    </row>
    <row r="82" spans="1:8" ht="130.5" customHeight="1" thickBot="1" x14ac:dyDescent="0.3">
      <c r="A82" s="34"/>
      <c r="B82" s="23"/>
      <c r="C82" s="56"/>
      <c r="D82" s="56"/>
      <c r="E82" s="56"/>
      <c r="F82" s="56"/>
      <c r="G82" s="27" t="s">
        <v>8</v>
      </c>
      <c r="H82" s="29">
        <f>SUM(H78:H81,)</f>
        <v>90</v>
      </c>
    </row>
    <row r="83" spans="1:8" ht="142.5" customHeight="1" thickBot="1" x14ac:dyDescent="0.3">
      <c r="A83" s="35"/>
      <c r="B83" s="24"/>
      <c r="C83" s="31" t="s">
        <v>106</v>
      </c>
      <c r="D83" s="31"/>
      <c r="E83" s="31"/>
      <c r="F83" s="32"/>
      <c r="G83" s="28"/>
      <c r="H83" s="30"/>
    </row>
    <row r="84" spans="1:8" x14ac:dyDescent="0.25">
      <c r="A84" s="33">
        <v>13</v>
      </c>
      <c r="B84" s="22" t="s">
        <v>105</v>
      </c>
      <c r="C84" s="58" t="s">
        <v>104</v>
      </c>
      <c r="D84" s="58" t="s">
        <v>103</v>
      </c>
      <c r="E84" s="58" t="s">
        <v>102</v>
      </c>
      <c r="F84" s="58" t="s">
        <v>101</v>
      </c>
      <c r="G84" s="25" t="s">
        <v>100</v>
      </c>
      <c r="H84" s="26"/>
    </row>
    <row r="85" spans="1:8" x14ac:dyDescent="0.25">
      <c r="A85" s="34"/>
      <c r="B85" s="23"/>
      <c r="C85" s="57"/>
      <c r="D85" s="57"/>
      <c r="E85" s="57"/>
      <c r="F85" s="57"/>
      <c r="G85" s="13" t="s">
        <v>99</v>
      </c>
      <c r="H85" s="14">
        <v>32</v>
      </c>
    </row>
    <row r="86" spans="1:8" ht="243" customHeight="1" thickBot="1" x14ac:dyDescent="0.3">
      <c r="A86" s="34"/>
      <c r="B86" s="23"/>
      <c r="C86" s="56"/>
      <c r="D86" s="56"/>
      <c r="E86" s="56"/>
      <c r="F86" s="56"/>
      <c r="G86" s="27" t="s">
        <v>8</v>
      </c>
      <c r="H86" s="29">
        <f>SUM(H85:H85,)</f>
        <v>32</v>
      </c>
    </row>
    <row r="87" spans="1:8" ht="83.25" customHeight="1" thickBot="1" x14ac:dyDescent="0.3">
      <c r="A87" s="35"/>
      <c r="B87" s="24"/>
      <c r="C87" s="31" t="s">
        <v>98</v>
      </c>
      <c r="D87" s="31"/>
      <c r="E87" s="31"/>
      <c r="F87" s="32"/>
      <c r="G87" s="28"/>
      <c r="H87" s="30"/>
    </row>
    <row r="88" spans="1:8" ht="16.5" thickBot="1" x14ac:dyDescent="0.3">
      <c r="A88" s="54" t="s">
        <v>89</v>
      </c>
      <c r="B88" s="53"/>
      <c r="C88" s="53"/>
      <c r="D88" s="53"/>
      <c r="E88" s="52"/>
      <c r="F88" s="49">
        <f>H86+H82+H75+H71+H67+H61+H57+H51+H43+H34+H27+H21+H15</f>
        <v>1462</v>
      </c>
      <c r="G88" s="50"/>
      <c r="H88" s="51"/>
    </row>
    <row r="89" spans="1:8" ht="200.1" customHeight="1" thickBot="1" x14ac:dyDescent="0.3">
      <c r="A89" s="41" t="s">
        <v>9</v>
      </c>
      <c r="B89" s="42"/>
      <c r="C89" s="43" t="s">
        <v>97</v>
      </c>
      <c r="D89" s="44"/>
      <c r="E89" s="44"/>
      <c r="F89" s="45"/>
      <c r="G89" s="15" t="s">
        <v>87</v>
      </c>
      <c r="H89" s="16" t="s">
        <v>96</v>
      </c>
    </row>
    <row r="90" spans="1:8" ht="200.1" customHeight="1" thickBot="1" x14ac:dyDescent="0.3">
      <c r="A90" s="41" t="s">
        <v>9</v>
      </c>
      <c r="B90" s="42"/>
      <c r="C90" s="43" t="s">
        <v>95</v>
      </c>
      <c r="D90" s="44"/>
      <c r="E90" s="44"/>
      <c r="F90" s="45"/>
      <c r="G90" s="15" t="s">
        <v>88</v>
      </c>
      <c r="H90" s="16" t="s">
        <v>94</v>
      </c>
    </row>
    <row r="91" spans="1:8" ht="200.1" customHeight="1" thickBot="1" x14ac:dyDescent="0.3">
      <c r="A91" s="41" t="s">
        <v>9</v>
      </c>
      <c r="B91" s="42"/>
      <c r="C91" s="43" t="s">
        <v>93</v>
      </c>
      <c r="D91" s="44"/>
      <c r="E91" s="44"/>
      <c r="F91" s="45"/>
      <c r="G91" s="15" t="s">
        <v>87</v>
      </c>
      <c r="H91" s="18" t="s">
        <v>92</v>
      </c>
    </row>
  </sheetData>
  <sheetProtection algorithmName="SHA-512" hashValue="OhSwNhaZGvp/ZiI4YN/36VJCGEWPSEQ+FbEeiP6WWTfV9iK4xVAyYqpVfG7jnEikuUV1OHndY/cAwJo6YpFEwQ==" saltValue="rSwskJ96PqoOGnQLfunwGg==" spinCount="100000" sheet="1" formatCells="0" formatColumns="0" formatRows="0" insertColumns="0" insertRows="0" insertHyperlinks="0" sort="0" autoFilter="0"/>
  <autoFilter ref="A1:H427" xr:uid="{00000000-0009-0000-0000-000000000000}"/>
  <mergeCells count="144">
    <mergeCell ref="B77:B83"/>
    <mergeCell ref="C77:C82"/>
    <mergeCell ref="D77:D82"/>
    <mergeCell ref="E77:E82"/>
    <mergeCell ref="F77:F82"/>
    <mergeCell ref="G75:G76"/>
    <mergeCell ref="H75:H76"/>
    <mergeCell ref="C76:F76"/>
    <mergeCell ref="E69:E71"/>
    <mergeCell ref="F69:F71"/>
    <mergeCell ref="C73:C75"/>
    <mergeCell ref="D73:D75"/>
    <mergeCell ref="E73:E75"/>
    <mergeCell ref="F73:F75"/>
    <mergeCell ref="B69:B72"/>
    <mergeCell ref="B73:B76"/>
    <mergeCell ref="B84:B87"/>
    <mergeCell ref="G69:H69"/>
    <mergeCell ref="G71:G72"/>
    <mergeCell ref="H71:H72"/>
    <mergeCell ref="C72:F72"/>
    <mergeCell ref="G73:H73"/>
    <mergeCell ref="C69:C71"/>
    <mergeCell ref="D69:D71"/>
    <mergeCell ref="B63:B68"/>
    <mergeCell ref="G63:H63"/>
    <mergeCell ref="G67:G68"/>
    <mergeCell ref="H67:H68"/>
    <mergeCell ref="C68:F68"/>
    <mergeCell ref="C63:C67"/>
    <mergeCell ref="D63:D67"/>
    <mergeCell ref="E63:E67"/>
    <mergeCell ref="F63:F67"/>
    <mergeCell ref="F53:F57"/>
    <mergeCell ref="B59:B62"/>
    <mergeCell ref="G59:H59"/>
    <mergeCell ref="G61:G62"/>
    <mergeCell ref="H61:H62"/>
    <mergeCell ref="C62:F62"/>
    <mergeCell ref="C59:C61"/>
    <mergeCell ref="D59:D61"/>
    <mergeCell ref="E59:E61"/>
    <mergeCell ref="F59:F61"/>
    <mergeCell ref="F45:F51"/>
    <mergeCell ref="B53:B58"/>
    <mergeCell ref="G53:H53"/>
    <mergeCell ref="G55:H55"/>
    <mergeCell ref="G57:G58"/>
    <mergeCell ref="H57:H58"/>
    <mergeCell ref="C58:F58"/>
    <mergeCell ref="C53:C57"/>
    <mergeCell ref="D53:D57"/>
    <mergeCell ref="E53:E57"/>
    <mergeCell ref="F36:F43"/>
    <mergeCell ref="B45:B52"/>
    <mergeCell ref="G45:H45"/>
    <mergeCell ref="G48:H48"/>
    <mergeCell ref="G51:G52"/>
    <mergeCell ref="H51:H52"/>
    <mergeCell ref="C52:F52"/>
    <mergeCell ref="C45:C51"/>
    <mergeCell ref="D45:D51"/>
    <mergeCell ref="E45:E51"/>
    <mergeCell ref="A63:A68"/>
    <mergeCell ref="A69:A72"/>
    <mergeCell ref="B36:B44"/>
    <mergeCell ref="G36:H36"/>
    <mergeCell ref="G43:G44"/>
    <mergeCell ref="H43:H44"/>
    <mergeCell ref="C44:F44"/>
    <mergeCell ref="C36:C43"/>
    <mergeCell ref="D36:D43"/>
    <mergeCell ref="E36:E43"/>
    <mergeCell ref="A2:A16"/>
    <mergeCell ref="A17:A22"/>
    <mergeCell ref="A23:A28"/>
    <mergeCell ref="A73:A76"/>
    <mergeCell ref="A77:A83"/>
    <mergeCell ref="A29:A35"/>
    <mergeCell ref="A36:A44"/>
    <mergeCell ref="A45:A52"/>
    <mergeCell ref="A53:A58"/>
    <mergeCell ref="A59:A62"/>
    <mergeCell ref="B2:B16"/>
    <mergeCell ref="G2:H2"/>
    <mergeCell ref="G9:H9"/>
    <mergeCell ref="G15:G16"/>
    <mergeCell ref="H15:H16"/>
    <mergeCell ref="C16:F16"/>
    <mergeCell ref="C2:C15"/>
    <mergeCell ref="D2:D15"/>
    <mergeCell ref="E2:E15"/>
    <mergeCell ref="F2:F15"/>
    <mergeCell ref="B17:B22"/>
    <mergeCell ref="G17:H17"/>
    <mergeCell ref="G19:H19"/>
    <mergeCell ref="G21:G22"/>
    <mergeCell ref="H21:H22"/>
    <mergeCell ref="C22:F22"/>
    <mergeCell ref="C17:C21"/>
    <mergeCell ref="D17:D21"/>
    <mergeCell ref="E17:E21"/>
    <mergeCell ref="F17:F21"/>
    <mergeCell ref="G29:H29"/>
    <mergeCell ref="G32:H32"/>
    <mergeCell ref="G34:G35"/>
    <mergeCell ref="H34:H35"/>
    <mergeCell ref="C35:F35"/>
    <mergeCell ref="C29:C34"/>
    <mergeCell ref="D29:D34"/>
    <mergeCell ref="E29:E34"/>
    <mergeCell ref="F29:F34"/>
    <mergeCell ref="C28:F28"/>
    <mergeCell ref="C23:C27"/>
    <mergeCell ref="D23:D27"/>
    <mergeCell ref="E23:E27"/>
    <mergeCell ref="F23:F27"/>
    <mergeCell ref="B29:B35"/>
    <mergeCell ref="G84:H84"/>
    <mergeCell ref="G77:H77"/>
    <mergeCell ref="G82:G83"/>
    <mergeCell ref="H82:H83"/>
    <mergeCell ref="C83:F83"/>
    <mergeCell ref="B23:B28"/>
    <mergeCell ref="G23:H23"/>
    <mergeCell ref="G25:H25"/>
    <mergeCell ref="G27:G28"/>
    <mergeCell ref="H27:H28"/>
    <mergeCell ref="C90:F90"/>
    <mergeCell ref="A84:A87"/>
    <mergeCell ref="C84:C86"/>
    <mergeCell ref="D84:D86"/>
    <mergeCell ref="E84:E86"/>
    <mergeCell ref="F84:F86"/>
    <mergeCell ref="G86:G87"/>
    <mergeCell ref="H86:H87"/>
    <mergeCell ref="C87:F87"/>
    <mergeCell ref="A91:B91"/>
    <mergeCell ref="C91:F91"/>
    <mergeCell ref="A88:E88"/>
    <mergeCell ref="F88:H88"/>
    <mergeCell ref="A89:B89"/>
    <mergeCell ref="C89:F89"/>
    <mergeCell ref="A90:B9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6.2</vt:lpstr>
      <vt:lpstr>6.3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2025-07-15T11:31:22Z</dcterms:modified>
</cp:coreProperties>
</file>