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7_Összefűzött\"/>
    </mc:Choice>
  </mc:AlternateContent>
  <xr:revisionPtr revIDLastSave="0" documentId="13_ncr:1_{6FE4DCD0-E448-44D7-B777-42E653B92EF2}" xr6:coauthVersionLast="47" xr6:coauthVersionMax="47" xr10:uidLastSave="{00000000-0000-0000-0000-000000000000}"/>
  <bookViews>
    <workbookView xWindow="0" yWindow="0" windowWidth="17280" windowHeight="15750" xr2:uid="{00000000-000D-0000-FFFF-FFFF00000000}"/>
  </bookViews>
  <sheets>
    <sheet name="6.2" sheetId="1" r:id="rId1"/>
    <sheet name="6.3" sheetId="2" r:id="rId2"/>
  </sheets>
  <definedNames>
    <definedName name="_xlnm._FilterDatabase" localSheetId="0" hidden="1">'6.2'!$A$1:$H$410</definedName>
    <definedName name="_xlnm._FilterDatabase" localSheetId="1" hidden="1">'6.3'!$A$1:$H$544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2" l="1"/>
  <c r="H30" i="2"/>
  <c r="H39" i="2"/>
  <c r="H49" i="2"/>
  <c r="H69" i="2"/>
  <c r="H90" i="2"/>
  <c r="H98" i="2"/>
  <c r="H108" i="2"/>
  <c r="H123" i="2"/>
  <c r="H143" i="2"/>
  <c r="H203" i="2"/>
  <c r="F205" i="2" s="1"/>
  <c r="H37" i="1" l="1"/>
  <c r="H6" i="1"/>
  <c r="H13" i="1"/>
  <c r="H21" i="1"/>
  <c r="H27" i="1"/>
  <c r="H45" i="1"/>
  <c r="H53" i="1"/>
  <c r="H59" i="1"/>
  <c r="H64" i="1"/>
  <c r="H69" i="1"/>
  <c r="F71" i="1" l="1"/>
</calcChain>
</file>

<file path=xl/sharedStrings.xml><?xml version="1.0" encoding="utf-8"?>
<sst xmlns="http://schemas.openxmlformats.org/spreadsheetml/2006/main" count="419" uniqueCount="211">
  <si>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</si>
  <si>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</si>
  <si>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</si>
  <si>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</si>
  <si>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</si>
  <si>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</si>
  <si>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</si>
  <si>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</si>
  <si>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</si>
  <si>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</si>
  <si>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Munkadarab, vagy térhatású ábra alapján egyszerű geometriájú alkatrészről felvételi vázlatot készít.</t>
  </si>
  <si>
    <t>Ismeri a nézeti- és metszeti ábrázolás szabályait. Ismeri a gyártási technológiáknak megfelelő mérethálózat készítésének szabályait.</t>
  </si>
  <si>
    <t>Törekszik arra, hogy a szabadkézi rajz arányos és áttekinthető legyen.</t>
  </si>
  <si>
    <t>Önállóan szabadkézi felvételi vázlatot készít.</t>
  </si>
  <si>
    <t>Műszaki rajz alapján kiválasztja az egyszerű, fémből készült alkatrészek gyártásához szükséges eszközöket, szerszámokat, kisgépeket. Előkészíti a munkahelyet, és elrendezi a munkavégzéshez szükséges szerszámokat, eszközöket.</t>
  </si>
  <si>
    <t>Vizualizálja a műszaki rajzon szereplő alkatrészt. Ismeri a gyártási műveletekhez használható szerszámokat, készülékeket, kisgépeket, és azok biztonságos használatának szabályait.</t>
  </si>
  <si>
    <t>Szem előtt tartja a gyártás gazdaságosságát. Fontosnak érzi a rendezett munkakörnyezet kialakítását, a fenntarthatóság szempontjainak érvényesülését.</t>
  </si>
  <si>
    <t>A munkafeladathoz önállóan választ szerszámokat, eszközöket.</t>
  </si>
  <si>
    <t>Műszaki rajz alapján előgyártmányt választ, műveleti sorrendtervet készít, majd kézi megmunkálással, és/vagy kisgépekkel egyszerű, fémből készült alkatrészeket gyárt.</t>
  </si>
  <si>
    <t>Ismeri az alkatrészek elkészítéséhez szükséges technológiákat és az anyagok alapvető tulajdonságait.</t>
  </si>
  <si>
    <t>Pontosan betartja a technológiai utasításokat és környezetvédelmi szabályokat. Törekszik a munkavégzésből adódó kockázat minimalizálására. Törekszik a precíz, környezettudatos és gazdaságos munkavégzésre</t>
  </si>
  <si>
    <t>Műszaki táblázat segítségével önállóan kiválasztja a félkészterméket. Szakmai felügyelet mellett meghatározza a gyártási sorrendet. A gyártási műveleteket önállóan végzi.</t>
  </si>
  <si>
    <t>Az elkészült alkatrészek méreteit mérőeszközökkel ellenőrzi.</t>
  </si>
  <si>
    <t>Ismeri az adott alkatrész geometriájának megfelelő, és az adott méret meghatározásához szükséges mérőeszközöket.</t>
  </si>
  <si>
    <t>Elkötelezett a hibás munkadarabok számának csökkentése, illetve a mérőeszközök állagának megőrzése mellett.</t>
  </si>
  <si>
    <t>Eldönti, hogy a gyártott munkadarab megfelel-e a rajzi előírásoknak. Felelősséget vállal az általa gyártott termék minőségéért.</t>
  </si>
  <si>
    <t>Műszaki dokumentáció (összeállítási rajz és darabjegyzék) alapján csavarkötéssel, szegecskötéssel egyszerű alkatrészcsoportokat szerel össze. Villamos kötéseket és lágyforrasztással készült kötést hoz létre.</t>
  </si>
  <si>
    <t>Ismeri a kötés kialakításához szükséges eszközöket, szerszámokat, segédanyagokat.</t>
  </si>
  <si>
    <t>Fontosnak tartja a műszaki dokumentációban szereplő előírások figyelembevételét.</t>
  </si>
  <si>
    <t>Felelősséget vállal a létrehozott kötés minőségéért. Felelősséget vállal a veszélyes hulladékok szakszerű kezeléséért.</t>
  </si>
  <si>
    <t>Villamos kapcsolási rajz alapján egyszerű villamos áramköröket állít össze. Az áramköri elemeket a választott (banándugós, illetve szerelőtáblás) technológia szerint szakszerűen csatlakoztatja.</t>
  </si>
  <si>
    <t>Ismeri a villamos áramkör elemeinek jelképes jelölését.</t>
  </si>
  <si>
    <t>Fontosnak tartja a jelképek ismeretét. Törekszik a pontos és szakszerű munkavégzésre.</t>
  </si>
  <si>
    <t>Önállóan elvégzi a kapcsolás összeállítását. A kapcsolás működőképességét ellenőrzi.</t>
  </si>
  <si>
    <t>Egyszerű villamos áramkörökön elvégzi a feszültség, áramerősség és ellenállás mérését. Egyszerű elektrotechnikai alaptörvényeket méréssel igazol.</t>
  </si>
  <si>
    <t>Ismeri a feszültség, az áramerősség és az ellenállás mérésének módját. Ismeri az adott jellemző méréséhez szükséges műszert. Tisztában van az elektrotechnikai alaptörvényekkel. Ismeri a vonatkozó biztonságtechnikai előírásokat.</t>
  </si>
  <si>
    <t>Elkötelezett a mérés pontos elvégzése mellett.</t>
  </si>
  <si>
    <t>Önállóan kiválasztja a méréshez szükséges műszert és meghatározza a mérési pontokat. Önállóan számítja ki az áramkör jellemzőit.</t>
  </si>
  <si>
    <t>Azonosítja és kezeli a hiba- és túláramvédelmi eszközöket. Felismeri a lehetséges veszélyforrásokat.</t>
  </si>
  <si>
    <t>Ismeri a munkahelyén (gyakorlati helyén) használt hibavédelmi és túláramvédelmi eszközöket és azok jelzéseit.</t>
  </si>
  <si>
    <t>Fontosnak tartja a védelmi eszközök ismeretét és használatát. Törekszik a villamos áram hatásaiból adódó kockázat minimalizálására.</t>
  </si>
  <si>
    <t>A megfelelő szakembert bevonja a hiba megszüntetésébe.</t>
  </si>
  <si>
    <t>Az elvégzett munkát dokumentálja. Szövegszerkesztő, vagy táblázatkezelő programban rögzíti a mérési eredményeket.</t>
  </si>
  <si>
    <t>Ismeri a gyártási és mérési dokumentációk típusait és azok kötelező tartalmát.</t>
  </si>
  <si>
    <t>Elkötelezett a végzett munka pontos dokumentálása iránt.</t>
  </si>
  <si>
    <t>Felelősséget vállal a dokumentumok tartalmáért.</t>
  </si>
  <si>
    <t>A munkavégzés során betartja a munka-, tűz-, baleset- és környezetvédelmi szabályokat.</t>
  </si>
  <si>
    <t>Ismeri a munkavégzéssel kapcsolatos munka-, tűz-, baleset- és környezetvédelmi szabályokat.</t>
  </si>
  <si>
    <t>Elkötelezett a biztonságos, környezettudatos munkavégzés mellett.</t>
  </si>
  <si>
    <t>Felelősséget vállal önmaga és munkatársai biztonságáért. A védőberendezéseket és védőfelszerelést rendeltetésszerűen használja.</t>
  </si>
  <si>
    <t>Gépészeti alapismeretek</t>
  </si>
  <si>
    <t>Műszaki rajz alapjai</t>
  </si>
  <si>
    <t>Anyag- és gyártásismeret</t>
  </si>
  <si>
    <t xml:space="preserve">Munkabiztonság, tűz - és környezetvédelem </t>
  </si>
  <si>
    <t xml:space="preserve">Anyag- és gyártásismeret </t>
  </si>
  <si>
    <t>Fémipari alapmegmunkálások</t>
  </si>
  <si>
    <t>Villamos alapismeretek</t>
  </si>
  <si>
    <t>Villamos áramkör</t>
  </si>
  <si>
    <t>Villamos áramkör ábrázolása</t>
  </si>
  <si>
    <t>Villamos áramkör kialakítása</t>
  </si>
  <si>
    <t>Villamos biztonságtechnika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</si>
  <si>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be kell tartania a munka-, tűz-, baleset- és környezetvédelmi szabályokat a munkavégzés során, és ismernie kell ezek részleteit. Elkötelezettnek kell lennie a biztonságos és környezettudatos munkavégzés mellett, valamint felelősséget kell vállalnia önmaga és munkatársai biztonságáért. A védőberendezéseket és védőfelszerelést rendeltetésszerűen kell használnia.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</si>
  <si>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dokumentálnia kell az elvégzett munkát, és rögzítenie a mérési eredményeket szövegszerkesztő vagy táblázatkezelő programban. Ismernie kell a gyártási és mérési dokumentációk típusait és azok kötelező tartalmát. Elkötelezettnek kell lennie a munka pontos dokumentálása iránt, és felelősséget kell vállalnia a dokumentumok tartalmáért.</t>
    </r>
  </si>
  <si>
    <t>Villamos áramkörök mérése, dokumentálása</t>
  </si>
  <si>
    <t>Projektmunka</t>
  </si>
  <si>
    <t xml:space="preserve">Projektmunka </t>
  </si>
  <si>
    <t>Az "Okos Otthon Villamos Rendszere" projekt során a tanulók egy alapvető világítási rendszert állítanak össze, amely kapcsolót, izzót és áramforrást tartalmaz. A projekt részeként mérik a feszültséget, áramerősséget és ellenállást, igazolva az elektrotechnikai alaptörvényeket. Telepítenek túláramvédelmi eszközöket, és szimulálnak túláram helyzeteket. Dokumentálják az elvégzett munkát, készítenek mérési jegyzőkönyvet és áramköri rajzot. Végül biztonsági tervet készítenek, amely tartalmazza a munka-, tűz-, baleset- és környezetvédelmi szabályokat.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</si>
  <si>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eszközöket, gépeket, kézi szerszámokat előkészíteni. Ennek érdekében az alábbiakhoz kapcsolódó készségek fejlesztésére kerül sor:
gyártmányelemzés, alapanyagválasztás, segédanyagok választása; a gyártás munkafázisainak és azok sorrendjének meghatározása; megmunkálószerszámok és megmunkálógépek kiválasztása.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</si>
  <si>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komplex, több darabból álló alkaterészcsoport összeszerelésére. Képes legyen a munkafolyamat megtervezésére, a szükséges eszközök, szerszámok gépek kiválasztásra. Ennek érdekében az alábbiakhoz kapcsolódó készségek fejlesztésére kerül sor:
egyszerű geometriájú alkatrész elkészítése a tanult darabolási, reszelés, fúrási, menetkészítési módszerek alapján; az elkészült alkatrész méreteinek ellenőrzése, a munkadarab önálló értékelése; szerelési ábra szerint az alkatrészek összeszerelése, összeállítási rajz alapján a villamos alkatrészek elhelyezése; kapcsolási rajz alapján a villamos bekötés elkészítése; adott alkatrészről mérési jegyzőkönyv készítése (szükség esetén mérési utasítás szerint); villamos mérések elvégzése (feszültség, áramerősség, ellenállás).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</si>
  <si>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a végrehajtásra kerülő projektekben a munkavégzése során és a munkadarab elkészültét követően szakszerűen használja a méretek ellenőrzésére szolgáló mérő és ellenőrző eszközöket. Ennek érdekében az alábbiakhoz kapcsolódó készségek fejlesztésére kerül sor:
mérő- és ellenőrző eszközök kiválasztása a mérendő méret függvényében, vagy az előírt mérő- és ellenőrző eszköz használata a mérésekhez; a mechanikus és digitális mérőeszközök használatának alapjai; a külső és belső méretek mérése, ellenőrzése egyszerű mérőeszközzel: tolómérő, talpas tolómérő, mikrométer, furatmikrométer.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</si>
  <si>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Ismerje és alkalmazza a darabolás, a kézi forgácsolás és az egyszerű kisgépes megmunkálás eljárásait. Ennek érdekében az alábbiakhoz kapcsolódó készségek fejlesztésére kerül sor:
az előgyártmányok típusai a gyártási technológiák alapján (hengerlés, húzás, kovácsolás,öntés); az előgyártmányok szabványos szállítási állapotai (alak, méret és hőkezeltség); az ipari anyagok csoportosítása, az ipari anyagok tulajdonságai és felhasználási területei; az alkatrészrajzok és összeállítási rajzok anyagjelölései; az előrajzolás eszközei és módszerei; a darabolás eszközei és technológiái; egyszerű lemezalakítások, kézi forgácsolóeljárások, furatmegmunkálási technológiák elvégzése; egyszerű kötések létrehozása (menetes kötés, szegecskötés, ragasztás, lágyforrasztás), hossz- és szögmérő eszközök alkalmazása.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</si>
  <si>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dokumentációkat értelmezni, tudjon kézi vázlatokat és dokumentációkat készíteni. Ennek érdekében az alábbiakhoz kapcsolódó készségek fejlesztésére kerül sor:
műszaki rajzok tartalmi és formai követelményei; rajztechnikai alapszabványok, előírások; műszaki rajzban alkalmazott vonalak fajtái; alkatrészek síkbeli ábrázolásának szabályai; a metszeti ábrázolás célja, a mérethálózat felépítése, a méretmegadás szabályai; felvételi vázlatok készítése; a mérettűrés megadási módjai; a határméretek meghatározása; felületi érdességek, alak- és helyzettűrések megadása; a különféle furatok (sima, süllyesztett, zsákfurat, menetes furat) ábrázolási módjai; felvételi vázlat készítése furatos, menetes alkatrészekről tűrések és felületi érdesség megadásával.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</si>
  <si>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össze kell állítania egyszerű villamos áramköröket a kapcsolási rajz alapján, és szakszerűen csatlakoztatnia az áramköri elemeket a választott technológia szerint. Ismernie kell az áramköri elemek jelképes jelölését, és törekednie kell a pontos, szakszerű munkavégzésre. Önállóan kell elvégeznie a kapcsolás összeállítását, majd ellenőriznie annak működőképességét.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</si>
  <si>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el kell végeznie a feszültség, áramerősség és ellenállás mérését egyszerű villamos áramkörökön, és méréssel igazolnia kell az elektrotechnikai alaptörvényeket. Ismernie kell a mérési módokat és a szükséges műszereket, valamint a vonatkozó biztonságtechnikai előírásokat. Önállóan kell kiválasztania a méréshez szükséges műszert, meghatároznia a mérési pontokat, és kiszámítania az áramkör jellemzőit. Elkötelezettnek kell lennie a pontos mérés elvégzése mellett.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</si>
  <si>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azonosítania és kezelnie kell a hiba- és túláramvédelmi eszközöket, valamint felismernie a lehetséges veszélyforrásokat. Ismernie kell a munkahelyén használt védelmi eszközöket és azok jelzéseit, és fontosnak kell tartania ezek ismeretét és használatát. Törekednie kell a villamos áram hatásaiból adódó kockázat minimalizálására, és szükség esetén bevonnia a megfelelő szakembert a hiba megszüntetésébe.</t>
    </r>
  </si>
  <si>
    <t>"A" Fémipari alapok (1; 2; 3; 4. sor)</t>
  </si>
  <si>
    <t>"B" Villamosipari alapok (6; 7; 8; 9; 10. sor)</t>
  </si>
  <si>
    <t>"C" Fémipari és villamosipari alapok (5. sor)</t>
  </si>
  <si>
    <t>Feladat:Fémből egyszerű geometriájú alkatrész készítése kézi és gépi megmunkálással:
Cél: a tanuló képes legyen a kapott műszaki dokumentáció alapján önállóan feállítani a megfelelő technológiai és gyártási sorrendet, valamint kiválasztani a megmunkáláshoz szükséges szerszámokat, gépeket, segédanyagokat, majd az alkatrészt legyártani.
A munka formája, módszere: A tanuló önállóan, vagy párban szakoktatói felügyelet és instrukciók mellett dolgozik. 
Műveletek: A tanuló a kapott műszaki dokumentációban látható alumíniumlemezből készült négyzet alakú - "Alaplemez" - alkatrész elkészítéséhez kiválasztja, illetve előkészíti a szükséges kéziszerszámokat, jelölő-, mérőeszközöket, alap- és segédanyagokat, gépeket. 
A munka megkezdése előtt megtervezi a technológiai utasítást és a műveleti sorrendet.
A munka során a tanuló műszaki dokumentációt értelmez, előrajzol, alapanygot vág, mér, szükség esetén méreteken kézi szerszámmal korrigál, sorját távoliít el, pontoz, fúr, furatot süllyeszt, méreteket ellenőriz.
A munka, tűz- és balestvedélemi utasításoknak megfelelően elkészíti az alkatrészt.
Fontos, hogy a feladatot a tanuló mindvégig dokumentálja írásban és fényképekkel, a szakmai fejlődését rögzítő tanulói portfólióhoz.</t>
  </si>
  <si>
    <t>Feladat:Mechanikus és villamos alkatrészek előállítása és összeszerelése.
Cél: a tanuló legyen képes  a kapott utasítások alapján önállóan készíteni felvételi alkatrészvázlatot, feállítani a megfelelő technológiai és gyártási sorrendet, valamint kiválasztani a szükséges szerszámokat, gépeket, segédanyagokat, majd az alkatrészeket legyártani és összeszerelni.
I. Gépészeti műveletek:
A munka formája, módszere: A tanuló önállóan, szakoktatói felügyelet és instrukciók mellett dolgozik.
Műveletelemek:
A felvételi vázlat alapján alumínium lemezből készült - "U" alakú alaplemez - alkatrész elkészítéséhez kiválasztja, illetve előkészíti a szükséges kézi szerszámokat, jelölő, mérő eszközöket, alap- és segédanyagokat, gépeket. 
A munka megkezdése előtt megtervezi a technológiai utasítást és a műveleti sorrendet. Előrajzol, alapanygot vág, mér, szükség esetén méreteken kézi szerszámmal korrigál, sorját távoliít el. Pontoz, fúr, furatot süllyeszt, lemezt hajlít, méreteket ellenőriz.
A munka, tűz- és balestvedélemi utasításoknak megfelelően elkészíti az alkatrészt
II. Villamos műveletek:
A munka formája, módszere: A tanuló önállóan dolgozva, szakoktatói felügyelet és instrukciók mellett dolgozik.
Műveletelemek:
A kapcsolási rajz alapján a NYÁK lemezt megtervezi. 
A legyártott NYÁK-ra az alkatrészeket beülteti, forrasztja, az áramkört megvalósítja, 
méréseket végez, 
az eredményeket dokumentálja. 
III. Összeszerelés: Az elkészült alkatrészeket a kapott távtartók és kötőelemekkel összeépíti.
Fontos, hogy a feladatot a tanuló mindvégig dokumentálja írásban és fényképekkel, a szakmai fejlődését rögzítő tanulói portfólióhoz.</t>
  </si>
  <si>
    <r>
      <t xml:space="preserve">időkeret: </t>
    </r>
    <r>
      <rPr>
        <sz val="11"/>
        <color theme="1"/>
        <rFont val="Franklin Gothic Book"/>
        <family val="2"/>
        <charset val="238"/>
      </rPr>
      <t>6 óra</t>
    </r>
  </si>
  <si>
    <r>
      <t>Kapcsolódó tananyagegységek:</t>
    </r>
    <r>
      <rPr>
        <sz val="11"/>
        <color theme="1"/>
        <rFont val="Franklin Gothic Book"/>
        <family val="2"/>
        <charset val="238"/>
      </rPr>
      <t xml:space="preserve">
"A"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</si>
  <si>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"B", "C"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</si>
  <si>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8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</si>
  <si>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12 óra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</si>
  <si>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"A"; "B"; "C"</t>
    </r>
  </si>
  <si>
    <t>Ágazati alapoktatás összes óraszáma: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</si>
  <si>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"D", "E"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</si>
  <si>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22 óra</t>
    </r>
  </si>
  <si>
    <t>Új biztosítóberendezés telepítése és üzembe helyezése
A projekt során a tanulók műszaki dokumentáció alapján elvégzik egy kisebb biztosítóberendezési egység telepítését és bekötését, majd funkcionális vizsgálatot hajtanak végre a rendszer üzembe helyezése céljából. A feladat része az egyes részegységek bekötésének ellenőrzése, a próbaműködtetés végrehajtása, valamint a beüzemelési jegyzőkönyv elkészítése. A projekt során a tanulók figyelmet fordítanak az alkatrészlisták és eszközigények pontos követésére, valamint a munkavédelmi előírások betartására is. A cél, hogy a tanulók valósághű környezetben, szakmai szabályok szerint ismerjék meg egy üzembe helyezési folyamat lépéseit, és gyakorlatot szerezzenek annak precíz kivitelezésében. A projekt során fejlődik a felelősségvállalási képességük, hiszen minden beavatkozás közvetlen hatással van a rendszer működésére. A dokumentációs és szerelési előírások betartása révén a szabálykövetés is megerősödik. A feladat megvalósítása során a tanulók csapatban dolgoznak, ami fejleszti az együttműködési készséget, míg az anyaghasználat tervezett és tudatos módja elősegíti a környezettudatos gondolkodás kialakulását.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</si>
  <si>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"C", "E"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</si>
  <si>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20 óra</t>
    </r>
  </si>
  <si>
    <t>Hibaelhárítás éles üzemben – szimulációs feladat
A projekt során a tanulók egy szimulált hibás állapotú biztosítóberendezési rendszeren dolgoznak, ahol mérőműszerek segítségével azonosítják a hibát, megkeresik annak pontos helyét, és javaslatot tesznek a megfelelő javítási eljárásra. A tevékenység célja, hogy a tanulók logikus hibakeresési módszereket alkalmazzanak, és elsajátítsák a gyakorlatban is működő javítási lépéseket. A projekt során azonosítják a meghibásodott egységeket, majd elvégzik azok javítását vagy szükség esetén cseréjét. A beavatkozást részletesen dokumentálják, és reflektálnak a javítás eredményességére. A tanulók csapatmunkában dolgoznak, forgó technikusi szerepekben (pl. diagnosztikai technikus, dokumentáló, ellenőrző technikus), így fejlődik az együttműködési készségük, a szereptudatuk és a kommunikációjuk is. A projekt során szabályozott körülmények között dolgoznak, így a szabálykövetés - ebben a dokumentáció szigorú követése, a felelősségteljes munkavégzés  kiemelt jelentőségű. A szimulált rendszeren végzett hibakezelés során arra is figyelmet fordítanak, hogy a javítási eljárások a lehető legkevesebb felesleges anyag- és energiafelhasználással járjanak – ezzel erősítve a környezettudatos szemléletet.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</si>
  <si>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 "B", "E"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</si>
  <si>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16 óra</t>
    </r>
  </si>
  <si>
    <r>
      <t xml:space="preserve">Állomási biztosítóberendezés műszaki felülvizsgálata
A projekt során a tanulók egy kis állomás biztosítóberendezésének teljeskörű működésellenőrzését végzik el. A feladat célja, hogy a tanulók dokumentáció alapján azonosítsák a kulcsfontosságú szerkezeti elemeket, meghatározzák azok műszaki állapotát, valamint végrehajtsák az időszakos funkcionális teszteket. Szükség esetén elvégzik a kisebb beszabályozási műveleteket is. </t>
    </r>
    <r>
      <rPr>
        <sz val="11"/>
        <rFont val="Franklin Gothic Book"/>
        <family val="2"/>
        <charset val="238"/>
      </rPr>
      <t>A projekt kiemelten fejleszti a dokumentációalapú munkavégzést, a</t>
    </r>
    <r>
      <rPr>
        <sz val="11"/>
        <color theme="1"/>
        <rFont val="Franklin Gothic Book"/>
        <family val="2"/>
        <charset val="238"/>
      </rPr>
      <t xml:space="preserve"> vizsgálati eredmények szakszerű értelmezését és rendszerezését. A csoport közösen készít jegyzőkönyvet az elvégzett műveletekről és a berendezés jelenlegi állapotáról, valamint javaslatokat fogalmaz meg a további fenntartási feladatokra. A folyamat során fejlődik a tanulók felelősségvállalása, mivel a berendezés biztonságos működésének értékelése gyakorlati következményekkel jár.</t>
    </r>
    <r>
      <rPr>
        <sz val="11"/>
        <rFont val="Franklin Gothic Book"/>
        <family val="2"/>
        <charset val="238"/>
      </rPr>
      <t xml:space="preserve"> A munkafolyamat szigorú szabályok szerint történik, így a szabálykövetés - különösen a dokumentáció előírásainak betartása - kulcsfontosságú. A feladat csoportmunkában valósul meg, ezért az együttműködési készség is fejlődik, különösen a feladatmegosztás és az eredmények közös értékelése során. A berendezés fenntarthatóságát érintő megállapítások és javaslatok pedig h</t>
    </r>
    <r>
      <rPr>
        <sz val="11"/>
        <color theme="1"/>
        <rFont val="Franklin Gothic Book"/>
        <family val="2"/>
        <charset val="238"/>
      </rPr>
      <t>ozzájárulnak a környezettudatosság erősödéséhez.</t>
    </r>
  </si>
  <si>
    <t>Szakirányú oktatás összes óraszáma: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</si>
  <si>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tudatosan és következetesen alkalmazzák a munkavédelmi, tűzvédelmi és környezetvédelmi szabályokat minden gyakorlati és elméleti tevékenység során. A tanulók feladata, hogy felismerjék a munkavégzés során előforduló veszélyforrásokat, megfelelően használják a szükséges egyéni és kollektív védőeszközöket, valamint biztonságos és fenntartható munkakörnyezetet alakítsanak ki. A kapcsolódó témakörök széles spektrumot ölelnek fel, beleértve a villamos biztonságot, tűzvédelmi alapfogalmakat, elsősegélynyújtási ismereteket, valamint a környezeti terhelés csökkentésére irányuló technológiákat is. A projekt minden más szakmai feladathoz szervesen kapcsolódik, mivel a munkavédelmi előírások betartása a helyes szakmai kivitelezés elengedhetetlen feltétele. A tanulók attitűdje és szabálytudata fejlődik, miközben megtanulják, hogy a biztonságos munkavégzés nemcsak kötelezettség, hanem a felelős szakmai magatartás része. A közös kockázatértékelés és védelmi intézkedések megtervezése során az együttműködési készség is fejlődik, míg a környezetvédelmi szabályok alkalmazása tudatosítja a felelős, fenntartható gondolkodást.</t>
    </r>
  </si>
  <si>
    <t>Vonali berendezések</t>
  </si>
  <si>
    <t>Állomási berendezések elemei</t>
  </si>
  <si>
    <t>Szerkezeti elemek</t>
  </si>
  <si>
    <t>Biztosítóberendezések üzeme</t>
  </si>
  <si>
    <t>A biztosítóberendezéshez kapcsolódó egyéb berendezések</t>
  </si>
  <si>
    <t>Központi ellenőrző- és irányítórendszerek, vonatbefolyásolás</t>
  </si>
  <si>
    <t>Vonali sorompóberendezések</t>
  </si>
  <si>
    <t>Állomásközi és térközi biztosítóberendezések</t>
  </si>
  <si>
    <t>Vonali és egyéb biztosítóberendezések</t>
  </si>
  <si>
    <t>Állomási energiaellátás</t>
  </si>
  <si>
    <t>Állomási sorompók és egyéb berendezések</t>
  </si>
  <si>
    <t>Elektronikus (számítógépes) állomási biztosítóberendezés</t>
  </si>
  <si>
    <t>Jelfogófüggéses és Domino-rendszerű állomási biztosítóberendezés</t>
  </si>
  <si>
    <t>Elektromechanikus állomási berendezések</t>
  </si>
  <si>
    <t>Kulcsos állomási berendezések</t>
  </si>
  <si>
    <t>Állomási berendezések</t>
  </si>
  <si>
    <t>Biztosítóberendezési szerkezeti részek</t>
  </si>
  <si>
    <t>Biztosítóberendezési szerkezeti elemek</t>
  </si>
  <si>
    <t>Biztosítóberendezési alapelvek</t>
  </si>
  <si>
    <t>Biztosítóberendezési alapismeretek</t>
  </si>
  <si>
    <t>Tápegységek</t>
  </si>
  <si>
    <t>Oszcillátorok</t>
  </si>
  <si>
    <t>Nagyjelű erősítők</t>
  </si>
  <si>
    <t>Szélessávú és hangolt erősítők</t>
  </si>
  <si>
    <t>Többfokozatú erősítők, negatív visszacsatolások</t>
  </si>
  <si>
    <t>Áramkörök építése, üzemeltetése</t>
  </si>
  <si>
    <t>Virtuális mérőműszerek</t>
  </si>
  <si>
    <t>Számítógépes szimuláció</t>
  </si>
  <si>
    <t>Projektfeladat</t>
  </si>
  <si>
    <t>Függvények kezelése</t>
  </si>
  <si>
    <t>Fájlkezelés</t>
  </si>
  <si>
    <t>Vezérlési szerkezetek használata</t>
  </si>
  <si>
    <t>A programkészítés lépései</t>
  </si>
  <si>
    <t>Adatkezelés</t>
  </si>
  <si>
    <t>A változók használata</t>
  </si>
  <si>
    <t>Programozási nyelvek</t>
  </si>
  <si>
    <t>Bevezetés a programozásba</t>
  </si>
  <si>
    <t>A programozás alapjai</t>
  </si>
  <si>
    <t>Kombinációs hálózatok vizsgálata</t>
  </si>
  <si>
    <t>Logikai függvények és egyszerűsítésük</t>
  </si>
  <si>
    <t>Gyakorlati kódolások</t>
  </si>
  <si>
    <t>A digitális technika alapfogalmai, vizsgálati módszerei, alapáramkörei</t>
  </si>
  <si>
    <t>Digitális áramkörök</t>
  </si>
  <si>
    <t>Erősítők építése és mérése</t>
  </si>
  <si>
    <t>Félvezető diódák működésvizsgálata és alkalmazásai</t>
  </si>
  <si>
    <t>Négypólusok jellemzőinek mérése</t>
  </si>
  <si>
    <t>Erősítőtechnika</t>
  </si>
  <si>
    <t>Alapfeladatok megvalósítása</t>
  </si>
  <si>
    <t>Félvezető alkatrészek</t>
  </si>
  <si>
    <t>Analóg áramköri rendszerek és jelek</t>
  </si>
  <si>
    <t>Analóg áramkörök</t>
  </si>
  <si>
    <t>Többfázisú hálózatok</t>
  </si>
  <si>
    <t>Váltakozó áramú hálózatok</t>
  </si>
  <si>
    <t>Mágneses tér</t>
  </si>
  <si>
    <t>Villamos erőtér, kondenzátor</t>
  </si>
  <si>
    <t>Aktív és passzív hálózatok</t>
  </si>
  <si>
    <t>Elektrotechnika</t>
  </si>
  <si>
    <t>Felelősséget vállal önmaga és munkatársai biztonságáért. A védőberendezéseket és védőfelszerelést rendeltetésszerűen használja. A munkavégzés során betartja a munkavédelmi, tűzvédelmi és környezetvédelmi szabályokat.</t>
  </si>
  <si>
    <t>Követi a munkavédelmi szabályok változásait. Elkötelezett a biztonságos munkavégzés mellett.</t>
  </si>
  <si>
    <t>Megnevezi és ismerteti a munkavédelmi eszközök rendeltetésének megfelelő használatát. Ismeri a munkavégzéssel kapcsolatos munkavédelmi, tűzvédelmi és környezetvédelmi szabályokat.</t>
  </si>
  <si>
    <t>Munkavégzése során a munkavédelmi eszközöket rendeltetésnek megfelelően használja.</t>
  </si>
  <si>
    <t>"E" MUNKABIZTONSÁG ÉS ERŐFORRÁS-MANAGEMENT (7; 11.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</si>
  <si>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során a tanulók a vizsgálatvezető mérnökkel közösen végzik el egy új biztosítóberendezés funkcionális vizsgálatát és üzembe helyezését. A tanulók célja, hogy a vonatkozó dokumentáció és műszaki előírások alapján végrehajtsák a funkciópróbákat, ellenőrizzék az áramkörök és szerkezeti elemek működését, valamint értékeljék a rendszer biztonságtechnikai megfelelőségét. A kapcsolódó témakörök biztosítják az elméleti alapokat az áramkörök viselkedésének, a szerkezeti összefüggéseknek és a dokumentációs háttérnek a megértéséhez. A vizsgálatok során a tanulók jegyzőkönyvet készítenek az üzembe helyezés eredményeiről. A feladat különösen fejleszti a felelősségvállalást, mivel az elvégzett munkák alapján történik a berendezés végső jóváhagyása és forgalomba helyezése. A funkciópróbák során elengedhetetlen a szabálykövetés, hiszen a legkisebb eltérés is biztonsági kockázatot jelenthet. A mérnökkel való szoros együttműködés és a csapatmunkában végzett vizsgálatok fejlesztik az együttműködési készséget, a precíz dokumentálás pedig hozzájárul a szakmai kommunikáció és adminisztrációs készségek fejlődéséhez. A rendszer biztonságos és energiatakarékos működésének ellenőrzése során a tanulók környezettudatossága is erősödik.</t>
    </r>
  </si>
  <si>
    <t>Tevékenységét mérnöki irányítással, de önállóan, a fenntartási technológiai utasításban meghatározott normák betartása mellett végzi. A felülvizsgálatot a gazdaságossági szempontok figyelembevételével végzi.</t>
  </si>
  <si>
    <t>Elkötelezett a vizsgálati dokumentációban szereplő előírások maradéktalan betartására. Nyitott új vizsgálati eljárások megismerésére.</t>
  </si>
  <si>
    <t>Rendszerszinten ismeri a biztosítóberendezési áramkörök feladatát. Ismeri a vizsgálati dokumentáció szakmai, biztonságtechnikai tartalmát és összefüggéseit.</t>
  </si>
  <si>
    <t>Technikusi szerepkörben a vizsgálatot vezető mérnökkel együtt végzi az üzembe helyezés előtt álló vasúti biztosítóberendezések funkcionális felülvizsgálatait. Mérnöki felügyelet mellett ellenőrzi a belső téri biztosítóberendezési szerkezeti elemek, áramkörök biztonságtechnikai megfelelőségét.</t>
  </si>
  <si>
    <t>"D" TELEPÍTÉS ÉS ÜZEMBE HELYEZÉS (8; 10.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</si>
  <si>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képessé váljanak egy biztosítóberendezés időszakos műszaki felülvizsgálatának szakszerű elvégzésére a TB.1 utasítás szerint. A feladat során a tanulók megismerkednek a vizsgálandó szerkezeti elemekkel, azok előírt vizsgálati paramétereivel, valamint a kapcsolódó dokumentáció formai és tartalmi követelményeivel. A gyakorlati tevékenység során méréseket végeznek, jegyzőkönyvet készítenek, majd az eredmények alapján értékelik a berendezés állapotát, és javaslatokat fogalmaznak meg a szükséges fenntartási lépésekre. A projekt során kiemelten fejlődik a szabálykövetés, mivel a munkát szigorú utasítási rend szerint kell végezni. A dokumentált értékelés és a karbantartási döntések meghozatala elősegíti a felelősségvállalás kialakulását. A közös értékelés, jegyzőkönyvkészítés és a műszaki dokumentáció kezelése fejleszti az együttműködési készséget is. A fenntartási javaslatok során előtérbe kerül a gazdaságos és fenntartható működés iránti igény, így a tanulók környezettudatossága is fejlődik.</t>
    </r>
  </si>
  <si>
    <t>Tevékenységét önállóan a TB. 1. sz. Utasításban meghatározott feltételek betartásával végzi. A műszaki időszakos felülvizsgálatot az élet- és vagyonbiztonsági szempontok figyelembevételével végzi.</t>
  </si>
  <si>
    <t>Elkötelezett a TB.1. sz. Utasításban szereplő előírások maradéktalan betartására, betartatására.</t>
  </si>
  <si>
    <t>Ismeri a TB.1 sz. Utasításban szereplő biztosítóberendezési szerkezeti elemeinek ellenőrzési paramétereit, érti az utasításban foglaltak biztonságtechnikai hátterét.</t>
  </si>
  <si>
    <t>Technikusi szerepkörben végzi a vasúti biztosítóberendezések műszaki időszakos minősítő vizsgálatait. Irányítja és ellenőrzi a külső téri biztosítóberendezési szerkezeti elemek időszakos minősítő vizsgálatának munkafolyamatát a TB. 1 számú Utasítás alapján. A méréseket és a beszabályozásokat az előírt módon dokumentálja.</t>
  </si>
  <si>
    <t>"A" BIZTOSÍTÓBERENDEZÉSEK VIZSGÁLATA ÉS ELLENŐRZÉSE (1; 9.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</si>
  <si>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során a tanulók egy új biztosítóberendezés telepítését végzik el a rendelkezésre álló tervdokumentáció – például kábelterv és földelési terv – alapján. A cél, hogy a tanulók gyakorlatot szerezzenek a dokumentáció értelmezésében, az össze- és bekötési feladatok szakszerű elvégzésében, valamint a csatlakozások biztonságos ellenőrzésében. A tevékenység közben megismerik a telepítési folyamat egyes részegységeinek működését, és megtanulják, hogyan kell a kivitelezést a tervekhez igazodva, hibamentesen végrehajtani. A projekt során fejlődik a tanulók szabálykövetése, hiszen a munkavégzés szigorúan a tervdokumentáció és szakmai előírások szerint történik. A rendszer helyes összeszerelése és működőképessé tétele erősíti a felelősségvállalást is, mivel a biztonságos üzemelés nagymértékben a kivitelezés minőségén múlik. A feladat közben fejlődik az együttműködési készség is, hiszen a telepítés során több tanulónak kell összehangoltan dolgoznia. A helyes anyagfelhasználás és a telepítés során keletkező hulladék kezelése pedig elősegíti a környezettudatos szemlélet kialakulását.</t>
    </r>
  </si>
  <si>
    <t>A telepítési, és földelési tervben meghatározott feltételeket betartja. A telepítést az élet- és vagyonbiztonsági szempontok betartásával végzi.</t>
  </si>
  <si>
    <t>Elkötelezett a műszaki tervdokumentációban foglaltak maradéktalan betartására, betartatására.</t>
  </si>
  <si>
    <t>Ismeri a vasúti biztosítóberendezési technika adatátviteli, földelési jellemzőit, az ide tartozó műszaki utasítások előírásait. Átlátja a mechanikus és villamos kötéseket végző szakmunkások munkafolyamatait.</t>
  </si>
  <si>
    <t>Irányítja és ellenőrzi a vasúti biztosítóberendezési alapelemek telepítését, össze- és bekötését szolgáló munkafolyamatait műszaki tervdokumentáció (kábelterv, földelési terv) alapján.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</si>
  <si>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 során a tanulók megtanulják, hogyan lehet azonosítani és rendszerezni a biztosítóberendezések fenntartásához szükséges anyagokat és alkatrészeket. A feladat célja, hogy a tanulók képessé váljanak alkatrészlisták értelmezésére, anyagbeszerzési szoftverek használatára, valamint az eszközök műszaki és gazdasági szempontú összeválogatására. A tanulók konkrét eszközlistát állítanak össze egy adott rendszerhez, figyelembe véve a fenntartási normákat, valamint árkalkulációt is készítenek. A projekt során fejlődik a felelősségvállalási képességük, mivel döntéseik befolyásolják a rendszer hosszú távú működését és költséghatékonyságát. A szabálykövetés kiemelt szerepet kap az adminisztratív és gazdasági előírások betartásában. A tudatos anyagválasztás és a tartós, újrahasznosítható alkatrészek preferálása fejleszti a tanulók környezettudatosságát. A feladatok közös megbeszélése, az eszközök összehasonlítása és a beszerzési döntések indoklása elősegíti az együttműködési készség fejlődését is.</t>
    </r>
  </si>
  <si>
    <t>A fenntartás tervezését mérnöki irányítással, de önállóan, a fenntartási, technológiai utasításban meghatározott normák betartása mellett végzi. A kalkulációt a gazdaságossági szempontok figyelembevételével állítja össze.</t>
  </si>
  <si>
    <t>Nyitott az új típusú vasúti biztosítóberendezésekhez tartozó alkatrészek és az azokhoz tartozó normák, erőforrás igények megismerésére.</t>
  </si>
  <si>
    <t>Ismeri a vasúti biztosítóberendezések fenntartásához szükséges alkatrészeket, a felhasznált anyagok mennyiségét, tulajdonságait és a kiválasztásukhoz szükséges vállalati anyagbeszerzési programot.</t>
  </si>
  <si>
    <t>Kiszámolja a vasúti biztosítóberendezések fenntartáshoz szükséges erőforrások mennyiségét. A vállalati anyagbeszerzési adatbázisból kiválasztja és megrendeli a szükséges szerkezeti elemeket, alkatrészeket és segédanyagokat.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</si>
  <si>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során a tanulók megtanulják, hogyan kell egy működő biztosítóberendezésre vonatkozóan teljeskörű fenntartási tervet készíteni. A feladat célja, hogy a tanulók képesek legyenek az eszközök állapotának felmérésére, a karbantartási igények előrejelzésére, valamint az ellenőrzési és javítási beavatkozások szakszerű ütemezésére. A munkafolyamat során a tanulók javaslatokat dolgoznak ki a szükséges humán és anyagi erőforrásokra, és figyelembe veszik a technológiai, üzembiztonsági és fenntarthatósági szempontokat is. A tervkészítés folyamata fejleszti a tanulók felelősségvállalását, mivel a javasolt beavatkozások hatással vannak a közlekedésbiztonságra és az üzemeltetési hatékonyságra. A szabálykövetés kiemelt szerepet kap a fenntartási előírások és karbantartási ciklusok betartásán keresztül. A projekt során a tanulók megtanulják, hogyan tervezhető egy rendszer működése környezettudatosan, az anyag- és energiafelhasználás minimalizálásával. A terv közös kidolgozása és megvitatása során fejlődik az együttműködési készségük is, hiszen a munka során több szakterület szempontjait kell összehangolni.</t>
    </r>
  </si>
  <si>
    <t>Tevékenységét mérnöki irányítással, de önállóan, a fenntartási utasításban meghatározott normák betartása mellett végzi. Tevékenységét felelősségteljesen végzi az optimális anyag, és humánerőforrás biztosításának figyelembevételével.</t>
  </si>
  <si>
    <t>Nyitott az új típusú biztosítóberendezésekhez tartozó fenntartási technológiák megismerésére.</t>
  </si>
  <si>
    <t>Ismeri a fenntartási, technológiai utasításokban előírt műszaki paramétereket, a hozzájuk rendelt tevékenységi normákat, erőforrás szükségletet.</t>
  </si>
  <si>
    <t>Fenntartási ütemtervet készít a munkaterületén üzemelő vasúti biztosítóberendezések - technológiai utasításokban meghatározott - fenntartására, karbantartására. Meg- és összeszervezi a fenntartáshoz szükséges társszakszolgálati igényeket, feladatokat.</t>
  </si>
  <si>
    <t>"B" BESZABÁLYOZÁS ÉS KARBANTARTÁS (2; 6.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</si>
  <si>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gyakorlati tapasztalatot szerezzenek biztosítóberendezések hibafeltárásában, valamint a hibás alkatrészek szakszerű cseréjében. A feladat során digitális technikai ismereteikre és vizsgálati módszertani alapokra támaszkodva lokalizálják a hibahelyeket, diagnosztikai méréseket végeznek, értelmezik az eredményeket, majd beazonosítják a cserére szoruló alkatrészeket. A projekt során elsajátítják a szükséges mérőeszközök precíz használatát, a vizsgálati eljárások lépéseit, és megértik azok szakmai összefüggéseit. A hibakezelési döntések meghozatala közben fejlődik a felelősségvállalási képességük, hiszen egy-egy javítás közvetlen hatással lehet a rendszer üzembiztonságára. A műszaki eljárások pontos követése során kiemelten fejlődik szabálykövetésük, míg az eszközhasználat tudatossága és az anyagfelhasználás optimalizálása hozzájárul a környezettudatos gondolkodásukhoz. A mérési eredmények értékelése, valamint a vizsgálatok közös lebonyolítása során az együttműködési készség is fejlődik, különösen, ha a munkát párokban vagy csoportban végzik.</t>
    </r>
  </si>
  <si>
    <t>Tevékenységét önállóan, a vizsgálati utasításban meghatározott előírások betartása mellett végzi. Tevékenységét felelősségteljesen végzi, munkáját a műszaki naplóban dokumentálja.</t>
  </si>
  <si>
    <t>Nyitott új vizsgálati módszerek és berendezések megismerésére, és alkalmazására. Elkötelezett a környezeti terhelést csökkentő anyagok és technológiák alkalmazására.</t>
  </si>
  <si>
    <t>Ismeri a vizsgálatban részt vevő vasúti biztosítóberendezések működését, a vizsgálati módszereket.</t>
  </si>
  <si>
    <t>Vasúti biztosítóberendezési részegységek vizsgálatát, javítását végzi. Összeállítja a vizsgálati áramkört, lefolytatja a vizsgálati eljárást, kicseréli a meghibásodott alkatrészeket.</t>
  </si>
  <si>
    <t>"C" HIBAELHÁRÍTÁS ÉS JAVÍTÁS (3; 4; 5.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</si>
  <si>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projektfeladatokon keresztül megvalósuló oktatás célja, hogy a tanulók elméleti ismereteikre és mérési tapasztalataikra alapozva szakszerű hibaelhárítást végezzenek vonali biztosítóberendezéseken. A tanulói feladat a hibás egységek beazonosítása után a megfelelő pótalkatrészek és szerszámok kiválasztása, majd a csereművelet pontos elvégzése. A beavatkozás során kiemelten fontos a technológiai sorrend betartása, a szerszámhasználat szabályossága és a biztonságos munkavégzés. A tanulók a beavatkozás minden lépését dokumentálják, és gyakorlatot szereznek a műszaki naplózásban, valamint a hibaelőjegyzés és a karbantartási nyilvántartás szakszerű vezetésében. A feladat elvégzése során fejlődik a tanulók felelősségvállalási képessége, hiszen a helytelen javítás a rendszer hibás működéséhez vezethet. A szakszerű dokumentációs munkafolyamat fejleszti a szabálykövetést, míg az anyagok és eszközök tudatos felhasználása támogatja a környezettudatos szemléletet. A közös hibaelhárítás során elengedhetetlen az együttműködés, különösen a csoporton belüli feladatmegosztás során.</t>
    </r>
  </si>
  <si>
    <t>Munkája során képes döntést hozni a legcélravezetőbb hibaelhárító módszerek kiválasztására. A hibaelhárításáért felelősséget vállal, az elvégzett javítást a hibaelőjegyzési könyvben és a műszaki naplóban dokumentálja.</t>
  </si>
  <si>
    <t>Felelősséget érez a hiba minél gyorsabb elhárítására, a vasúti forgalom és biztonság szem előtt tartásával.</t>
  </si>
  <si>
    <t>Ismeri a vasúti biztosítóberendezés hibaelhárításához felhasználható alkatrészeket, szerszámokat, technológiai utasításokat, vasútforgalmi szabályokat, dokumentációs eljárásokat.</t>
  </si>
  <si>
    <t>A hibahely diagnosztizálását követően hibaelhárítási tevékenységet folytat. Összeállítja a hibás alkatrész cseréjére szolgáló eszközöket, a cseredarabot és a munkavédelmi eszközöket, kicseréli a hibás alkatrészt.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</si>
  <si>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során a tanulók szimulált hibás biztosítóberendezéseken gyakorolják a hibaazonosítás lépéseit. A tanulók célja, hogy mérőműszerek segítségével lokalizálják a hibát, azonosítsák a hibás alkatrészt, és döntést hozzanak a javítás lehetőségeiről. A tevékenység során aktívan használják a műszaki dokumentációt és a rendszerfelépítés ismeretét, így fejlődik rendszerszintű gondolkodásuk is. A beavatkozások előkészítéséhez pontos hibaleírásokat és diagnosztikai jegyzőkönyveket készítenek. A tanulók felelősségteljes döntéseket hoznak a rendszer biztonságos további működése érdekében, miközben szigorúan követik az előírt szakmai és biztonságtechnikai szabályokat. A feladatban való együttműködés - különösen párban vagy csoportban történő hibaazonosítás során - fejleszti a tanulók kommunikációját és együttműködési készségét. A hibás eszközök újrahasznosításáról vagy cseréjéről való tudatos döntés lehetőséget ad a környezettudatos szemlélet erősítésére is.</t>
    </r>
  </si>
  <si>
    <t>Nyitott a munkaterületét érintő vasúti biztosítóberendezési terv- és áramköri dokumentációk megismerésére, törekszik új mérőműszerek kezelésének elsajátítására.</t>
  </si>
  <si>
    <t>Ismeri a vasúti biztosítóberendezések műszaki tervét és áramköri dokumentációit, érti az áramkörök funkcióit és működését. Ismeri a mérőműszerek használatát, helyes alkalmazását, a hiba meghatározásának módját a vizsgálat során.</t>
  </si>
  <si>
    <t>Hibakeresési eljárást folytat, vasúti biztosítóberendezésekben bekövetkezett üzemzavarok esetén. Képes a megfelelő mérőműszerek kiválasztásával és helyes alkalmazásával a hibahely meghatározására.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</si>
  <si>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során a tanulók elsajátítják az állomási és vonali biztosítóberendezések – különösen a sorompók és irányítórendszerek – precíz beszabályozását a technológiai és fenntartási előírások betartásával. A tanulói tevékenység középpontjában a beállító műszerek szakszerű használata, a paraméterek finomhangolása és a hibahatárok ellenőrzése áll. A cél az, hogy a tanulók képessé váljanak kisebb beavatkozásokat elvégezni a rendszeren, valamint a beavatkozás eredményeit pontosan dokumentálni. A feladat során a szabálykövetés és a körültekintő, felelősségteljes munkavégzés kiemelten fontos, hiszen bármilyen eltérés a beállításokban a rendszer működésbiztonságát veszélyeztetheti. A projekt a tanulók környezettudatosságát is fejleszti, mivel a beállítási műveletek során törekednek a felesleges energiafelhasználás és anyaghasználat elkerülésére. A közös mérési eredmények kiértékelése, valamint az egymás által végzett beállítások ellenőrzése fejleszti az együttműködési készséget is.</t>
    </r>
  </si>
  <si>
    <t>Munkája során figyelembe veszi és betartja a vasúti biztonságtechnikai utasításokban rögzített értékeket, paramétereket. Munkáját a vezető technikus jóváhagyásával végzi.</t>
  </si>
  <si>
    <t>Elkötelezett a vasúti biztonságtechnikai utasításokban rögzített értékek, paraméterek betartása mellett, a vasúti közlekedés biztonsági előírásainak megtartása érdekében.</t>
  </si>
  <si>
    <t>Ismeri a vasúti, állomási és nyíltvonali biztosítóberendezések külső és belső téri szerkezeti elemeinek beszabályozásához szükséges műszerek, eszközök használatát, a munkavédelmi szabályokat.</t>
  </si>
  <si>
    <t>Elvégzi a vasúti, állomási és nyíltvonali biztosítóberendezések külső és belső téri szerkezeti elemeinek beszabályozását, a technológiai és fenntartási utasításban előírt műszaki normák alapján.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</si>
  <si>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során a tanulók dokumentációk és gyártói leírások alapján elvégzik állomási és vonali biztosítóberendezések – például jelfogók, sorompók és vezérlőegységek – átfogó állapotvizsgálatát. Ennek során ellenőrzik a berendezések szerkezeti felépítését, működését, valamint mechanikai és elektromos csatlakozásaikat. A feladat célja, hogy a tanulók gyakorlatot szerezzenek a működésbiztonság értékelésében és a működés stabilitásának szakmai szempontú vizsgálatában. A tanulók jegyzőkönyvet készítenek, amely tartalmazza a vizsgálati eredményeket és az esetleges hibák dokumentálását. A feladat elvégzése során fejlődik a tanulók szabálykövetése, hiszen szigorú technológiai és biztonsági előírások szerint dolgoznak, valamint felelősségvállalási képességük is, mivel egy közlekedésbiztonság szempontjából kiemelten fontos rendszer helyes működésének ellenőrzése a feladatuk. A feladat közös értékelése és a munka megosztása támogatja az együttműködési készséget is, különösen csoportos munkavégzés esetén.</t>
    </r>
  </si>
  <si>
    <t>Ismeri a vasúti, állomási és nyíltvonali biztosítóberendezések külső és belső téri szerkezeti elemeinek felépítését, az alkatrészek szerepét a működési folyamatokban, a fenntartási technológiai előírásokban rögzített értékeket.</t>
  </si>
  <si>
    <t>Elvégzi a vasúti, állomási és nyíltvonali biztosítóberendezések külső és belső téri szerkezeti elemeinek működési és biztonságtechnológiai ellenőrzéseit.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</si>
</sst>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11"/>
      <color rgb="FF006100"/>
      <name val="Aptos Narrow"/>
      <family val="2"/>
      <charset val="238"/>
      <scheme val="minor"/>
    </font>
    <font>
      <sz val="11"/>
      <name val="Franklin Gothic Book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2">
    <xf numFmtId="0" fontId="0" fillId="0" borderId="0"/>
    <xf numFmtId="0" fontId="6" fillId="7" borderId="0" applyNumberFormat="0" applyBorder="0" applyAlignment="0" applyProtection="0"/>
  </cellStyleXfs>
  <cellXfs count="59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6" fillId="4" borderId="0" xfId="1" applyFill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4" borderId="12" xfId="0" applyFont="1" applyFill="1" applyBorder="1" applyAlignment="1" applyProtection="1">
      <alignment horizontal="justify" vertical="center" wrapText="1"/>
      <protection locked="0"/>
    </xf>
    <xf numFmtId="0" fontId="2" fillId="4" borderId="9" xfId="0" applyFont="1" applyFill="1" applyBorder="1" applyAlignment="1" applyProtection="1">
      <alignment horizontal="justify" vertical="center" wrapText="1"/>
      <protection locked="0"/>
    </xf>
    <xf numFmtId="0" fontId="2" fillId="4" borderId="13" xfId="0" applyFont="1" applyFill="1" applyBorder="1" applyAlignment="1" applyProtection="1">
      <alignment horizontal="justify" vertical="center" wrapText="1"/>
      <protection locked="0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6" xfId="0" applyFont="1" applyFill="1" applyBorder="1" applyAlignment="1">
      <alignment horizontal="center" vertical="center" textRotation="90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5" fillId="5" borderId="9" xfId="0" applyFont="1" applyFill="1" applyBorder="1" applyAlignment="1">
      <alignment horizontal="justify" vertical="center" wrapText="1"/>
    </xf>
    <xf numFmtId="0" fontId="5" fillId="5" borderId="11" xfId="0" applyFont="1" applyFill="1" applyBorder="1" applyAlignment="1">
      <alignment horizontal="justify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right" vertical="center" wrapText="1"/>
    </xf>
    <xf numFmtId="0" fontId="1" fillId="4" borderId="11" xfId="0" applyFont="1" applyFill="1" applyBorder="1" applyAlignment="1">
      <alignment horizontal="right" vertical="center" wrapText="1"/>
    </xf>
  </cellXfs>
  <cellStyles count="2">
    <cellStyle name="Jó" xfId="1" builtinId="26"/>
    <cellStyle name="Normál" xfId="0" builtinId="0"/>
  </cellStyles>
  <dxfs count="0"/>
  <tableStyles count="0" defaultTableStyle="TableStyleMedium2" defaultPivotStyle="PivotStyleLight16"/>
  <colors>
    <mruColors>
      <color rgb="FFFFC55D"/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55D"/>
  </sheetPr>
  <dimension ref="A1:P74"/>
  <sheetViews>
    <sheetView tabSelected="1" zoomScale="85" zoomScaleNormal="85" workbookViewId="0">
      <pane ySplit="1" topLeftCell="A2" activePane="bottomLeft" state="frozen"/>
      <selection pane="bottomLeft"/>
    </sheetView>
  </sheetViews>
  <sheetFormatPr defaultColWidth="9.140625" defaultRowHeight="15.75" x14ac:dyDescent="0.25"/>
  <cols>
    <col min="1" max="1" width="10.140625" style="3" customWidth="1"/>
    <col min="2" max="2" width="25.140625" style="4" customWidth="1"/>
    <col min="3" max="3" width="34.7109375" style="3" customWidth="1"/>
    <col min="4" max="4" width="39.28515625" style="3" customWidth="1"/>
    <col min="5" max="5" width="36.42578125" style="3" customWidth="1"/>
    <col min="6" max="6" width="57.85546875" style="3" customWidth="1"/>
    <col min="7" max="7" width="24.85546875" style="3" customWidth="1"/>
    <col min="8" max="8" width="23.5703125" style="3" customWidth="1"/>
    <col min="9" max="9" width="46.140625" style="3" customWidth="1"/>
    <col min="10" max="10" width="28.85546875" style="3" customWidth="1"/>
    <col min="11" max="11" width="9.140625" style="3"/>
    <col min="12" max="12" width="33.42578125" style="3" customWidth="1"/>
    <col min="13" max="13" width="44.42578125" style="6" customWidth="1"/>
    <col min="14" max="14" width="9.140625" style="6"/>
    <col min="15" max="15" width="18.42578125" style="6" customWidth="1"/>
    <col min="16" max="16" width="27.7109375" style="6" customWidth="1"/>
    <col min="17" max="16384" width="9.140625" style="2"/>
  </cols>
  <sheetData>
    <row r="1" spans="1:16" s="1" customFormat="1" ht="32.25" thickBot="1" x14ac:dyDescent="0.3">
      <c r="A1" s="8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  <c r="I1" s="3"/>
      <c r="J1" s="3"/>
      <c r="K1" s="3"/>
      <c r="L1" s="3"/>
      <c r="M1" s="5"/>
      <c r="N1" s="5"/>
      <c r="O1" s="5"/>
      <c r="P1" s="5"/>
    </row>
    <row r="2" spans="1:16" x14ac:dyDescent="0.25">
      <c r="A2" s="45">
        <v>1</v>
      </c>
      <c r="B2" s="48" t="s">
        <v>75</v>
      </c>
      <c r="C2" s="42" t="s">
        <v>10</v>
      </c>
      <c r="D2" s="42" t="s">
        <v>11</v>
      </c>
      <c r="E2" s="42" t="s">
        <v>12</v>
      </c>
      <c r="F2" s="42" t="s">
        <v>13</v>
      </c>
      <c r="G2" s="34" t="s">
        <v>50</v>
      </c>
      <c r="H2" s="35"/>
    </row>
    <row r="3" spans="1:16" x14ac:dyDescent="0.25">
      <c r="A3" s="46"/>
      <c r="B3" s="49"/>
      <c r="C3" s="43"/>
      <c r="D3" s="43"/>
      <c r="E3" s="43"/>
      <c r="F3" s="43"/>
      <c r="G3" s="13" t="s">
        <v>51</v>
      </c>
      <c r="H3" s="14">
        <v>15</v>
      </c>
    </row>
    <row r="4" spans="1:16" ht="31.5" x14ac:dyDescent="0.25">
      <c r="A4" s="46"/>
      <c r="B4" s="49"/>
      <c r="C4" s="43"/>
      <c r="D4" s="43"/>
      <c r="E4" s="43"/>
      <c r="F4" s="43"/>
      <c r="G4" s="13" t="s">
        <v>52</v>
      </c>
      <c r="H4" s="14">
        <v>2</v>
      </c>
    </row>
    <row r="5" spans="1:16" x14ac:dyDescent="0.25">
      <c r="A5" s="46"/>
      <c r="B5" s="49"/>
      <c r="C5" s="43"/>
      <c r="D5" s="43"/>
      <c r="E5" s="43"/>
      <c r="F5" s="43"/>
      <c r="G5" s="13" t="s">
        <v>64</v>
      </c>
      <c r="H5" s="14">
        <v>10</v>
      </c>
    </row>
    <row r="6" spans="1:16" ht="16.5" thickBot="1" x14ac:dyDescent="0.3">
      <c r="A6" s="46"/>
      <c r="B6" s="49"/>
      <c r="C6" s="44"/>
      <c r="D6" s="44"/>
      <c r="E6" s="44"/>
      <c r="F6" s="44"/>
      <c r="G6" s="36" t="s">
        <v>8</v>
      </c>
      <c r="H6" s="38">
        <f>SUM(H3:H5,)</f>
        <v>27</v>
      </c>
    </row>
    <row r="7" spans="1:16" ht="249.95" customHeight="1" thickBot="1" x14ac:dyDescent="0.3">
      <c r="A7" s="47"/>
      <c r="B7" s="50"/>
      <c r="C7" s="40" t="s">
        <v>71</v>
      </c>
      <c r="D7" s="40"/>
      <c r="E7" s="40"/>
      <c r="F7" s="41"/>
      <c r="G7" s="37"/>
      <c r="H7" s="39"/>
    </row>
    <row r="8" spans="1:16" x14ac:dyDescent="0.25">
      <c r="A8" s="45">
        <v>2</v>
      </c>
      <c r="B8" s="48" t="s">
        <v>75</v>
      </c>
      <c r="C8" s="42" t="s">
        <v>14</v>
      </c>
      <c r="D8" s="42" t="s">
        <v>15</v>
      </c>
      <c r="E8" s="42" t="s">
        <v>16</v>
      </c>
      <c r="F8" s="42" t="s">
        <v>17</v>
      </c>
      <c r="G8" s="34" t="s">
        <v>50</v>
      </c>
      <c r="H8" s="35"/>
    </row>
    <row r="9" spans="1:16" ht="31.5" x14ac:dyDescent="0.25">
      <c r="A9" s="46"/>
      <c r="B9" s="49"/>
      <c r="C9" s="43"/>
      <c r="D9" s="43"/>
      <c r="E9" s="43"/>
      <c r="F9" s="43"/>
      <c r="G9" s="13" t="s">
        <v>53</v>
      </c>
      <c r="H9" s="14">
        <v>4</v>
      </c>
    </row>
    <row r="10" spans="1:16" x14ac:dyDescent="0.25">
      <c r="A10" s="46"/>
      <c r="B10" s="49"/>
      <c r="C10" s="43"/>
      <c r="D10" s="43"/>
      <c r="E10" s="43"/>
      <c r="F10" s="43"/>
      <c r="G10" s="13" t="s">
        <v>51</v>
      </c>
      <c r="H10" s="14">
        <v>15</v>
      </c>
    </row>
    <row r="11" spans="1:16" ht="31.5" x14ac:dyDescent="0.25">
      <c r="A11" s="46"/>
      <c r="B11" s="49"/>
      <c r="C11" s="43"/>
      <c r="D11" s="43"/>
      <c r="E11" s="43"/>
      <c r="F11" s="43"/>
      <c r="G11" s="13" t="s">
        <v>54</v>
      </c>
      <c r="H11" s="14">
        <v>4</v>
      </c>
    </row>
    <row r="12" spans="1:16" ht="31.5" x14ac:dyDescent="0.25">
      <c r="A12" s="46"/>
      <c r="B12" s="49"/>
      <c r="C12" s="43"/>
      <c r="D12" s="43"/>
      <c r="E12" s="43"/>
      <c r="F12" s="43"/>
      <c r="G12" s="13" t="s">
        <v>55</v>
      </c>
      <c r="H12" s="14">
        <v>20</v>
      </c>
    </row>
    <row r="13" spans="1:16" ht="137.25" customHeight="1" thickBot="1" x14ac:dyDescent="0.3">
      <c r="A13" s="46"/>
      <c r="B13" s="49"/>
      <c r="C13" s="44"/>
      <c r="D13" s="44"/>
      <c r="E13" s="44"/>
      <c r="F13" s="44"/>
      <c r="G13" s="36" t="s">
        <v>8</v>
      </c>
      <c r="H13" s="38">
        <f>SUM(H9:H12,)</f>
        <v>43</v>
      </c>
    </row>
    <row r="14" spans="1:16" ht="249.95" customHeight="1" thickBot="1" x14ac:dyDescent="0.3">
      <c r="A14" s="47"/>
      <c r="B14" s="50"/>
      <c r="C14" s="40" t="s">
        <v>67</v>
      </c>
      <c r="D14" s="40"/>
      <c r="E14" s="40"/>
      <c r="F14" s="41"/>
      <c r="G14" s="37"/>
      <c r="H14" s="39"/>
    </row>
    <row r="15" spans="1:16" x14ac:dyDescent="0.25">
      <c r="A15" s="45">
        <v>3</v>
      </c>
      <c r="B15" s="48" t="s">
        <v>75</v>
      </c>
      <c r="C15" s="42" t="s">
        <v>18</v>
      </c>
      <c r="D15" s="42" t="s">
        <v>19</v>
      </c>
      <c r="E15" s="42" t="s">
        <v>20</v>
      </c>
      <c r="F15" s="42" t="s">
        <v>21</v>
      </c>
      <c r="G15" s="34" t="s">
        <v>50</v>
      </c>
      <c r="H15" s="35"/>
    </row>
    <row r="16" spans="1:16" ht="31.5" x14ac:dyDescent="0.25">
      <c r="A16" s="46"/>
      <c r="B16" s="49"/>
      <c r="C16" s="43"/>
      <c r="D16" s="43"/>
      <c r="E16" s="43"/>
      <c r="F16" s="43"/>
      <c r="G16" s="13" t="s">
        <v>53</v>
      </c>
      <c r="H16" s="14">
        <v>4</v>
      </c>
    </row>
    <row r="17" spans="1:8" x14ac:dyDescent="0.25">
      <c r="A17" s="46"/>
      <c r="B17" s="49"/>
      <c r="C17" s="43"/>
      <c r="D17" s="43"/>
      <c r="E17" s="43"/>
      <c r="F17" s="43"/>
      <c r="G17" s="13" t="s">
        <v>51</v>
      </c>
      <c r="H17" s="14">
        <v>12</v>
      </c>
    </row>
    <row r="18" spans="1:8" ht="31.5" x14ac:dyDescent="0.25">
      <c r="A18" s="46"/>
      <c r="B18" s="49"/>
      <c r="C18" s="43"/>
      <c r="D18" s="43"/>
      <c r="E18" s="43"/>
      <c r="F18" s="43"/>
      <c r="G18" s="13" t="s">
        <v>54</v>
      </c>
      <c r="H18" s="14">
        <v>6</v>
      </c>
    </row>
    <row r="19" spans="1:8" ht="31.5" x14ac:dyDescent="0.25">
      <c r="A19" s="46"/>
      <c r="B19" s="49"/>
      <c r="C19" s="43"/>
      <c r="D19" s="43"/>
      <c r="E19" s="43"/>
      <c r="F19" s="43"/>
      <c r="G19" s="13" t="s">
        <v>55</v>
      </c>
      <c r="H19" s="14">
        <v>20</v>
      </c>
    </row>
    <row r="20" spans="1:8" x14ac:dyDescent="0.25">
      <c r="A20" s="46"/>
      <c r="B20" s="49"/>
      <c r="C20" s="43"/>
      <c r="D20" s="43"/>
      <c r="E20" s="43"/>
      <c r="F20" s="43"/>
      <c r="G20" s="13" t="s">
        <v>65</v>
      </c>
      <c r="H20" s="14">
        <v>10</v>
      </c>
    </row>
    <row r="21" spans="1:8" ht="76.5" customHeight="1" thickBot="1" x14ac:dyDescent="0.3">
      <c r="A21" s="46"/>
      <c r="B21" s="49"/>
      <c r="C21" s="44"/>
      <c r="D21" s="44"/>
      <c r="E21" s="44"/>
      <c r="F21" s="44"/>
      <c r="G21" s="36" t="s">
        <v>8</v>
      </c>
      <c r="H21" s="38">
        <f>SUM(H16:H20,)</f>
        <v>52</v>
      </c>
    </row>
    <row r="22" spans="1:8" ht="249.95" customHeight="1" thickBot="1" x14ac:dyDescent="0.3">
      <c r="A22" s="47"/>
      <c r="B22" s="50"/>
      <c r="C22" s="40" t="s">
        <v>70</v>
      </c>
      <c r="D22" s="40"/>
      <c r="E22" s="40"/>
      <c r="F22" s="41"/>
      <c r="G22" s="37"/>
      <c r="H22" s="39"/>
    </row>
    <row r="23" spans="1:8" x14ac:dyDescent="0.25">
      <c r="A23" s="45">
        <v>4</v>
      </c>
      <c r="B23" s="48" t="s">
        <v>75</v>
      </c>
      <c r="C23" s="42" t="s">
        <v>22</v>
      </c>
      <c r="D23" s="42" t="s">
        <v>23</v>
      </c>
      <c r="E23" s="42" t="s">
        <v>24</v>
      </c>
      <c r="F23" s="42" t="s">
        <v>25</v>
      </c>
      <c r="G23" s="34" t="s">
        <v>50</v>
      </c>
      <c r="H23" s="35"/>
    </row>
    <row r="24" spans="1:8" x14ac:dyDescent="0.25">
      <c r="A24" s="46"/>
      <c r="B24" s="49"/>
      <c r="C24" s="43"/>
      <c r="D24" s="43"/>
      <c r="E24" s="43"/>
      <c r="F24" s="43"/>
      <c r="G24" s="13" t="s">
        <v>51</v>
      </c>
      <c r="H24" s="14">
        <v>10</v>
      </c>
    </row>
    <row r="25" spans="1:8" ht="31.5" x14ac:dyDescent="0.25">
      <c r="A25" s="46"/>
      <c r="B25" s="49"/>
      <c r="C25" s="43"/>
      <c r="D25" s="43"/>
      <c r="E25" s="43"/>
      <c r="F25" s="43"/>
      <c r="G25" s="13" t="s">
        <v>55</v>
      </c>
      <c r="H25" s="14">
        <v>12</v>
      </c>
    </row>
    <row r="26" spans="1:8" x14ac:dyDescent="0.25">
      <c r="A26" s="46"/>
      <c r="B26" s="49"/>
      <c r="C26" s="43"/>
      <c r="D26" s="43"/>
      <c r="E26" s="43"/>
      <c r="F26" s="43"/>
      <c r="G26" s="13" t="s">
        <v>65</v>
      </c>
      <c r="H26" s="14">
        <v>20</v>
      </c>
    </row>
    <row r="27" spans="1:8" ht="16.5" thickBot="1" x14ac:dyDescent="0.3">
      <c r="A27" s="46"/>
      <c r="B27" s="49"/>
      <c r="C27" s="44"/>
      <c r="D27" s="44"/>
      <c r="E27" s="44"/>
      <c r="F27" s="44"/>
      <c r="G27" s="36" t="s">
        <v>8</v>
      </c>
      <c r="H27" s="38">
        <f>SUM(H24:H26)</f>
        <v>42</v>
      </c>
    </row>
    <row r="28" spans="1:8" ht="249.95" customHeight="1" thickBot="1" x14ac:dyDescent="0.3">
      <c r="A28" s="47"/>
      <c r="B28" s="50"/>
      <c r="C28" s="51" t="s">
        <v>69</v>
      </c>
      <c r="D28" s="51"/>
      <c r="E28" s="51"/>
      <c r="F28" s="52"/>
      <c r="G28" s="37"/>
      <c r="H28" s="39"/>
    </row>
    <row r="29" spans="1:8" x14ac:dyDescent="0.25">
      <c r="A29" s="45">
        <v>5</v>
      </c>
      <c r="B29" s="48" t="s">
        <v>77</v>
      </c>
      <c r="C29" s="42" t="s">
        <v>26</v>
      </c>
      <c r="D29" s="42" t="s">
        <v>27</v>
      </c>
      <c r="E29" s="42" t="s">
        <v>28</v>
      </c>
      <c r="F29" s="42" t="s">
        <v>29</v>
      </c>
      <c r="G29" s="34" t="s">
        <v>50</v>
      </c>
      <c r="H29" s="35"/>
    </row>
    <row r="30" spans="1:8" ht="31.5" x14ac:dyDescent="0.25">
      <c r="A30" s="46"/>
      <c r="B30" s="49"/>
      <c r="C30" s="43"/>
      <c r="D30" s="43"/>
      <c r="E30" s="43"/>
      <c r="F30" s="43"/>
      <c r="G30" s="13" t="s">
        <v>53</v>
      </c>
      <c r="H30" s="14">
        <v>10</v>
      </c>
    </row>
    <row r="31" spans="1:8" x14ac:dyDescent="0.25">
      <c r="A31" s="46"/>
      <c r="B31" s="49"/>
      <c r="C31" s="43"/>
      <c r="D31" s="43"/>
      <c r="E31" s="43"/>
      <c r="F31" s="43"/>
      <c r="G31" s="13" t="s">
        <v>51</v>
      </c>
      <c r="H31" s="14">
        <v>20</v>
      </c>
    </row>
    <row r="32" spans="1:8" ht="31.5" x14ac:dyDescent="0.25">
      <c r="A32" s="46"/>
      <c r="B32" s="49"/>
      <c r="C32" s="43"/>
      <c r="D32" s="43"/>
      <c r="E32" s="43"/>
      <c r="F32" s="43"/>
      <c r="G32" s="13" t="s">
        <v>54</v>
      </c>
      <c r="H32" s="14">
        <v>6</v>
      </c>
    </row>
    <row r="33" spans="1:8" ht="31.5" x14ac:dyDescent="0.25">
      <c r="A33" s="46"/>
      <c r="B33" s="49"/>
      <c r="C33" s="43"/>
      <c r="D33" s="43"/>
      <c r="E33" s="43"/>
      <c r="F33" s="43"/>
      <c r="G33" s="13" t="s">
        <v>55</v>
      </c>
      <c r="H33" s="14">
        <v>20</v>
      </c>
    </row>
    <row r="34" spans="1:8" ht="16.5" thickBot="1" x14ac:dyDescent="0.3">
      <c r="A34" s="46"/>
      <c r="B34" s="49"/>
      <c r="C34" s="43"/>
      <c r="D34" s="43"/>
      <c r="E34" s="43"/>
      <c r="F34" s="43"/>
      <c r="G34" s="13" t="s">
        <v>65</v>
      </c>
      <c r="H34" s="14">
        <v>50</v>
      </c>
    </row>
    <row r="35" spans="1:8" x14ac:dyDescent="0.25">
      <c r="A35" s="46"/>
      <c r="B35" s="49"/>
      <c r="C35" s="43"/>
      <c r="D35" s="43"/>
      <c r="E35" s="43"/>
      <c r="F35" s="43"/>
      <c r="G35" s="34" t="s">
        <v>56</v>
      </c>
      <c r="H35" s="35"/>
    </row>
    <row r="36" spans="1:8" ht="31.5" x14ac:dyDescent="0.25">
      <c r="A36" s="46"/>
      <c r="B36" s="49"/>
      <c r="C36" s="43"/>
      <c r="D36" s="43"/>
      <c r="E36" s="43"/>
      <c r="F36" s="43"/>
      <c r="G36" s="13" t="s">
        <v>59</v>
      </c>
      <c r="H36" s="14">
        <v>12</v>
      </c>
    </row>
    <row r="37" spans="1:8" ht="16.5" thickBot="1" x14ac:dyDescent="0.3">
      <c r="A37" s="46"/>
      <c r="B37" s="49"/>
      <c r="C37" s="44"/>
      <c r="D37" s="44"/>
      <c r="E37" s="44"/>
      <c r="F37" s="44"/>
      <c r="G37" s="36" t="s">
        <v>8</v>
      </c>
      <c r="H37" s="38">
        <f>SUM(H30:H34,H36:H36)</f>
        <v>118</v>
      </c>
    </row>
    <row r="38" spans="1:8" ht="249.95" customHeight="1" thickBot="1" x14ac:dyDescent="0.3">
      <c r="A38" s="47"/>
      <c r="B38" s="50"/>
      <c r="C38" s="40" t="s">
        <v>68</v>
      </c>
      <c r="D38" s="40"/>
      <c r="E38" s="40"/>
      <c r="F38" s="41"/>
      <c r="G38" s="37"/>
      <c r="H38" s="39"/>
    </row>
    <row r="39" spans="1:8" x14ac:dyDescent="0.25">
      <c r="A39" s="45">
        <v>6</v>
      </c>
      <c r="B39" s="48" t="s">
        <v>76</v>
      </c>
      <c r="C39" s="42" t="s">
        <v>30</v>
      </c>
      <c r="D39" s="42" t="s">
        <v>31</v>
      </c>
      <c r="E39" s="42" t="s">
        <v>32</v>
      </c>
      <c r="F39" s="42" t="s">
        <v>33</v>
      </c>
      <c r="G39" s="34" t="s">
        <v>56</v>
      </c>
      <c r="H39" s="35"/>
    </row>
    <row r="40" spans="1:8" x14ac:dyDescent="0.25">
      <c r="A40" s="46"/>
      <c r="B40" s="49"/>
      <c r="C40" s="43"/>
      <c r="D40" s="43"/>
      <c r="E40" s="43"/>
      <c r="F40" s="43"/>
      <c r="G40" s="13" t="s">
        <v>57</v>
      </c>
      <c r="H40" s="14">
        <v>20</v>
      </c>
    </row>
    <row r="41" spans="1:8" ht="31.5" x14ac:dyDescent="0.25">
      <c r="A41" s="46"/>
      <c r="B41" s="49"/>
      <c r="C41" s="43"/>
      <c r="D41" s="43"/>
      <c r="E41" s="43"/>
      <c r="F41" s="43"/>
      <c r="G41" s="13" t="s">
        <v>58</v>
      </c>
      <c r="H41" s="14">
        <v>6</v>
      </c>
    </row>
    <row r="42" spans="1:8" ht="31.5" x14ac:dyDescent="0.25">
      <c r="A42" s="46"/>
      <c r="B42" s="49"/>
      <c r="C42" s="43"/>
      <c r="D42" s="43"/>
      <c r="E42" s="43"/>
      <c r="F42" s="43"/>
      <c r="G42" s="13" t="s">
        <v>59</v>
      </c>
      <c r="H42" s="14">
        <v>12</v>
      </c>
    </row>
    <row r="43" spans="1:8" ht="31.5" x14ac:dyDescent="0.25">
      <c r="A43" s="46"/>
      <c r="B43" s="49"/>
      <c r="C43" s="43"/>
      <c r="D43" s="43"/>
      <c r="E43" s="43"/>
      <c r="F43" s="43"/>
      <c r="G43" s="13" t="s">
        <v>60</v>
      </c>
      <c r="H43" s="14">
        <v>6</v>
      </c>
    </row>
    <row r="44" spans="1:8" ht="47.25" x14ac:dyDescent="0.25">
      <c r="A44" s="46"/>
      <c r="B44" s="49"/>
      <c r="C44" s="43"/>
      <c r="D44" s="43"/>
      <c r="E44" s="43"/>
      <c r="F44" s="43"/>
      <c r="G44" s="13" t="s">
        <v>63</v>
      </c>
      <c r="H44" s="14">
        <v>30</v>
      </c>
    </row>
    <row r="45" spans="1:8" ht="16.5" thickBot="1" x14ac:dyDescent="0.3">
      <c r="A45" s="46"/>
      <c r="B45" s="49"/>
      <c r="C45" s="44"/>
      <c r="D45" s="44"/>
      <c r="E45" s="44"/>
      <c r="F45" s="44"/>
      <c r="G45" s="36" t="s">
        <v>8</v>
      </c>
      <c r="H45" s="38">
        <f>SUM(H40:H44)</f>
        <v>74</v>
      </c>
    </row>
    <row r="46" spans="1:8" ht="249.95" customHeight="1" thickBot="1" x14ac:dyDescent="0.3">
      <c r="A46" s="47"/>
      <c r="B46" s="50"/>
      <c r="C46" s="40" t="s">
        <v>72</v>
      </c>
      <c r="D46" s="40"/>
      <c r="E46" s="40"/>
      <c r="F46" s="41"/>
      <c r="G46" s="37"/>
      <c r="H46" s="39"/>
    </row>
    <row r="47" spans="1:8" x14ac:dyDescent="0.25">
      <c r="A47" s="45">
        <v>7</v>
      </c>
      <c r="B47" s="48" t="s">
        <v>76</v>
      </c>
      <c r="C47" s="42" t="s">
        <v>34</v>
      </c>
      <c r="D47" s="42" t="s">
        <v>35</v>
      </c>
      <c r="E47" s="42" t="s">
        <v>36</v>
      </c>
      <c r="F47" s="42" t="s">
        <v>37</v>
      </c>
      <c r="G47" s="34" t="s">
        <v>56</v>
      </c>
      <c r="H47" s="35"/>
    </row>
    <row r="48" spans="1:8" x14ac:dyDescent="0.25">
      <c r="A48" s="46"/>
      <c r="B48" s="49"/>
      <c r="C48" s="43"/>
      <c r="D48" s="43"/>
      <c r="E48" s="43"/>
      <c r="F48" s="43"/>
      <c r="G48" s="13" t="s">
        <v>57</v>
      </c>
      <c r="H48" s="14">
        <v>50</v>
      </c>
    </row>
    <row r="49" spans="1:8" ht="31.5" x14ac:dyDescent="0.25">
      <c r="A49" s="46"/>
      <c r="B49" s="49"/>
      <c r="C49" s="43"/>
      <c r="D49" s="43"/>
      <c r="E49" s="43"/>
      <c r="F49" s="43"/>
      <c r="G49" s="13" t="s">
        <v>58</v>
      </c>
      <c r="H49" s="14">
        <v>6</v>
      </c>
    </row>
    <row r="50" spans="1:8" ht="31.5" x14ac:dyDescent="0.25">
      <c r="A50" s="46"/>
      <c r="B50" s="49"/>
      <c r="C50" s="43"/>
      <c r="D50" s="43"/>
      <c r="E50" s="43"/>
      <c r="F50" s="43"/>
      <c r="G50" s="13" t="s">
        <v>59</v>
      </c>
      <c r="H50" s="14">
        <v>12</v>
      </c>
    </row>
    <row r="51" spans="1:8" ht="31.5" x14ac:dyDescent="0.25">
      <c r="A51" s="46"/>
      <c r="B51" s="49"/>
      <c r="C51" s="43"/>
      <c r="D51" s="43"/>
      <c r="E51" s="43"/>
      <c r="F51" s="43"/>
      <c r="G51" s="13" t="s">
        <v>60</v>
      </c>
      <c r="H51" s="14">
        <v>2</v>
      </c>
    </row>
    <row r="52" spans="1:8" ht="47.25" x14ac:dyDescent="0.25">
      <c r="A52" s="46"/>
      <c r="B52" s="49"/>
      <c r="C52" s="43"/>
      <c r="D52" s="43"/>
      <c r="E52" s="43"/>
      <c r="F52" s="43"/>
      <c r="G52" s="13" t="s">
        <v>63</v>
      </c>
      <c r="H52" s="14">
        <v>52</v>
      </c>
    </row>
    <row r="53" spans="1:8" ht="16.5" thickBot="1" x14ac:dyDescent="0.3">
      <c r="A53" s="46"/>
      <c r="B53" s="49"/>
      <c r="C53" s="44"/>
      <c r="D53" s="44"/>
      <c r="E53" s="44"/>
      <c r="F53" s="44"/>
      <c r="G53" s="36" t="s">
        <v>8</v>
      </c>
      <c r="H53" s="38">
        <f>SUM(H48:H52,)</f>
        <v>122</v>
      </c>
    </row>
    <row r="54" spans="1:8" ht="249.95" customHeight="1" thickBot="1" x14ac:dyDescent="0.3">
      <c r="A54" s="47"/>
      <c r="B54" s="50"/>
      <c r="C54" s="40" t="s">
        <v>73</v>
      </c>
      <c r="D54" s="40"/>
      <c r="E54" s="40"/>
      <c r="F54" s="41"/>
      <c r="G54" s="37"/>
      <c r="H54" s="39"/>
    </row>
    <row r="55" spans="1:8" x14ac:dyDescent="0.25">
      <c r="A55" s="45">
        <v>8</v>
      </c>
      <c r="B55" s="48" t="s">
        <v>76</v>
      </c>
      <c r="C55" s="42" t="s">
        <v>38</v>
      </c>
      <c r="D55" s="42" t="s">
        <v>39</v>
      </c>
      <c r="E55" s="42" t="s">
        <v>40</v>
      </c>
      <c r="F55" s="42" t="s">
        <v>41</v>
      </c>
      <c r="G55" s="34" t="s">
        <v>56</v>
      </c>
      <c r="H55" s="35"/>
    </row>
    <row r="56" spans="1:8" x14ac:dyDescent="0.25">
      <c r="A56" s="46"/>
      <c r="B56" s="49"/>
      <c r="C56" s="43"/>
      <c r="D56" s="43"/>
      <c r="E56" s="43"/>
      <c r="F56" s="43"/>
      <c r="G56" s="13" t="s">
        <v>57</v>
      </c>
      <c r="H56" s="14">
        <v>20</v>
      </c>
    </row>
    <row r="57" spans="1:8" ht="31.5" x14ac:dyDescent="0.25">
      <c r="A57" s="46"/>
      <c r="B57" s="49"/>
      <c r="C57" s="43"/>
      <c r="D57" s="43"/>
      <c r="E57" s="43"/>
      <c r="F57" s="43"/>
      <c r="G57" s="13" t="s">
        <v>60</v>
      </c>
      <c r="H57" s="14">
        <v>12</v>
      </c>
    </row>
    <row r="58" spans="1:8" ht="47.25" x14ac:dyDescent="0.25">
      <c r="A58" s="46"/>
      <c r="B58" s="49"/>
      <c r="C58" s="43"/>
      <c r="D58" s="43"/>
      <c r="E58" s="43"/>
      <c r="F58" s="43"/>
      <c r="G58" s="13" t="s">
        <v>63</v>
      </c>
      <c r="H58" s="14">
        <v>10</v>
      </c>
    </row>
    <row r="59" spans="1:8" ht="16.5" thickBot="1" x14ac:dyDescent="0.3">
      <c r="A59" s="46"/>
      <c r="B59" s="49"/>
      <c r="C59" s="44"/>
      <c r="D59" s="44"/>
      <c r="E59" s="44"/>
      <c r="F59" s="44"/>
      <c r="G59" s="36" t="s">
        <v>8</v>
      </c>
      <c r="H59" s="38">
        <f>SUM(H56:H58,)</f>
        <v>42</v>
      </c>
    </row>
    <row r="60" spans="1:8" ht="249.95" customHeight="1" thickBot="1" x14ac:dyDescent="0.3">
      <c r="A60" s="47"/>
      <c r="B60" s="50"/>
      <c r="C60" s="40" t="s">
        <v>74</v>
      </c>
      <c r="D60" s="40"/>
      <c r="E60" s="40"/>
      <c r="F60" s="41"/>
      <c r="G60" s="37"/>
      <c r="H60" s="39"/>
    </row>
    <row r="61" spans="1:8" x14ac:dyDescent="0.25">
      <c r="A61" s="45">
        <v>9</v>
      </c>
      <c r="B61" s="48" t="s">
        <v>76</v>
      </c>
      <c r="C61" s="42" t="s">
        <v>42</v>
      </c>
      <c r="D61" s="42" t="s">
        <v>43</v>
      </c>
      <c r="E61" s="42" t="s">
        <v>44</v>
      </c>
      <c r="F61" s="42" t="s">
        <v>45</v>
      </c>
      <c r="G61" s="34" t="s">
        <v>56</v>
      </c>
      <c r="H61" s="35"/>
    </row>
    <row r="62" spans="1:8" ht="31.5" x14ac:dyDescent="0.25">
      <c r="A62" s="46"/>
      <c r="B62" s="49"/>
      <c r="C62" s="43"/>
      <c r="D62" s="43"/>
      <c r="E62" s="43"/>
      <c r="F62" s="43"/>
      <c r="G62" s="13" t="s">
        <v>58</v>
      </c>
      <c r="H62" s="14">
        <v>6</v>
      </c>
    </row>
    <row r="63" spans="1:8" ht="47.25" x14ac:dyDescent="0.25">
      <c r="A63" s="46"/>
      <c r="B63" s="49"/>
      <c r="C63" s="43"/>
      <c r="D63" s="43"/>
      <c r="E63" s="43"/>
      <c r="F63" s="43"/>
      <c r="G63" s="13" t="s">
        <v>63</v>
      </c>
      <c r="H63" s="14">
        <v>10</v>
      </c>
    </row>
    <row r="64" spans="1:8" ht="16.5" thickBot="1" x14ac:dyDescent="0.3">
      <c r="A64" s="46"/>
      <c r="B64" s="49"/>
      <c r="C64" s="44"/>
      <c r="D64" s="44"/>
      <c r="E64" s="44"/>
      <c r="F64" s="44"/>
      <c r="G64" s="36" t="s">
        <v>8</v>
      </c>
      <c r="H64" s="38">
        <f>SUM(H62:H63,)</f>
        <v>16</v>
      </c>
    </row>
    <row r="65" spans="1:16" ht="249.95" customHeight="1" thickBot="1" x14ac:dyDescent="0.3">
      <c r="A65" s="47"/>
      <c r="B65" s="50"/>
      <c r="C65" s="40" t="s">
        <v>62</v>
      </c>
      <c r="D65" s="40"/>
      <c r="E65" s="40"/>
      <c r="F65" s="41"/>
      <c r="G65" s="37"/>
      <c r="H65" s="39"/>
    </row>
    <row r="66" spans="1:16" x14ac:dyDescent="0.25">
      <c r="A66" s="45">
        <v>10</v>
      </c>
      <c r="B66" s="48" t="s">
        <v>76</v>
      </c>
      <c r="C66" s="42" t="s">
        <v>46</v>
      </c>
      <c r="D66" s="42" t="s">
        <v>47</v>
      </c>
      <c r="E66" s="42" t="s">
        <v>48</v>
      </c>
      <c r="F66" s="42" t="s">
        <v>49</v>
      </c>
      <c r="G66" s="34" t="s">
        <v>56</v>
      </c>
      <c r="H66" s="35"/>
    </row>
    <row r="67" spans="1:16" ht="31.5" x14ac:dyDescent="0.25">
      <c r="A67" s="46"/>
      <c r="B67" s="49"/>
      <c r="C67" s="43"/>
      <c r="D67" s="43"/>
      <c r="E67" s="43"/>
      <c r="F67" s="43"/>
      <c r="G67" s="13" t="s">
        <v>60</v>
      </c>
      <c r="H67" s="14">
        <v>16</v>
      </c>
    </row>
    <row r="68" spans="1:16" ht="47.25" x14ac:dyDescent="0.25">
      <c r="A68" s="46"/>
      <c r="B68" s="49"/>
      <c r="C68" s="43"/>
      <c r="D68" s="43"/>
      <c r="E68" s="43"/>
      <c r="F68" s="43"/>
      <c r="G68" s="13" t="s">
        <v>63</v>
      </c>
      <c r="H68" s="14">
        <v>6</v>
      </c>
    </row>
    <row r="69" spans="1:16" ht="16.5" thickBot="1" x14ac:dyDescent="0.3">
      <c r="A69" s="46"/>
      <c r="B69" s="49"/>
      <c r="C69" s="44"/>
      <c r="D69" s="44"/>
      <c r="E69" s="44"/>
      <c r="F69" s="44"/>
      <c r="G69" s="36" t="s">
        <v>8</v>
      </c>
      <c r="H69" s="38">
        <f>SUM(H67:H68)</f>
        <v>22</v>
      </c>
    </row>
    <row r="70" spans="1:16" ht="249.95" customHeight="1" thickBot="1" x14ac:dyDescent="0.3">
      <c r="A70" s="47"/>
      <c r="B70" s="50"/>
      <c r="C70" s="40" t="s">
        <v>61</v>
      </c>
      <c r="D70" s="40"/>
      <c r="E70" s="40"/>
      <c r="F70" s="41"/>
      <c r="G70" s="37"/>
      <c r="H70" s="39"/>
    </row>
    <row r="71" spans="1:16" ht="16.5" thickBot="1" x14ac:dyDescent="0.3">
      <c r="A71" s="28" t="s">
        <v>86</v>
      </c>
      <c r="B71" s="29"/>
      <c r="C71" s="29"/>
      <c r="D71" s="29"/>
      <c r="E71" s="30"/>
      <c r="F71" s="31">
        <f>H69+H64+H59+H53+H45+H37+H27+H21+H13+H6</f>
        <v>558</v>
      </c>
      <c r="G71" s="32"/>
      <c r="H71" s="33"/>
    </row>
    <row r="72" spans="1:16" ht="249.95" customHeight="1" thickBot="1" x14ac:dyDescent="0.3">
      <c r="A72" s="23" t="s">
        <v>9</v>
      </c>
      <c r="B72" s="24"/>
      <c r="C72" s="25" t="s">
        <v>78</v>
      </c>
      <c r="D72" s="26"/>
      <c r="E72" s="26"/>
      <c r="F72" s="27"/>
      <c r="G72" s="15" t="s">
        <v>80</v>
      </c>
      <c r="H72" s="16" t="s">
        <v>81</v>
      </c>
      <c r="M72" s="7"/>
    </row>
    <row r="73" spans="1:16" ht="249.95" customHeight="1" thickBot="1" x14ac:dyDescent="0.3">
      <c r="A73" s="23" t="s">
        <v>9</v>
      </c>
      <c r="B73" s="24"/>
      <c r="C73" s="25" t="s">
        <v>66</v>
      </c>
      <c r="D73" s="26"/>
      <c r="E73" s="26"/>
      <c r="F73" s="27"/>
      <c r="G73" s="15" t="s">
        <v>83</v>
      </c>
      <c r="H73" s="16" t="s">
        <v>82</v>
      </c>
    </row>
    <row r="74" spans="1:16" ht="363" customHeight="1" thickBot="1" x14ac:dyDescent="0.3">
      <c r="A74" s="23" t="s">
        <v>9</v>
      </c>
      <c r="B74" s="24"/>
      <c r="C74" s="25" t="s">
        <v>79</v>
      </c>
      <c r="D74" s="26"/>
      <c r="E74" s="26"/>
      <c r="F74" s="27"/>
      <c r="G74" s="17" t="s">
        <v>84</v>
      </c>
      <c r="H74" s="18" t="s">
        <v>85</v>
      </c>
      <c r="M74" s="20"/>
      <c r="N74" s="21"/>
      <c r="O74" s="21"/>
      <c r="P74" s="22"/>
    </row>
  </sheetData>
  <sheetProtection algorithmName="SHA-512" hashValue="F4M+pVFsMJoiCbNAXgV90ia7Lrr+49AxCtQAXVAYdsb0rZED+vzME/IOQhJzHn0o4A49l2I6M7aJGhf3OwnpCw==" saltValue="99zcLjJoYQx7k4T0Ktr9zQ==" spinCount="100000" sheet="1" formatCells="0" formatColumns="0" formatRows="0" insertColumns="0" insertRows="0" autoFilter="0"/>
  <autoFilter ref="A1:H410" xr:uid="{00000000-0009-0000-0000-000000000000}"/>
  <mergeCells count="110">
    <mergeCell ref="C66:C69"/>
    <mergeCell ref="D66:D69"/>
    <mergeCell ref="E66:E69"/>
    <mergeCell ref="F66:F69"/>
    <mergeCell ref="B66:B70"/>
    <mergeCell ref="G66:H66"/>
    <mergeCell ref="G69:G70"/>
    <mergeCell ref="H69:H70"/>
    <mergeCell ref="C70:F70"/>
    <mergeCell ref="B61:B65"/>
    <mergeCell ref="G61:H61"/>
    <mergeCell ref="G64:G65"/>
    <mergeCell ref="H64:H65"/>
    <mergeCell ref="C65:F65"/>
    <mergeCell ref="C61:C64"/>
    <mergeCell ref="D61:D64"/>
    <mergeCell ref="E61:E64"/>
    <mergeCell ref="F61:F64"/>
    <mergeCell ref="B55:B60"/>
    <mergeCell ref="G55:H55"/>
    <mergeCell ref="G59:G60"/>
    <mergeCell ref="H59:H60"/>
    <mergeCell ref="C60:F60"/>
    <mergeCell ref="C55:C59"/>
    <mergeCell ref="D55:D59"/>
    <mergeCell ref="E55:E59"/>
    <mergeCell ref="F55:F59"/>
    <mergeCell ref="G39:H39"/>
    <mergeCell ref="G45:G46"/>
    <mergeCell ref="H45:H46"/>
    <mergeCell ref="C46:F46"/>
    <mergeCell ref="C39:C45"/>
    <mergeCell ref="D39:D45"/>
    <mergeCell ref="E39:E45"/>
    <mergeCell ref="F39:F45"/>
    <mergeCell ref="B47:B54"/>
    <mergeCell ref="G47:H47"/>
    <mergeCell ref="G53:G54"/>
    <mergeCell ref="H53:H54"/>
    <mergeCell ref="C54:F54"/>
    <mergeCell ref="C47:C53"/>
    <mergeCell ref="D47:D53"/>
    <mergeCell ref="E47:E53"/>
    <mergeCell ref="F47:F53"/>
    <mergeCell ref="A39:A46"/>
    <mergeCell ref="A47:A54"/>
    <mergeCell ref="A55:A60"/>
    <mergeCell ref="A61:A65"/>
    <mergeCell ref="B23:B28"/>
    <mergeCell ref="G23:H23"/>
    <mergeCell ref="G27:G28"/>
    <mergeCell ref="H27:H28"/>
    <mergeCell ref="C28:F28"/>
    <mergeCell ref="C23:C27"/>
    <mergeCell ref="D23:D27"/>
    <mergeCell ref="E23:E27"/>
    <mergeCell ref="F23:F27"/>
    <mergeCell ref="B29:B38"/>
    <mergeCell ref="G29:H29"/>
    <mergeCell ref="G35:H35"/>
    <mergeCell ref="G37:G38"/>
    <mergeCell ref="H37:H38"/>
    <mergeCell ref="C38:F38"/>
    <mergeCell ref="C29:C37"/>
    <mergeCell ref="D29:D37"/>
    <mergeCell ref="E29:E37"/>
    <mergeCell ref="F29:F37"/>
    <mergeCell ref="B39:B46"/>
    <mergeCell ref="D8:D13"/>
    <mergeCell ref="E8:E13"/>
    <mergeCell ref="F8:F13"/>
    <mergeCell ref="A2:A7"/>
    <mergeCell ref="A8:A14"/>
    <mergeCell ref="A15:A22"/>
    <mergeCell ref="A23:A28"/>
    <mergeCell ref="A29:A38"/>
    <mergeCell ref="B15:B22"/>
    <mergeCell ref="G15:H15"/>
    <mergeCell ref="G21:G22"/>
    <mergeCell ref="H21:H22"/>
    <mergeCell ref="C22:F22"/>
    <mergeCell ref="C15:C21"/>
    <mergeCell ref="D15:D21"/>
    <mergeCell ref="A66:A70"/>
    <mergeCell ref="B2:B7"/>
    <mergeCell ref="G2:H2"/>
    <mergeCell ref="G6:G7"/>
    <mergeCell ref="H6:H7"/>
    <mergeCell ref="C7:F7"/>
    <mergeCell ref="C2:C6"/>
    <mergeCell ref="D2:D6"/>
    <mergeCell ref="E2:E6"/>
    <mergeCell ref="F2:F6"/>
    <mergeCell ref="B8:B14"/>
    <mergeCell ref="G8:H8"/>
    <mergeCell ref="E15:E21"/>
    <mergeCell ref="F15:F21"/>
    <mergeCell ref="G13:G14"/>
    <mergeCell ref="H13:H14"/>
    <mergeCell ref="C14:F14"/>
    <mergeCell ref="C8:C13"/>
    <mergeCell ref="M74:P74"/>
    <mergeCell ref="A74:B74"/>
    <mergeCell ref="C74:F74"/>
    <mergeCell ref="A71:E71"/>
    <mergeCell ref="F71:H71"/>
    <mergeCell ref="A72:B72"/>
    <mergeCell ref="C72:F72"/>
    <mergeCell ref="A73:B73"/>
    <mergeCell ref="C73:F7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CE7B1-7F09-4D9B-B909-78FCA7BAEBCF}">
  <dimension ref="A1:H208"/>
  <sheetViews>
    <sheetView zoomScale="85" zoomScaleNormal="85" workbookViewId="0">
      <pane ySplit="1" topLeftCell="A2" activePane="bottomLeft" state="frozen"/>
      <selection pane="bottomLeft" activeCell="I10" sqref="I10"/>
    </sheetView>
  </sheetViews>
  <sheetFormatPr defaultColWidth="9.140625" defaultRowHeight="15.75" x14ac:dyDescent="0.25"/>
  <cols>
    <col min="1" max="1" width="16.7109375" style="3" customWidth="1"/>
    <col min="2" max="2" width="23.140625" style="4" customWidth="1"/>
    <col min="3" max="3" width="23" style="3" customWidth="1"/>
    <col min="4" max="4" width="28.7109375" style="3" customWidth="1"/>
    <col min="5" max="5" width="24.42578125" style="3" customWidth="1"/>
    <col min="6" max="6" width="28" style="3" customWidth="1"/>
    <col min="7" max="7" width="29.85546875" style="3" customWidth="1"/>
    <col min="8" max="8" width="20.85546875" style="3" customWidth="1"/>
    <col min="9" max="9" width="45.42578125" style="2" customWidth="1"/>
    <col min="10" max="16384" width="9.140625" style="2"/>
  </cols>
  <sheetData>
    <row r="1" spans="1:8" s="1" customFormat="1" ht="48" thickBot="1" x14ac:dyDescent="0.3">
      <c r="A1" s="8" t="s">
        <v>0</v>
      </c>
      <c r="B1" s="9" t="s">
        <v>1</v>
      </c>
      <c r="C1" s="19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x14ac:dyDescent="0.25">
      <c r="A2" s="45">
        <v>1</v>
      </c>
      <c r="B2" s="48" t="s">
        <v>171</v>
      </c>
      <c r="C2" s="53" t="s">
        <v>210</v>
      </c>
      <c r="D2" s="53" t="s">
        <v>209</v>
      </c>
      <c r="E2" s="53" t="s">
        <v>205</v>
      </c>
      <c r="F2" s="53" t="s">
        <v>204</v>
      </c>
      <c r="G2" s="34" t="s">
        <v>117</v>
      </c>
      <c r="H2" s="35"/>
    </row>
    <row r="3" spans="1:8" ht="31.5" x14ac:dyDescent="0.25">
      <c r="A3" s="46"/>
      <c r="B3" s="49"/>
      <c r="C3" s="54"/>
      <c r="D3" s="54"/>
      <c r="E3" s="54"/>
      <c r="F3" s="54"/>
      <c r="G3" s="13" t="s">
        <v>116</v>
      </c>
      <c r="H3" s="14">
        <v>3</v>
      </c>
    </row>
    <row r="4" spans="1:8" ht="31.5" x14ac:dyDescent="0.25">
      <c r="A4" s="46"/>
      <c r="B4" s="49"/>
      <c r="C4" s="54"/>
      <c r="D4" s="54"/>
      <c r="E4" s="54"/>
      <c r="F4" s="54"/>
      <c r="G4" s="13" t="s">
        <v>115</v>
      </c>
      <c r="H4" s="14">
        <v>6</v>
      </c>
    </row>
    <row r="5" spans="1:8" ht="32.25" thickBot="1" x14ac:dyDescent="0.3">
      <c r="A5" s="46"/>
      <c r="B5" s="49"/>
      <c r="C5" s="54"/>
      <c r="D5" s="54"/>
      <c r="E5" s="54"/>
      <c r="F5" s="54"/>
      <c r="G5" s="13" t="s">
        <v>114</v>
      </c>
      <c r="H5" s="14">
        <v>7</v>
      </c>
    </row>
    <row r="6" spans="1:8" x14ac:dyDescent="0.25">
      <c r="A6" s="46"/>
      <c r="B6" s="49"/>
      <c r="C6" s="54"/>
      <c r="D6" s="54"/>
      <c r="E6" s="54"/>
      <c r="F6" s="54"/>
      <c r="G6" s="34" t="s">
        <v>106</v>
      </c>
      <c r="H6" s="35"/>
    </row>
    <row r="7" spans="1:8" ht="31.5" x14ac:dyDescent="0.25">
      <c r="A7" s="46"/>
      <c r="B7" s="49"/>
      <c r="C7" s="54"/>
      <c r="D7" s="54"/>
      <c r="E7" s="54"/>
      <c r="F7" s="54"/>
      <c r="G7" s="13" t="s">
        <v>105</v>
      </c>
      <c r="H7" s="14">
        <v>4</v>
      </c>
    </row>
    <row r="8" spans="1:8" ht="31.5" x14ac:dyDescent="0.25">
      <c r="A8" s="46"/>
      <c r="B8" s="49"/>
      <c r="C8" s="54"/>
      <c r="D8" s="54"/>
      <c r="E8" s="54"/>
      <c r="F8" s="54"/>
      <c r="G8" s="13" t="s">
        <v>104</v>
      </c>
      <c r="H8" s="14">
        <v>7</v>
      </c>
    </row>
    <row r="9" spans="1:8" ht="47.25" x14ac:dyDescent="0.25">
      <c r="A9" s="46"/>
      <c r="B9" s="49"/>
      <c r="C9" s="54"/>
      <c r="D9" s="54"/>
      <c r="E9" s="54"/>
      <c r="F9" s="54"/>
      <c r="G9" s="13" t="s">
        <v>103</v>
      </c>
      <c r="H9" s="14">
        <v>7</v>
      </c>
    </row>
    <row r="10" spans="1:8" ht="48" thickBot="1" x14ac:dyDescent="0.3">
      <c r="A10" s="46"/>
      <c r="B10" s="49"/>
      <c r="C10" s="54"/>
      <c r="D10" s="54"/>
      <c r="E10" s="54"/>
      <c r="F10" s="54"/>
      <c r="G10" s="13" t="s">
        <v>102</v>
      </c>
      <c r="H10" s="14">
        <v>4</v>
      </c>
    </row>
    <row r="11" spans="1:8" x14ac:dyDescent="0.25">
      <c r="A11" s="46"/>
      <c r="B11" s="49"/>
      <c r="C11" s="54"/>
      <c r="D11" s="54"/>
      <c r="E11" s="54"/>
      <c r="F11" s="54"/>
      <c r="G11" s="34" t="s">
        <v>101</v>
      </c>
      <c r="H11" s="35"/>
    </row>
    <row r="12" spans="1:8" x14ac:dyDescent="0.25">
      <c r="A12" s="46"/>
      <c r="B12" s="49"/>
      <c r="C12" s="54"/>
      <c r="D12" s="54"/>
      <c r="E12" s="54"/>
      <c r="F12" s="54"/>
      <c r="G12" s="13" t="s">
        <v>100</v>
      </c>
      <c r="H12" s="14">
        <v>22</v>
      </c>
    </row>
    <row r="13" spans="1:8" ht="31.5" x14ac:dyDescent="0.25">
      <c r="A13" s="46"/>
      <c r="B13" s="49"/>
      <c r="C13" s="54"/>
      <c r="D13" s="54"/>
      <c r="E13" s="54"/>
      <c r="F13" s="54"/>
      <c r="G13" s="13" t="s">
        <v>99</v>
      </c>
      <c r="H13" s="14">
        <v>15</v>
      </c>
    </row>
    <row r="14" spans="1:8" x14ac:dyDescent="0.25">
      <c r="A14" s="46"/>
      <c r="B14" s="49"/>
      <c r="C14" s="54"/>
      <c r="D14" s="54"/>
      <c r="E14" s="54"/>
      <c r="F14" s="54"/>
      <c r="G14" s="13" t="s">
        <v>98</v>
      </c>
      <c r="H14" s="14">
        <v>18</v>
      </c>
    </row>
    <row r="15" spans="1:8" ht="3" customHeight="1" thickBot="1" x14ac:dyDescent="0.3">
      <c r="A15" s="46"/>
      <c r="B15" s="49"/>
      <c r="C15" s="55"/>
      <c r="D15" s="55"/>
      <c r="E15" s="55"/>
      <c r="F15" s="55"/>
      <c r="G15" s="36" t="s">
        <v>8</v>
      </c>
      <c r="H15" s="38">
        <f>SUM(H3:H5,H7:H10,H12:H14,)</f>
        <v>93</v>
      </c>
    </row>
    <row r="16" spans="1:8" ht="193.5" customHeight="1" thickBot="1" x14ac:dyDescent="0.3">
      <c r="A16" s="47"/>
      <c r="B16" s="50"/>
      <c r="C16" s="40" t="s">
        <v>208</v>
      </c>
      <c r="D16" s="40"/>
      <c r="E16" s="40"/>
      <c r="F16" s="41"/>
      <c r="G16" s="37"/>
      <c r="H16" s="39"/>
    </row>
    <row r="17" spans="1:8" x14ac:dyDescent="0.25">
      <c r="A17" s="45">
        <v>2</v>
      </c>
      <c r="B17" s="48" t="s">
        <v>187</v>
      </c>
      <c r="C17" s="53" t="s">
        <v>207</v>
      </c>
      <c r="D17" s="53" t="s">
        <v>206</v>
      </c>
      <c r="E17" s="53" t="s">
        <v>205</v>
      </c>
      <c r="F17" s="53" t="s">
        <v>204</v>
      </c>
      <c r="G17" s="34" t="s">
        <v>117</v>
      </c>
      <c r="H17" s="35"/>
    </row>
    <row r="18" spans="1:8" ht="31.5" x14ac:dyDescent="0.25">
      <c r="A18" s="46"/>
      <c r="B18" s="49"/>
      <c r="C18" s="54"/>
      <c r="D18" s="54"/>
      <c r="E18" s="54"/>
      <c r="F18" s="54"/>
      <c r="G18" s="13" t="s">
        <v>116</v>
      </c>
      <c r="H18" s="14">
        <v>3</v>
      </c>
    </row>
    <row r="19" spans="1:8" ht="31.5" x14ac:dyDescent="0.25">
      <c r="A19" s="46"/>
      <c r="B19" s="49"/>
      <c r="C19" s="54"/>
      <c r="D19" s="54"/>
      <c r="E19" s="54"/>
      <c r="F19" s="54"/>
      <c r="G19" s="13" t="s">
        <v>115</v>
      </c>
      <c r="H19" s="14">
        <v>6</v>
      </c>
    </row>
    <row r="20" spans="1:8" ht="32.25" thickBot="1" x14ac:dyDescent="0.3">
      <c r="A20" s="46"/>
      <c r="B20" s="49"/>
      <c r="C20" s="54"/>
      <c r="D20" s="54"/>
      <c r="E20" s="54"/>
      <c r="F20" s="54"/>
      <c r="G20" s="13" t="s">
        <v>114</v>
      </c>
      <c r="H20" s="14">
        <v>7</v>
      </c>
    </row>
    <row r="21" spans="1:8" x14ac:dyDescent="0.25">
      <c r="A21" s="46"/>
      <c r="B21" s="49"/>
      <c r="C21" s="54"/>
      <c r="D21" s="54"/>
      <c r="E21" s="54"/>
      <c r="F21" s="54"/>
      <c r="G21" s="34" t="s">
        <v>106</v>
      </c>
      <c r="H21" s="35"/>
    </row>
    <row r="22" spans="1:8" ht="31.5" x14ac:dyDescent="0.25">
      <c r="A22" s="46"/>
      <c r="B22" s="49"/>
      <c r="C22" s="54"/>
      <c r="D22" s="54"/>
      <c r="E22" s="54"/>
      <c r="F22" s="54"/>
      <c r="G22" s="13" t="s">
        <v>105</v>
      </c>
      <c r="H22" s="14">
        <v>3</v>
      </c>
    </row>
    <row r="23" spans="1:8" ht="31.5" x14ac:dyDescent="0.25">
      <c r="A23" s="46"/>
      <c r="B23" s="49"/>
      <c r="C23" s="54"/>
      <c r="D23" s="54"/>
      <c r="E23" s="54"/>
      <c r="F23" s="54"/>
      <c r="G23" s="13" t="s">
        <v>104</v>
      </c>
      <c r="H23" s="14">
        <v>7</v>
      </c>
    </row>
    <row r="24" spans="1:8" ht="47.25" x14ac:dyDescent="0.25">
      <c r="A24" s="46"/>
      <c r="B24" s="49"/>
      <c r="C24" s="54"/>
      <c r="D24" s="54"/>
      <c r="E24" s="54"/>
      <c r="F24" s="54"/>
      <c r="G24" s="13" t="s">
        <v>103</v>
      </c>
      <c r="H24" s="14">
        <v>7</v>
      </c>
    </row>
    <row r="25" spans="1:8" ht="48" thickBot="1" x14ac:dyDescent="0.3">
      <c r="A25" s="46"/>
      <c r="B25" s="49"/>
      <c r="C25" s="54"/>
      <c r="D25" s="54"/>
      <c r="E25" s="54"/>
      <c r="F25" s="54"/>
      <c r="G25" s="13" t="s">
        <v>102</v>
      </c>
      <c r="H25" s="14">
        <v>3</v>
      </c>
    </row>
    <row r="26" spans="1:8" x14ac:dyDescent="0.25">
      <c r="A26" s="46"/>
      <c r="B26" s="49"/>
      <c r="C26" s="54"/>
      <c r="D26" s="54"/>
      <c r="E26" s="54"/>
      <c r="F26" s="54"/>
      <c r="G26" s="34" t="s">
        <v>101</v>
      </c>
      <c r="H26" s="35"/>
    </row>
    <row r="27" spans="1:8" x14ac:dyDescent="0.25">
      <c r="A27" s="46"/>
      <c r="B27" s="49"/>
      <c r="C27" s="54"/>
      <c r="D27" s="54"/>
      <c r="E27" s="54"/>
      <c r="F27" s="54"/>
      <c r="G27" s="13" t="s">
        <v>100</v>
      </c>
      <c r="H27" s="14">
        <v>21</v>
      </c>
    </row>
    <row r="28" spans="1:8" ht="31.5" x14ac:dyDescent="0.25">
      <c r="A28" s="46"/>
      <c r="B28" s="49"/>
      <c r="C28" s="54"/>
      <c r="D28" s="54"/>
      <c r="E28" s="54"/>
      <c r="F28" s="54"/>
      <c r="G28" s="13" t="s">
        <v>99</v>
      </c>
      <c r="H28" s="14">
        <v>15</v>
      </c>
    </row>
    <row r="29" spans="1:8" x14ac:dyDescent="0.25">
      <c r="A29" s="46"/>
      <c r="B29" s="49"/>
      <c r="C29" s="54"/>
      <c r="D29" s="54"/>
      <c r="E29" s="54"/>
      <c r="F29" s="54"/>
      <c r="G29" s="13" t="s">
        <v>98</v>
      </c>
      <c r="H29" s="14">
        <v>18</v>
      </c>
    </row>
    <row r="30" spans="1:8" ht="16.5" thickBot="1" x14ac:dyDescent="0.3">
      <c r="A30" s="46"/>
      <c r="B30" s="49"/>
      <c r="C30" s="55"/>
      <c r="D30" s="55"/>
      <c r="E30" s="55"/>
      <c r="F30" s="55"/>
      <c r="G30" s="36" t="s">
        <v>8</v>
      </c>
      <c r="H30" s="38">
        <f>SUM(H18:H20,H22:H25,H27:H29,)</f>
        <v>90</v>
      </c>
    </row>
    <row r="31" spans="1:8" ht="173.25" customHeight="1" thickBot="1" x14ac:dyDescent="0.3">
      <c r="A31" s="47"/>
      <c r="B31" s="50"/>
      <c r="C31" s="40" t="s">
        <v>203</v>
      </c>
      <c r="D31" s="40"/>
      <c r="E31" s="40"/>
      <c r="F31" s="41"/>
      <c r="G31" s="37"/>
      <c r="H31" s="39"/>
    </row>
    <row r="32" spans="1:8" x14ac:dyDescent="0.25">
      <c r="A32" s="45">
        <v>3</v>
      </c>
      <c r="B32" s="48" t="s">
        <v>193</v>
      </c>
      <c r="C32" s="53" t="s">
        <v>202</v>
      </c>
      <c r="D32" s="53" t="s">
        <v>201</v>
      </c>
      <c r="E32" s="53" t="s">
        <v>200</v>
      </c>
      <c r="F32" s="53" t="s">
        <v>195</v>
      </c>
      <c r="G32" s="34" t="s">
        <v>148</v>
      </c>
      <c r="H32" s="35"/>
    </row>
    <row r="33" spans="1:8" ht="16.5" thickBot="1" x14ac:dyDescent="0.3">
      <c r="A33" s="46"/>
      <c r="B33" s="49"/>
      <c r="C33" s="54"/>
      <c r="D33" s="54"/>
      <c r="E33" s="54"/>
      <c r="F33" s="54"/>
      <c r="G33" s="13" t="s">
        <v>146</v>
      </c>
      <c r="H33" s="14">
        <v>9</v>
      </c>
    </row>
    <row r="34" spans="1:8" x14ac:dyDescent="0.25">
      <c r="A34" s="46"/>
      <c r="B34" s="49"/>
      <c r="C34" s="54"/>
      <c r="D34" s="54"/>
      <c r="E34" s="54"/>
      <c r="F34" s="54"/>
      <c r="G34" s="34" t="s">
        <v>135</v>
      </c>
      <c r="H34" s="35"/>
    </row>
    <row r="35" spans="1:8" x14ac:dyDescent="0.25">
      <c r="A35" s="46"/>
      <c r="B35" s="49"/>
      <c r="C35" s="54"/>
      <c r="D35" s="54"/>
      <c r="E35" s="54"/>
      <c r="F35" s="54"/>
      <c r="G35" s="13" t="s">
        <v>127</v>
      </c>
      <c r="H35" s="14">
        <v>1</v>
      </c>
    </row>
    <row r="36" spans="1:8" ht="16.5" thickBot="1" x14ac:dyDescent="0.3">
      <c r="A36" s="46"/>
      <c r="B36" s="49"/>
      <c r="C36" s="54"/>
      <c r="D36" s="54"/>
      <c r="E36" s="54"/>
      <c r="F36" s="54"/>
      <c r="G36" s="13" t="s">
        <v>131</v>
      </c>
      <c r="H36" s="14">
        <v>1</v>
      </c>
    </row>
    <row r="37" spans="1:8" x14ac:dyDescent="0.25">
      <c r="A37" s="46"/>
      <c r="B37" s="49"/>
      <c r="C37" s="54"/>
      <c r="D37" s="54"/>
      <c r="E37" s="54"/>
      <c r="F37" s="54"/>
      <c r="G37" s="34" t="s">
        <v>117</v>
      </c>
      <c r="H37" s="35"/>
    </row>
    <row r="38" spans="1:8" ht="31.5" x14ac:dyDescent="0.25">
      <c r="A38" s="46"/>
      <c r="B38" s="49"/>
      <c r="C38" s="54"/>
      <c r="D38" s="54"/>
      <c r="E38" s="54"/>
      <c r="F38" s="54"/>
      <c r="G38" s="13" t="s">
        <v>115</v>
      </c>
      <c r="H38" s="14">
        <v>6</v>
      </c>
    </row>
    <row r="39" spans="1:8" ht="93.75" customHeight="1" thickBot="1" x14ac:dyDescent="0.3">
      <c r="A39" s="46"/>
      <c r="B39" s="49"/>
      <c r="C39" s="55"/>
      <c r="D39" s="55"/>
      <c r="E39" s="55"/>
      <c r="F39" s="55"/>
      <c r="G39" s="36" t="s">
        <v>8</v>
      </c>
      <c r="H39" s="38">
        <f>SUM(H33:H33,H35:H36,H38:H38,)</f>
        <v>17</v>
      </c>
    </row>
    <row r="40" spans="1:8" ht="184.5" customHeight="1" thickBot="1" x14ac:dyDescent="0.3">
      <c r="A40" s="47"/>
      <c r="B40" s="50"/>
      <c r="C40" s="40" t="s">
        <v>199</v>
      </c>
      <c r="D40" s="40"/>
      <c r="E40" s="40"/>
      <c r="F40" s="41"/>
      <c r="G40" s="37"/>
      <c r="H40" s="39"/>
    </row>
    <row r="41" spans="1:8" x14ac:dyDescent="0.25">
      <c r="A41" s="45">
        <v>4</v>
      </c>
      <c r="B41" s="48" t="s">
        <v>193</v>
      </c>
      <c r="C41" s="53" t="s">
        <v>198</v>
      </c>
      <c r="D41" s="53" t="s">
        <v>197</v>
      </c>
      <c r="E41" s="53" t="s">
        <v>196</v>
      </c>
      <c r="F41" s="53" t="s">
        <v>195</v>
      </c>
      <c r="G41" s="34" t="s">
        <v>117</v>
      </c>
      <c r="H41" s="35"/>
    </row>
    <row r="42" spans="1:8" ht="32.25" thickBot="1" x14ac:dyDescent="0.3">
      <c r="A42" s="46"/>
      <c r="B42" s="49"/>
      <c r="C42" s="54"/>
      <c r="D42" s="54"/>
      <c r="E42" s="54"/>
      <c r="F42" s="54"/>
      <c r="G42" s="13" t="s">
        <v>116</v>
      </c>
      <c r="H42" s="14">
        <v>3</v>
      </c>
    </row>
    <row r="43" spans="1:8" x14ac:dyDescent="0.25">
      <c r="A43" s="46"/>
      <c r="B43" s="49"/>
      <c r="C43" s="54"/>
      <c r="D43" s="54"/>
      <c r="E43" s="54"/>
      <c r="F43" s="54"/>
      <c r="G43" s="34" t="s">
        <v>123</v>
      </c>
      <c r="H43" s="35"/>
    </row>
    <row r="44" spans="1:8" ht="16.5" thickBot="1" x14ac:dyDescent="0.3">
      <c r="A44" s="46"/>
      <c r="B44" s="49"/>
      <c r="C44" s="54"/>
      <c r="D44" s="54"/>
      <c r="E44" s="54"/>
      <c r="F44" s="54"/>
      <c r="G44" s="13" t="s">
        <v>119</v>
      </c>
      <c r="H44" s="14">
        <v>13</v>
      </c>
    </row>
    <row r="45" spans="1:8" x14ac:dyDescent="0.25">
      <c r="A45" s="46"/>
      <c r="B45" s="49"/>
      <c r="C45" s="54"/>
      <c r="D45" s="54"/>
      <c r="E45" s="54"/>
      <c r="F45" s="54"/>
      <c r="G45" s="34" t="s">
        <v>148</v>
      </c>
      <c r="H45" s="35"/>
    </row>
    <row r="46" spans="1:8" ht="32.25" thickBot="1" x14ac:dyDescent="0.3">
      <c r="A46" s="46"/>
      <c r="B46" s="49"/>
      <c r="C46" s="54"/>
      <c r="D46" s="54"/>
      <c r="E46" s="54"/>
      <c r="F46" s="54"/>
      <c r="G46" s="13" t="s">
        <v>145</v>
      </c>
      <c r="H46" s="14">
        <v>9</v>
      </c>
    </row>
    <row r="47" spans="1:8" x14ac:dyDescent="0.25">
      <c r="A47" s="46"/>
      <c r="B47" s="49"/>
      <c r="C47" s="54"/>
      <c r="D47" s="54"/>
      <c r="E47" s="54"/>
      <c r="F47" s="54"/>
      <c r="G47" s="34" t="s">
        <v>135</v>
      </c>
      <c r="H47" s="35"/>
    </row>
    <row r="48" spans="1:8" ht="31.5" x14ac:dyDescent="0.25">
      <c r="A48" s="46"/>
      <c r="B48" s="49"/>
      <c r="C48" s="54"/>
      <c r="D48" s="54"/>
      <c r="E48" s="54"/>
      <c r="F48" s="54"/>
      <c r="G48" s="13" t="s">
        <v>134</v>
      </c>
      <c r="H48" s="14">
        <v>7</v>
      </c>
    </row>
    <row r="49" spans="1:8" ht="16.5" thickBot="1" x14ac:dyDescent="0.3">
      <c r="A49" s="46"/>
      <c r="B49" s="49"/>
      <c r="C49" s="55"/>
      <c r="D49" s="55"/>
      <c r="E49" s="55"/>
      <c r="F49" s="55"/>
      <c r="G49" s="36" t="s">
        <v>8</v>
      </c>
      <c r="H49" s="38">
        <f>SUM(H42:H42,H44:H44,H46:H46,H48:H48,)</f>
        <v>32</v>
      </c>
    </row>
    <row r="50" spans="1:8" ht="209.25" customHeight="1" thickBot="1" x14ac:dyDescent="0.3">
      <c r="A50" s="47"/>
      <c r="B50" s="50"/>
      <c r="C50" s="40" t="s">
        <v>194</v>
      </c>
      <c r="D50" s="40"/>
      <c r="E50" s="40"/>
      <c r="F50" s="41"/>
      <c r="G50" s="37"/>
      <c r="H50" s="39"/>
    </row>
    <row r="51" spans="1:8" x14ac:dyDescent="0.25">
      <c r="A51" s="45">
        <v>5</v>
      </c>
      <c r="B51" s="48" t="s">
        <v>193</v>
      </c>
      <c r="C51" s="53" t="s">
        <v>192</v>
      </c>
      <c r="D51" s="53" t="s">
        <v>191</v>
      </c>
      <c r="E51" s="53" t="s">
        <v>190</v>
      </c>
      <c r="F51" s="53" t="s">
        <v>189</v>
      </c>
      <c r="G51" s="34" t="s">
        <v>140</v>
      </c>
      <c r="H51" s="35"/>
    </row>
    <row r="52" spans="1:8" ht="47.25" x14ac:dyDescent="0.25">
      <c r="A52" s="46"/>
      <c r="B52" s="49"/>
      <c r="C52" s="54"/>
      <c r="D52" s="54"/>
      <c r="E52" s="54"/>
      <c r="F52" s="54"/>
      <c r="G52" s="13" t="s">
        <v>139</v>
      </c>
      <c r="H52" s="14">
        <v>3</v>
      </c>
    </row>
    <row r="53" spans="1:8" x14ac:dyDescent="0.25">
      <c r="A53" s="46"/>
      <c r="B53" s="49"/>
      <c r="C53" s="54"/>
      <c r="D53" s="54"/>
      <c r="E53" s="54"/>
      <c r="F53" s="54"/>
      <c r="G53" s="13" t="s">
        <v>138</v>
      </c>
      <c r="H53" s="14">
        <v>3</v>
      </c>
    </row>
    <row r="54" spans="1:8" ht="31.5" x14ac:dyDescent="0.25">
      <c r="A54" s="46"/>
      <c r="B54" s="49"/>
      <c r="C54" s="54"/>
      <c r="D54" s="54"/>
      <c r="E54" s="54"/>
      <c r="F54" s="54"/>
      <c r="G54" s="13" t="s">
        <v>137</v>
      </c>
      <c r="H54" s="14">
        <v>12</v>
      </c>
    </row>
    <row r="55" spans="1:8" ht="32.25" thickBot="1" x14ac:dyDescent="0.3">
      <c r="A55" s="46"/>
      <c r="B55" s="49"/>
      <c r="C55" s="54"/>
      <c r="D55" s="54"/>
      <c r="E55" s="54"/>
      <c r="F55" s="54"/>
      <c r="G55" s="13" t="s">
        <v>136</v>
      </c>
      <c r="H55" s="14">
        <v>12</v>
      </c>
    </row>
    <row r="56" spans="1:8" x14ac:dyDescent="0.25">
      <c r="A56" s="46"/>
      <c r="B56" s="49"/>
      <c r="C56" s="54"/>
      <c r="D56" s="54"/>
      <c r="E56" s="54"/>
      <c r="F56" s="54"/>
      <c r="G56" s="34" t="s">
        <v>135</v>
      </c>
      <c r="H56" s="35"/>
    </row>
    <row r="57" spans="1:8" ht="31.5" x14ac:dyDescent="0.25">
      <c r="A57" s="46"/>
      <c r="B57" s="49"/>
      <c r="C57" s="54"/>
      <c r="D57" s="54"/>
      <c r="E57" s="54"/>
      <c r="F57" s="54"/>
      <c r="G57" s="13" t="s">
        <v>134</v>
      </c>
      <c r="H57" s="14">
        <v>7</v>
      </c>
    </row>
    <row r="58" spans="1:8" x14ac:dyDescent="0.25">
      <c r="A58" s="46"/>
      <c r="B58" s="49"/>
      <c r="C58" s="54"/>
      <c r="D58" s="54"/>
      <c r="E58" s="54"/>
      <c r="F58" s="54"/>
      <c r="G58" s="13" t="s">
        <v>133</v>
      </c>
      <c r="H58" s="14">
        <v>3</v>
      </c>
    </row>
    <row r="59" spans="1:8" x14ac:dyDescent="0.25">
      <c r="A59" s="46"/>
      <c r="B59" s="49"/>
      <c r="C59" s="54"/>
      <c r="D59" s="54"/>
      <c r="E59" s="54"/>
      <c r="F59" s="54"/>
      <c r="G59" s="13" t="s">
        <v>132</v>
      </c>
      <c r="H59" s="14">
        <v>1</v>
      </c>
    </row>
    <row r="60" spans="1:8" x14ac:dyDescent="0.25">
      <c r="A60" s="46"/>
      <c r="B60" s="49"/>
      <c r="C60" s="54"/>
      <c r="D60" s="54"/>
      <c r="E60" s="54"/>
      <c r="F60" s="54"/>
      <c r="G60" s="13" t="s">
        <v>131</v>
      </c>
      <c r="H60" s="14">
        <v>1</v>
      </c>
    </row>
    <row r="61" spans="1:8" x14ac:dyDescent="0.25">
      <c r="A61" s="46"/>
      <c r="B61" s="49"/>
      <c r="C61" s="54"/>
      <c r="D61" s="54"/>
      <c r="E61" s="54"/>
      <c r="F61" s="54"/>
      <c r="G61" s="13" t="s">
        <v>130</v>
      </c>
      <c r="H61" s="14">
        <v>1</v>
      </c>
    </row>
    <row r="62" spans="1:8" ht="31.5" x14ac:dyDescent="0.25">
      <c r="A62" s="46"/>
      <c r="B62" s="49"/>
      <c r="C62" s="54"/>
      <c r="D62" s="54"/>
      <c r="E62" s="54"/>
      <c r="F62" s="54"/>
      <c r="G62" s="13" t="s">
        <v>129</v>
      </c>
      <c r="H62" s="14">
        <v>1</v>
      </c>
    </row>
    <row r="63" spans="1:8" x14ac:dyDescent="0.25">
      <c r="A63" s="46"/>
      <c r="B63" s="49"/>
      <c r="C63" s="54"/>
      <c r="D63" s="54"/>
      <c r="E63" s="54"/>
      <c r="F63" s="54"/>
      <c r="G63" s="13" t="s">
        <v>128</v>
      </c>
      <c r="H63" s="14">
        <v>1</v>
      </c>
    </row>
    <row r="64" spans="1:8" x14ac:dyDescent="0.25">
      <c r="A64" s="46"/>
      <c r="B64" s="49"/>
      <c r="C64" s="54"/>
      <c r="D64" s="54"/>
      <c r="E64" s="54"/>
      <c r="F64" s="54"/>
      <c r="G64" s="13" t="s">
        <v>127</v>
      </c>
      <c r="H64" s="14">
        <v>1</v>
      </c>
    </row>
    <row r="65" spans="1:8" ht="16.5" thickBot="1" x14ac:dyDescent="0.3">
      <c r="A65" s="46"/>
      <c r="B65" s="49"/>
      <c r="C65" s="54"/>
      <c r="D65" s="54"/>
      <c r="E65" s="54"/>
      <c r="F65" s="54"/>
      <c r="G65" s="13" t="s">
        <v>126</v>
      </c>
      <c r="H65" s="14">
        <v>1</v>
      </c>
    </row>
    <row r="66" spans="1:8" x14ac:dyDescent="0.25">
      <c r="A66" s="46"/>
      <c r="B66" s="49"/>
      <c r="C66" s="54"/>
      <c r="D66" s="54"/>
      <c r="E66" s="54"/>
      <c r="F66" s="54"/>
      <c r="G66" s="34" t="s">
        <v>125</v>
      </c>
      <c r="H66" s="35"/>
    </row>
    <row r="67" spans="1:8" x14ac:dyDescent="0.25">
      <c r="A67" s="46"/>
      <c r="B67" s="49"/>
      <c r="C67" s="54"/>
      <c r="D67" s="54"/>
      <c r="E67" s="54"/>
      <c r="F67" s="54"/>
      <c r="G67" s="13" t="s">
        <v>125</v>
      </c>
      <c r="H67" s="14">
        <v>18</v>
      </c>
    </row>
    <row r="68" spans="1:8" ht="16.5" thickBot="1" x14ac:dyDescent="0.3">
      <c r="A68" s="46"/>
      <c r="B68" s="49"/>
      <c r="C68" s="54"/>
      <c r="D68" s="54"/>
      <c r="E68" s="54"/>
      <c r="F68" s="54"/>
      <c r="G68" s="13" t="s">
        <v>124</v>
      </c>
      <c r="H68" s="14">
        <v>12</v>
      </c>
    </row>
    <row r="69" spans="1:8" ht="16.5" hidden="1" thickBot="1" x14ac:dyDescent="0.3">
      <c r="A69" s="46"/>
      <c r="B69" s="49"/>
      <c r="C69" s="55"/>
      <c r="D69" s="55"/>
      <c r="E69" s="55"/>
      <c r="F69" s="55"/>
      <c r="G69" s="36" t="s">
        <v>8</v>
      </c>
      <c r="H69" s="38">
        <f>SUM(H52:H55,H57:H65,H67:H68,)</f>
        <v>77</v>
      </c>
    </row>
    <row r="70" spans="1:8" ht="210.75" customHeight="1" thickBot="1" x14ac:dyDescent="0.3">
      <c r="A70" s="47"/>
      <c r="B70" s="50"/>
      <c r="C70" s="40" t="s">
        <v>188</v>
      </c>
      <c r="D70" s="40"/>
      <c r="E70" s="40"/>
      <c r="F70" s="41"/>
      <c r="G70" s="37"/>
      <c r="H70" s="39"/>
    </row>
    <row r="71" spans="1:8" x14ac:dyDescent="0.25">
      <c r="A71" s="45">
        <v>6</v>
      </c>
      <c r="B71" s="48" t="s">
        <v>187</v>
      </c>
      <c r="C71" s="53" t="s">
        <v>186</v>
      </c>
      <c r="D71" s="53" t="s">
        <v>185</v>
      </c>
      <c r="E71" s="53" t="s">
        <v>184</v>
      </c>
      <c r="F71" s="53" t="s">
        <v>183</v>
      </c>
      <c r="G71" s="34" t="s">
        <v>135</v>
      </c>
      <c r="H71" s="35"/>
    </row>
    <row r="72" spans="1:8" ht="31.5" x14ac:dyDescent="0.25">
      <c r="A72" s="46"/>
      <c r="B72" s="49"/>
      <c r="C72" s="54"/>
      <c r="D72" s="54"/>
      <c r="E72" s="54"/>
      <c r="F72" s="54"/>
      <c r="G72" s="13" t="s">
        <v>134</v>
      </c>
      <c r="H72" s="14">
        <v>7</v>
      </c>
    </row>
    <row r="73" spans="1:8" x14ac:dyDescent="0.25">
      <c r="A73" s="46"/>
      <c r="B73" s="49"/>
      <c r="C73" s="54"/>
      <c r="D73" s="54"/>
      <c r="E73" s="54"/>
      <c r="F73" s="54"/>
      <c r="G73" s="13" t="s">
        <v>133</v>
      </c>
      <c r="H73" s="14">
        <v>2</v>
      </c>
    </row>
    <row r="74" spans="1:8" x14ac:dyDescent="0.25">
      <c r="A74" s="46"/>
      <c r="B74" s="49"/>
      <c r="C74" s="54"/>
      <c r="D74" s="54"/>
      <c r="E74" s="54"/>
      <c r="F74" s="54"/>
      <c r="G74" s="13" t="s">
        <v>132</v>
      </c>
      <c r="H74" s="14">
        <v>2</v>
      </c>
    </row>
    <row r="75" spans="1:8" x14ac:dyDescent="0.25">
      <c r="A75" s="46"/>
      <c r="B75" s="49"/>
      <c r="C75" s="54"/>
      <c r="D75" s="54"/>
      <c r="E75" s="54"/>
      <c r="F75" s="54"/>
      <c r="G75" s="13" t="s">
        <v>131</v>
      </c>
      <c r="H75" s="14">
        <v>2</v>
      </c>
    </row>
    <row r="76" spans="1:8" x14ac:dyDescent="0.25">
      <c r="A76" s="46"/>
      <c r="B76" s="49"/>
      <c r="C76" s="54"/>
      <c r="D76" s="54"/>
      <c r="E76" s="54"/>
      <c r="F76" s="54"/>
      <c r="G76" s="13" t="s">
        <v>130</v>
      </c>
      <c r="H76" s="14">
        <v>1</v>
      </c>
    </row>
    <row r="77" spans="1:8" ht="31.5" x14ac:dyDescent="0.25">
      <c r="A77" s="46"/>
      <c r="B77" s="49"/>
      <c r="C77" s="54"/>
      <c r="D77" s="54"/>
      <c r="E77" s="54"/>
      <c r="F77" s="54"/>
      <c r="G77" s="13" t="s">
        <v>129</v>
      </c>
      <c r="H77" s="14">
        <v>2</v>
      </c>
    </row>
    <row r="78" spans="1:8" x14ac:dyDescent="0.25">
      <c r="A78" s="46"/>
      <c r="B78" s="49"/>
      <c r="C78" s="54"/>
      <c r="D78" s="54"/>
      <c r="E78" s="54"/>
      <c r="F78" s="54"/>
      <c r="G78" s="13" t="s">
        <v>128</v>
      </c>
      <c r="H78" s="14">
        <v>1</v>
      </c>
    </row>
    <row r="79" spans="1:8" x14ac:dyDescent="0.25">
      <c r="A79" s="46"/>
      <c r="B79" s="49"/>
      <c r="C79" s="54"/>
      <c r="D79" s="54"/>
      <c r="E79" s="54"/>
      <c r="F79" s="54"/>
      <c r="G79" s="13" t="s">
        <v>127</v>
      </c>
      <c r="H79" s="14">
        <v>2</v>
      </c>
    </row>
    <row r="80" spans="1:8" ht="16.5" thickBot="1" x14ac:dyDescent="0.3">
      <c r="A80" s="46"/>
      <c r="B80" s="49"/>
      <c r="C80" s="54"/>
      <c r="D80" s="54"/>
      <c r="E80" s="54"/>
      <c r="F80" s="54"/>
      <c r="G80" s="13" t="s">
        <v>126</v>
      </c>
      <c r="H80" s="14">
        <v>1</v>
      </c>
    </row>
    <row r="81" spans="1:8" x14ac:dyDescent="0.25">
      <c r="A81" s="46"/>
      <c r="B81" s="49"/>
      <c r="C81" s="54"/>
      <c r="D81" s="54"/>
      <c r="E81" s="54"/>
      <c r="F81" s="54"/>
      <c r="G81" s="34" t="s">
        <v>125</v>
      </c>
      <c r="H81" s="35"/>
    </row>
    <row r="82" spans="1:8" x14ac:dyDescent="0.25">
      <c r="A82" s="46"/>
      <c r="B82" s="49"/>
      <c r="C82" s="54"/>
      <c r="D82" s="54"/>
      <c r="E82" s="54"/>
      <c r="F82" s="54"/>
      <c r="G82" s="13" t="s">
        <v>125</v>
      </c>
      <c r="H82" s="14">
        <v>18</v>
      </c>
    </row>
    <row r="83" spans="1:8" ht="16.5" thickBot="1" x14ac:dyDescent="0.3">
      <c r="A83" s="46"/>
      <c r="B83" s="49"/>
      <c r="C83" s="54"/>
      <c r="D83" s="54"/>
      <c r="E83" s="54"/>
      <c r="F83" s="54"/>
      <c r="G83" s="13" t="s">
        <v>124</v>
      </c>
      <c r="H83" s="14">
        <v>12</v>
      </c>
    </row>
    <row r="84" spans="1:8" x14ac:dyDescent="0.25">
      <c r="A84" s="46"/>
      <c r="B84" s="49"/>
      <c r="C84" s="54"/>
      <c r="D84" s="54"/>
      <c r="E84" s="54"/>
      <c r="F84" s="54"/>
      <c r="G84" s="34" t="s">
        <v>123</v>
      </c>
      <c r="H84" s="35"/>
    </row>
    <row r="85" spans="1:8" ht="31.5" x14ac:dyDescent="0.25">
      <c r="A85" s="46"/>
      <c r="B85" s="49"/>
      <c r="C85" s="54"/>
      <c r="D85" s="54"/>
      <c r="E85" s="54"/>
      <c r="F85" s="54"/>
      <c r="G85" s="13" t="s">
        <v>122</v>
      </c>
      <c r="H85" s="14">
        <v>24</v>
      </c>
    </row>
    <row r="86" spans="1:8" ht="31.5" x14ac:dyDescent="0.25">
      <c r="A86" s="46"/>
      <c r="B86" s="49"/>
      <c r="C86" s="54"/>
      <c r="D86" s="54"/>
      <c r="E86" s="54"/>
      <c r="F86" s="54"/>
      <c r="G86" s="13" t="s">
        <v>121</v>
      </c>
      <c r="H86" s="14">
        <v>24</v>
      </c>
    </row>
    <row r="87" spans="1:8" x14ac:dyDescent="0.25">
      <c r="A87" s="46"/>
      <c r="B87" s="49"/>
      <c r="C87" s="54"/>
      <c r="D87" s="54"/>
      <c r="E87" s="54"/>
      <c r="F87" s="54"/>
      <c r="G87" s="13" t="s">
        <v>120</v>
      </c>
      <c r="H87" s="14">
        <v>12</v>
      </c>
    </row>
    <row r="88" spans="1:8" x14ac:dyDescent="0.25">
      <c r="A88" s="46"/>
      <c r="B88" s="49"/>
      <c r="C88" s="54"/>
      <c r="D88" s="54"/>
      <c r="E88" s="54"/>
      <c r="F88" s="54"/>
      <c r="G88" s="13" t="s">
        <v>119</v>
      </c>
      <c r="H88" s="14">
        <v>14</v>
      </c>
    </row>
    <row r="89" spans="1:8" x14ac:dyDescent="0.25">
      <c r="A89" s="46"/>
      <c r="B89" s="49"/>
      <c r="C89" s="54"/>
      <c r="D89" s="54"/>
      <c r="E89" s="54"/>
      <c r="F89" s="54"/>
      <c r="G89" s="13" t="s">
        <v>118</v>
      </c>
      <c r="H89" s="14">
        <v>27</v>
      </c>
    </row>
    <row r="90" spans="1:8" ht="16.5" thickBot="1" x14ac:dyDescent="0.3">
      <c r="A90" s="46"/>
      <c r="B90" s="49"/>
      <c r="C90" s="55"/>
      <c r="D90" s="55"/>
      <c r="E90" s="55"/>
      <c r="F90" s="55"/>
      <c r="G90" s="36" t="s">
        <v>8</v>
      </c>
      <c r="H90" s="38">
        <f>SUM(H72:H80,H82:H83,H85:H89,)</f>
        <v>151</v>
      </c>
    </row>
    <row r="91" spans="1:8" ht="239.25" customHeight="1" thickBot="1" x14ac:dyDescent="0.3">
      <c r="A91" s="47"/>
      <c r="B91" s="50"/>
      <c r="C91" s="40" t="s">
        <v>182</v>
      </c>
      <c r="D91" s="40"/>
      <c r="E91" s="40"/>
      <c r="F91" s="41"/>
      <c r="G91" s="37"/>
      <c r="H91" s="39"/>
    </row>
    <row r="92" spans="1:8" x14ac:dyDescent="0.25">
      <c r="A92" s="45">
        <v>7</v>
      </c>
      <c r="B92" s="48" t="s">
        <v>159</v>
      </c>
      <c r="C92" s="53" t="s">
        <v>181</v>
      </c>
      <c r="D92" s="53" t="s">
        <v>180</v>
      </c>
      <c r="E92" s="53" t="s">
        <v>179</v>
      </c>
      <c r="F92" s="53" t="s">
        <v>178</v>
      </c>
      <c r="G92" s="34" t="s">
        <v>123</v>
      </c>
      <c r="H92" s="35"/>
    </row>
    <row r="93" spans="1:8" ht="31.5" x14ac:dyDescent="0.25">
      <c r="A93" s="46"/>
      <c r="B93" s="49"/>
      <c r="C93" s="54"/>
      <c r="D93" s="54"/>
      <c r="E93" s="54"/>
      <c r="F93" s="54"/>
      <c r="G93" s="13" t="s">
        <v>122</v>
      </c>
      <c r="H93" s="14">
        <v>24</v>
      </c>
    </row>
    <row r="94" spans="1:8" ht="31.5" x14ac:dyDescent="0.25">
      <c r="A94" s="46"/>
      <c r="B94" s="49"/>
      <c r="C94" s="54"/>
      <c r="D94" s="54"/>
      <c r="E94" s="54"/>
      <c r="F94" s="54"/>
      <c r="G94" s="13" t="s">
        <v>121</v>
      </c>
      <c r="H94" s="14">
        <v>24</v>
      </c>
    </row>
    <row r="95" spans="1:8" x14ac:dyDescent="0.25">
      <c r="A95" s="46"/>
      <c r="B95" s="49"/>
      <c r="C95" s="54"/>
      <c r="D95" s="54"/>
      <c r="E95" s="54"/>
      <c r="F95" s="54"/>
      <c r="G95" s="13" t="s">
        <v>120</v>
      </c>
      <c r="H95" s="14">
        <v>12</v>
      </c>
    </row>
    <row r="96" spans="1:8" x14ac:dyDescent="0.25">
      <c r="A96" s="46"/>
      <c r="B96" s="49"/>
      <c r="C96" s="54"/>
      <c r="D96" s="54"/>
      <c r="E96" s="54"/>
      <c r="F96" s="54"/>
      <c r="G96" s="13" t="s">
        <v>119</v>
      </c>
      <c r="H96" s="14">
        <v>13</v>
      </c>
    </row>
    <row r="97" spans="1:8" x14ac:dyDescent="0.25">
      <c r="A97" s="46"/>
      <c r="B97" s="49"/>
      <c r="C97" s="54"/>
      <c r="D97" s="54"/>
      <c r="E97" s="54"/>
      <c r="F97" s="54"/>
      <c r="G97" s="13" t="s">
        <v>118</v>
      </c>
      <c r="H97" s="14">
        <v>26</v>
      </c>
    </row>
    <row r="98" spans="1:8" ht="74.25" customHeight="1" thickBot="1" x14ac:dyDescent="0.3">
      <c r="A98" s="46"/>
      <c r="B98" s="49"/>
      <c r="C98" s="55"/>
      <c r="D98" s="55"/>
      <c r="E98" s="55"/>
      <c r="F98" s="55"/>
      <c r="G98" s="36" t="s">
        <v>8</v>
      </c>
      <c r="H98" s="38">
        <f>SUM(H93:H97,)</f>
        <v>99</v>
      </c>
    </row>
    <row r="99" spans="1:8" ht="221.25" customHeight="1" thickBot="1" x14ac:dyDescent="0.3">
      <c r="A99" s="47"/>
      <c r="B99" s="50"/>
      <c r="C99" s="40" t="s">
        <v>177</v>
      </c>
      <c r="D99" s="40"/>
      <c r="E99" s="40"/>
      <c r="F99" s="41"/>
      <c r="G99" s="37"/>
      <c r="H99" s="39"/>
    </row>
    <row r="100" spans="1:8" x14ac:dyDescent="0.25">
      <c r="A100" s="45">
        <v>8</v>
      </c>
      <c r="B100" s="48" t="s">
        <v>165</v>
      </c>
      <c r="C100" s="53" t="s">
        <v>176</v>
      </c>
      <c r="D100" s="53" t="s">
        <v>175</v>
      </c>
      <c r="E100" s="53" t="s">
        <v>174</v>
      </c>
      <c r="F100" s="53" t="s">
        <v>173</v>
      </c>
      <c r="G100" s="34" t="s">
        <v>135</v>
      </c>
      <c r="H100" s="35"/>
    </row>
    <row r="101" spans="1:8" ht="32.25" thickBot="1" x14ac:dyDescent="0.3">
      <c r="A101" s="46"/>
      <c r="B101" s="49"/>
      <c r="C101" s="54"/>
      <c r="D101" s="54"/>
      <c r="E101" s="54"/>
      <c r="F101" s="54"/>
      <c r="G101" s="13" t="s">
        <v>134</v>
      </c>
      <c r="H101" s="14">
        <v>7</v>
      </c>
    </row>
    <row r="102" spans="1:8" x14ac:dyDescent="0.25">
      <c r="A102" s="46"/>
      <c r="B102" s="49"/>
      <c r="C102" s="54"/>
      <c r="D102" s="54"/>
      <c r="E102" s="54"/>
      <c r="F102" s="54"/>
      <c r="G102" s="34" t="s">
        <v>101</v>
      </c>
      <c r="H102" s="35"/>
    </row>
    <row r="103" spans="1:8" ht="32.25" thickBot="1" x14ac:dyDescent="0.3">
      <c r="A103" s="46"/>
      <c r="B103" s="49"/>
      <c r="C103" s="54"/>
      <c r="D103" s="54"/>
      <c r="E103" s="54"/>
      <c r="F103" s="54"/>
      <c r="G103" s="13" t="s">
        <v>99</v>
      </c>
      <c r="H103" s="14">
        <v>15</v>
      </c>
    </row>
    <row r="104" spans="1:8" x14ac:dyDescent="0.25">
      <c r="A104" s="46"/>
      <c r="B104" s="49"/>
      <c r="C104" s="54"/>
      <c r="D104" s="54"/>
      <c r="E104" s="54"/>
      <c r="F104" s="54"/>
      <c r="G104" s="34" t="s">
        <v>148</v>
      </c>
      <c r="H104" s="35"/>
    </row>
    <row r="105" spans="1:8" ht="48" thickBot="1" x14ac:dyDescent="0.3">
      <c r="A105" s="46"/>
      <c r="B105" s="49"/>
      <c r="C105" s="54"/>
      <c r="D105" s="54"/>
      <c r="E105" s="54"/>
      <c r="F105" s="54"/>
      <c r="G105" s="13" t="s">
        <v>142</v>
      </c>
      <c r="H105" s="14">
        <v>9</v>
      </c>
    </row>
    <row r="106" spans="1:8" x14ac:dyDescent="0.25">
      <c r="A106" s="46"/>
      <c r="B106" s="49"/>
      <c r="C106" s="54"/>
      <c r="D106" s="54"/>
      <c r="E106" s="54"/>
      <c r="F106" s="54"/>
      <c r="G106" s="34" t="s">
        <v>113</v>
      </c>
      <c r="H106" s="35"/>
    </row>
    <row r="107" spans="1:8" ht="31.5" x14ac:dyDescent="0.25">
      <c r="A107" s="46"/>
      <c r="B107" s="49"/>
      <c r="C107" s="54"/>
      <c r="D107" s="54"/>
      <c r="E107" s="54"/>
      <c r="F107" s="54"/>
      <c r="G107" s="13" t="s">
        <v>112</v>
      </c>
      <c r="H107" s="14">
        <v>9</v>
      </c>
    </row>
    <row r="108" spans="1:8" ht="16.5" thickBot="1" x14ac:dyDescent="0.3">
      <c r="A108" s="46"/>
      <c r="B108" s="49"/>
      <c r="C108" s="55"/>
      <c r="D108" s="55"/>
      <c r="E108" s="55"/>
      <c r="F108" s="55"/>
      <c r="G108" s="36" t="s">
        <v>8</v>
      </c>
      <c r="H108" s="38">
        <f>SUM(H101:H101,H103:H103,H105:H105,H107:H107,)</f>
        <v>40</v>
      </c>
    </row>
    <row r="109" spans="1:8" ht="249.75" customHeight="1" thickBot="1" x14ac:dyDescent="0.3">
      <c r="A109" s="47"/>
      <c r="B109" s="50"/>
      <c r="C109" s="40" t="s">
        <v>172</v>
      </c>
      <c r="D109" s="40"/>
      <c r="E109" s="40"/>
      <c r="F109" s="41"/>
      <c r="G109" s="37"/>
      <c r="H109" s="39"/>
    </row>
    <row r="110" spans="1:8" x14ac:dyDescent="0.25">
      <c r="A110" s="45">
        <v>9</v>
      </c>
      <c r="B110" s="48" t="s">
        <v>171</v>
      </c>
      <c r="C110" s="53" t="s">
        <v>170</v>
      </c>
      <c r="D110" s="53" t="s">
        <v>169</v>
      </c>
      <c r="E110" s="53" t="s">
        <v>168</v>
      </c>
      <c r="F110" s="53" t="s">
        <v>167</v>
      </c>
      <c r="G110" s="34" t="s">
        <v>117</v>
      </c>
      <c r="H110" s="35"/>
    </row>
    <row r="111" spans="1:8" ht="31.5" x14ac:dyDescent="0.25">
      <c r="A111" s="46"/>
      <c r="B111" s="49"/>
      <c r="C111" s="54"/>
      <c r="D111" s="54"/>
      <c r="E111" s="54"/>
      <c r="F111" s="54"/>
      <c r="G111" s="13" t="s">
        <v>116</v>
      </c>
      <c r="H111" s="14">
        <v>3</v>
      </c>
    </row>
    <row r="112" spans="1:8" ht="31.5" x14ac:dyDescent="0.25">
      <c r="A112" s="46"/>
      <c r="B112" s="49"/>
      <c r="C112" s="54"/>
      <c r="D112" s="54"/>
      <c r="E112" s="54"/>
      <c r="F112" s="54"/>
      <c r="G112" s="13" t="s">
        <v>115</v>
      </c>
      <c r="H112" s="14">
        <v>6</v>
      </c>
    </row>
    <row r="113" spans="1:8" ht="32.25" thickBot="1" x14ac:dyDescent="0.3">
      <c r="A113" s="46"/>
      <c r="B113" s="49"/>
      <c r="C113" s="54"/>
      <c r="D113" s="54"/>
      <c r="E113" s="54"/>
      <c r="F113" s="54"/>
      <c r="G113" s="13" t="s">
        <v>114</v>
      </c>
      <c r="H113" s="14">
        <v>7</v>
      </c>
    </row>
    <row r="114" spans="1:8" x14ac:dyDescent="0.25">
      <c r="A114" s="46"/>
      <c r="B114" s="49"/>
      <c r="C114" s="54"/>
      <c r="D114" s="54"/>
      <c r="E114" s="54"/>
      <c r="F114" s="54"/>
      <c r="G114" s="34" t="s">
        <v>106</v>
      </c>
      <c r="H114" s="35"/>
    </row>
    <row r="115" spans="1:8" ht="31.5" x14ac:dyDescent="0.25">
      <c r="A115" s="46"/>
      <c r="B115" s="49"/>
      <c r="C115" s="54"/>
      <c r="D115" s="54"/>
      <c r="E115" s="54"/>
      <c r="F115" s="54"/>
      <c r="G115" s="13" t="s">
        <v>105</v>
      </c>
      <c r="H115" s="14">
        <v>3</v>
      </c>
    </row>
    <row r="116" spans="1:8" ht="31.5" x14ac:dyDescent="0.25">
      <c r="A116" s="46"/>
      <c r="B116" s="49"/>
      <c r="C116" s="54"/>
      <c r="D116" s="54"/>
      <c r="E116" s="54"/>
      <c r="F116" s="54"/>
      <c r="G116" s="13" t="s">
        <v>104</v>
      </c>
      <c r="H116" s="14">
        <v>7</v>
      </c>
    </row>
    <row r="117" spans="1:8" ht="47.25" x14ac:dyDescent="0.25">
      <c r="A117" s="46"/>
      <c r="B117" s="49"/>
      <c r="C117" s="54"/>
      <c r="D117" s="54"/>
      <c r="E117" s="54"/>
      <c r="F117" s="54"/>
      <c r="G117" s="13" t="s">
        <v>103</v>
      </c>
      <c r="H117" s="14">
        <v>7</v>
      </c>
    </row>
    <row r="118" spans="1:8" ht="48" thickBot="1" x14ac:dyDescent="0.3">
      <c r="A118" s="46"/>
      <c r="B118" s="49"/>
      <c r="C118" s="54"/>
      <c r="D118" s="54"/>
      <c r="E118" s="54"/>
      <c r="F118" s="54"/>
      <c r="G118" s="13" t="s">
        <v>102</v>
      </c>
      <c r="H118" s="14">
        <v>3</v>
      </c>
    </row>
    <row r="119" spans="1:8" x14ac:dyDescent="0.25">
      <c r="A119" s="46"/>
      <c r="B119" s="49"/>
      <c r="C119" s="54"/>
      <c r="D119" s="54"/>
      <c r="E119" s="54"/>
      <c r="F119" s="54"/>
      <c r="G119" s="34" t="s">
        <v>101</v>
      </c>
      <c r="H119" s="35"/>
    </row>
    <row r="120" spans="1:8" x14ac:dyDescent="0.25">
      <c r="A120" s="46"/>
      <c r="B120" s="49"/>
      <c r="C120" s="54"/>
      <c r="D120" s="54"/>
      <c r="E120" s="54"/>
      <c r="F120" s="54"/>
      <c r="G120" s="13" t="s">
        <v>100</v>
      </c>
      <c r="H120" s="14">
        <v>21</v>
      </c>
    </row>
    <row r="121" spans="1:8" ht="31.5" x14ac:dyDescent="0.25">
      <c r="A121" s="46"/>
      <c r="B121" s="49"/>
      <c r="C121" s="54"/>
      <c r="D121" s="54"/>
      <c r="E121" s="54"/>
      <c r="F121" s="54"/>
      <c r="G121" s="13" t="s">
        <v>99</v>
      </c>
      <c r="H121" s="14">
        <v>15</v>
      </c>
    </row>
    <row r="122" spans="1:8" ht="15" customHeight="1" thickBot="1" x14ac:dyDescent="0.3">
      <c r="A122" s="46"/>
      <c r="B122" s="49"/>
      <c r="C122" s="54"/>
      <c r="D122" s="54"/>
      <c r="E122" s="54"/>
      <c r="F122" s="54"/>
      <c r="G122" s="13" t="s">
        <v>98</v>
      </c>
      <c r="H122" s="14">
        <v>18</v>
      </c>
    </row>
    <row r="123" spans="1:8" ht="16.5" hidden="1" thickBot="1" x14ac:dyDescent="0.3">
      <c r="A123" s="46"/>
      <c r="B123" s="49"/>
      <c r="C123" s="55"/>
      <c r="D123" s="55"/>
      <c r="E123" s="55"/>
      <c r="F123" s="55"/>
      <c r="G123" s="36" t="s">
        <v>8</v>
      </c>
      <c r="H123" s="38">
        <f>SUM(H111:H113,H115:H118,H120:H122)</f>
        <v>90</v>
      </c>
    </row>
    <row r="124" spans="1:8" ht="231.75" customHeight="1" thickBot="1" x14ac:dyDescent="0.3">
      <c r="A124" s="47"/>
      <c r="B124" s="50"/>
      <c r="C124" s="40" t="s">
        <v>166</v>
      </c>
      <c r="D124" s="40"/>
      <c r="E124" s="40"/>
      <c r="F124" s="41"/>
      <c r="G124" s="37"/>
      <c r="H124" s="39"/>
    </row>
    <row r="125" spans="1:8" x14ac:dyDescent="0.25">
      <c r="A125" s="45">
        <v>10</v>
      </c>
      <c r="B125" s="48" t="s">
        <v>165</v>
      </c>
      <c r="C125" s="53" t="s">
        <v>164</v>
      </c>
      <c r="D125" s="53" t="s">
        <v>163</v>
      </c>
      <c r="E125" s="53" t="s">
        <v>162</v>
      </c>
      <c r="F125" s="53" t="s">
        <v>161</v>
      </c>
      <c r="G125" s="34" t="s">
        <v>140</v>
      </c>
      <c r="H125" s="35"/>
    </row>
    <row r="126" spans="1:8" ht="47.25" x14ac:dyDescent="0.25">
      <c r="A126" s="46"/>
      <c r="B126" s="49"/>
      <c r="C126" s="54"/>
      <c r="D126" s="54"/>
      <c r="E126" s="54"/>
      <c r="F126" s="54"/>
      <c r="G126" s="13" t="s">
        <v>139</v>
      </c>
      <c r="H126" s="14">
        <v>3</v>
      </c>
    </row>
    <row r="127" spans="1:8" x14ac:dyDescent="0.25">
      <c r="A127" s="46"/>
      <c r="B127" s="49"/>
      <c r="C127" s="54"/>
      <c r="D127" s="54"/>
      <c r="E127" s="54"/>
      <c r="F127" s="54"/>
      <c r="G127" s="13" t="s">
        <v>138</v>
      </c>
      <c r="H127" s="14">
        <v>3</v>
      </c>
    </row>
    <row r="128" spans="1:8" ht="31.5" x14ac:dyDescent="0.25">
      <c r="A128" s="46"/>
      <c r="B128" s="49"/>
      <c r="C128" s="54"/>
      <c r="D128" s="54"/>
      <c r="E128" s="54"/>
      <c r="F128" s="54"/>
      <c r="G128" s="13" t="s">
        <v>137</v>
      </c>
      <c r="H128" s="14">
        <v>12</v>
      </c>
    </row>
    <row r="129" spans="1:8" ht="32.25" thickBot="1" x14ac:dyDescent="0.3">
      <c r="A129" s="46"/>
      <c r="B129" s="49"/>
      <c r="C129" s="54"/>
      <c r="D129" s="54"/>
      <c r="E129" s="54"/>
      <c r="F129" s="54"/>
      <c r="G129" s="13" t="s">
        <v>136</v>
      </c>
      <c r="H129" s="14">
        <v>12</v>
      </c>
    </row>
    <row r="130" spans="1:8" x14ac:dyDescent="0.25">
      <c r="A130" s="46"/>
      <c r="B130" s="49"/>
      <c r="C130" s="54"/>
      <c r="D130" s="54"/>
      <c r="E130" s="54"/>
      <c r="F130" s="54"/>
      <c r="G130" s="34" t="s">
        <v>117</v>
      </c>
      <c r="H130" s="35"/>
    </row>
    <row r="131" spans="1:8" ht="31.5" x14ac:dyDescent="0.25">
      <c r="A131" s="46"/>
      <c r="B131" s="49"/>
      <c r="C131" s="54"/>
      <c r="D131" s="54"/>
      <c r="E131" s="54"/>
      <c r="F131" s="54"/>
      <c r="G131" s="13" t="s">
        <v>116</v>
      </c>
      <c r="H131" s="14">
        <v>3</v>
      </c>
    </row>
    <row r="132" spans="1:8" ht="31.5" x14ac:dyDescent="0.25">
      <c r="A132" s="46"/>
      <c r="B132" s="49"/>
      <c r="C132" s="54"/>
      <c r="D132" s="54"/>
      <c r="E132" s="54"/>
      <c r="F132" s="54"/>
      <c r="G132" s="13" t="s">
        <v>115</v>
      </c>
      <c r="H132" s="14">
        <v>6</v>
      </c>
    </row>
    <row r="133" spans="1:8" ht="32.25" thickBot="1" x14ac:dyDescent="0.3">
      <c r="A133" s="46"/>
      <c r="B133" s="49"/>
      <c r="C133" s="54"/>
      <c r="D133" s="54"/>
      <c r="E133" s="54"/>
      <c r="F133" s="54"/>
      <c r="G133" s="13" t="s">
        <v>114</v>
      </c>
      <c r="H133" s="14">
        <v>7</v>
      </c>
    </row>
    <row r="134" spans="1:8" x14ac:dyDescent="0.25">
      <c r="A134" s="46"/>
      <c r="B134" s="49"/>
      <c r="C134" s="54"/>
      <c r="D134" s="54"/>
      <c r="E134" s="54"/>
      <c r="F134" s="54"/>
      <c r="G134" s="34" t="s">
        <v>106</v>
      </c>
      <c r="H134" s="35"/>
    </row>
    <row r="135" spans="1:8" ht="31.5" x14ac:dyDescent="0.25">
      <c r="A135" s="46"/>
      <c r="B135" s="49"/>
      <c r="C135" s="54"/>
      <c r="D135" s="54"/>
      <c r="E135" s="54"/>
      <c r="F135" s="54"/>
      <c r="G135" s="13" t="s">
        <v>105</v>
      </c>
      <c r="H135" s="14">
        <v>4</v>
      </c>
    </row>
    <row r="136" spans="1:8" ht="31.5" x14ac:dyDescent="0.25">
      <c r="A136" s="46"/>
      <c r="B136" s="49"/>
      <c r="C136" s="54"/>
      <c r="D136" s="54"/>
      <c r="E136" s="54"/>
      <c r="F136" s="54"/>
      <c r="G136" s="13" t="s">
        <v>104</v>
      </c>
      <c r="H136" s="14">
        <v>7</v>
      </c>
    </row>
    <row r="137" spans="1:8" ht="47.25" x14ac:dyDescent="0.25">
      <c r="A137" s="46"/>
      <c r="B137" s="49"/>
      <c r="C137" s="54"/>
      <c r="D137" s="54"/>
      <c r="E137" s="54"/>
      <c r="F137" s="54"/>
      <c r="G137" s="13" t="s">
        <v>103</v>
      </c>
      <c r="H137" s="14">
        <v>7</v>
      </c>
    </row>
    <row r="138" spans="1:8" ht="48" thickBot="1" x14ac:dyDescent="0.3">
      <c r="A138" s="46"/>
      <c r="B138" s="49"/>
      <c r="C138" s="54"/>
      <c r="D138" s="54"/>
      <c r="E138" s="54"/>
      <c r="F138" s="54"/>
      <c r="G138" s="13" t="s">
        <v>102</v>
      </c>
      <c r="H138" s="14">
        <v>4</v>
      </c>
    </row>
    <row r="139" spans="1:8" x14ac:dyDescent="0.25">
      <c r="A139" s="46"/>
      <c r="B139" s="49"/>
      <c r="C139" s="54"/>
      <c r="D139" s="54"/>
      <c r="E139" s="54"/>
      <c r="F139" s="54"/>
      <c r="G139" s="34" t="s">
        <v>101</v>
      </c>
      <c r="H139" s="35"/>
    </row>
    <row r="140" spans="1:8" x14ac:dyDescent="0.25">
      <c r="A140" s="46"/>
      <c r="B140" s="49"/>
      <c r="C140" s="54"/>
      <c r="D140" s="54"/>
      <c r="E140" s="54"/>
      <c r="F140" s="54"/>
      <c r="G140" s="13" t="s">
        <v>100</v>
      </c>
      <c r="H140" s="14">
        <v>22</v>
      </c>
    </row>
    <row r="141" spans="1:8" ht="31.5" x14ac:dyDescent="0.25">
      <c r="A141" s="46"/>
      <c r="B141" s="49"/>
      <c r="C141" s="54"/>
      <c r="D141" s="54"/>
      <c r="E141" s="54"/>
      <c r="F141" s="54"/>
      <c r="G141" s="13" t="s">
        <v>99</v>
      </c>
      <c r="H141" s="14">
        <v>15</v>
      </c>
    </row>
    <row r="142" spans="1:8" x14ac:dyDescent="0.25">
      <c r="A142" s="46"/>
      <c r="B142" s="49"/>
      <c r="C142" s="54"/>
      <c r="D142" s="54"/>
      <c r="E142" s="54"/>
      <c r="F142" s="54"/>
      <c r="G142" s="13" t="s">
        <v>98</v>
      </c>
      <c r="H142" s="14">
        <v>18</v>
      </c>
    </row>
    <row r="143" spans="1:8" ht="2.4500000000000002" customHeight="1" thickBot="1" x14ac:dyDescent="0.3">
      <c r="A143" s="46"/>
      <c r="B143" s="49"/>
      <c r="C143" s="55"/>
      <c r="D143" s="55"/>
      <c r="E143" s="55"/>
      <c r="F143" s="55"/>
      <c r="G143" s="36" t="s">
        <v>8</v>
      </c>
      <c r="H143" s="38">
        <f>SUM(H126:H129,H131:H133,H135:H138,H140:H142,)</f>
        <v>123</v>
      </c>
    </row>
    <row r="144" spans="1:8" ht="264.75" customHeight="1" thickBot="1" x14ac:dyDescent="0.3">
      <c r="A144" s="47"/>
      <c r="B144" s="50"/>
      <c r="C144" s="40" t="s">
        <v>160</v>
      </c>
      <c r="D144" s="40"/>
      <c r="E144" s="40"/>
      <c r="F144" s="41"/>
      <c r="G144" s="37"/>
      <c r="H144" s="39"/>
    </row>
    <row r="145" spans="1:8" x14ac:dyDescent="0.25">
      <c r="A145" s="45">
        <v>11</v>
      </c>
      <c r="B145" s="48" t="s">
        <v>159</v>
      </c>
      <c r="C145" s="53" t="s">
        <v>158</v>
      </c>
      <c r="D145" s="53" t="s">
        <v>157</v>
      </c>
      <c r="E145" s="53" t="s">
        <v>156</v>
      </c>
      <c r="F145" s="53" t="s">
        <v>155</v>
      </c>
      <c r="G145" s="34" t="s">
        <v>154</v>
      </c>
      <c r="H145" s="35"/>
    </row>
    <row r="146" spans="1:8" x14ac:dyDescent="0.25">
      <c r="A146" s="46"/>
      <c r="B146" s="49"/>
      <c r="C146" s="54"/>
      <c r="D146" s="54"/>
      <c r="E146" s="54"/>
      <c r="F146" s="54"/>
      <c r="G146" s="13" t="s">
        <v>153</v>
      </c>
      <c r="H146" s="14">
        <v>30</v>
      </c>
    </row>
    <row r="147" spans="1:8" ht="31.5" x14ac:dyDescent="0.25">
      <c r="A147" s="46"/>
      <c r="B147" s="49"/>
      <c r="C147" s="54"/>
      <c r="D147" s="54"/>
      <c r="E147" s="54"/>
      <c r="F147" s="54"/>
      <c r="G147" s="13" t="s">
        <v>152</v>
      </c>
      <c r="H147" s="14">
        <v>6</v>
      </c>
    </row>
    <row r="148" spans="1:8" x14ac:dyDescent="0.25">
      <c r="A148" s="46"/>
      <c r="B148" s="49"/>
      <c r="C148" s="54"/>
      <c r="D148" s="54"/>
      <c r="E148" s="54"/>
      <c r="F148" s="54"/>
      <c r="G148" s="13" t="s">
        <v>151</v>
      </c>
      <c r="H148" s="14">
        <v>10</v>
      </c>
    </row>
    <row r="149" spans="1:8" ht="31.5" x14ac:dyDescent="0.25">
      <c r="A149" s="46"/>
      <c r="B149" s="49"/>
      <c r="C149" s="54"/>
      <c r="D149" s="54"/>
      <c r="E149" s="54"/>
      <c r="F149" s="54"/>
      <c r="G149" s="13" t="s">
        <v>150</v>
      </c>
      <c r="H149" s="14">
        <v>24</v>
      </c>
    </row>
    <row r="150" spans="1:8" ht="16.5" thickBot="1" x14ac:dyDescent="0.3">
      <c r="A150" s="46"/>
      <c r="B150" s="49"/>
      <c r="C150" s="54"/>
      <c r="D150" s="54"/>
      <c r="E150" s="54"/>
      <c r="F150" s="54"/>
      <c r="G150" s="13" t="s">
        <v>149</v>
      </c>
      <c r="H150" s="14">
        <v>10</v>
      </c>
    </row>
    <row r="151" spans="1:8" x14ac:dyDescent="0.25">
      <c r="A151" s="46"/>
      <c r="B151" s="49"/>
      <c r="C151" s="54"/>
      <c r="D151" s="54"/>
      <c r="E151" s="54"/>
      <c r="F151" s="54"/>
      <c r="G151" s="34" t="s">
        <v>148</v>
      </c>
      <c r="H151" s="35"/>
    </row>
    <row r="152" spans="1:8" ht="31.5" x14ac:dyDescent="0.25">
      <c r="A152" s="46"/>
      <c r="B152" s="49"/>
      <c r="C152" s="54"/>
      <c r="D152" s="54"/>
      <c r="E152" s="54"/>
      <c r="F152" s="54"/>
      <c r="G152" s="13" t="s">
        <v>147</v>
      </c>
      <c r="H152" s="14">
        <v>18</v>
      </c>
    </row>
    <row r="153" spans="1:8" x14ac:dyDescent="0.25">
      <c r="A153" s="46"/>
      <c r="B153" s="49"/>
      <c r="C153" s="54"/>
      <c r="D153" s="54"/>
      <c r="E153" s="54"/>
      <c r="F153" s="54"/>
      <c r="G153" s="13" t="s">
        <v>146</v>
      </c>
      <c r="H153" s="14">
        <v>9</v>
      </c>
    </row>
    <row r="154" spans="1:8" ht="31.5" x14ac:dyDescent="0.25">
      <c r="A154" s="46"/>
      <c r="B154" s="49"/>
      <c r="C154" s="54"/>
      <c r="D154" s="54"/>
      <c r="E154" s="54"/>
      <c r="F154" s="54"/>
      <c r="G154" s="13" t="s">
        <v>145</v>
      </c>
      <c r="H154" s="14">
        <v>9</v>
      </c>
    </row>
    <row r="155" spans="1:8" x14ac:dyDescent="0.25">
      <c r="A155" s="46"/>
      <c r="B155" s="49"/>
      <c r="C155" s="54"/>
      <c r="D155" s="54"/>
      <c r="E155" s="54"/>
      <c r="F155" s="54"/>
      <c r="G155" s="13" t="s">
        <v>144</v>
      </c>
      <c r="H155" s="14">
        <v>18</v>
      </c>
    </row>
    <row r="156" spans="1:8" ht="31.5" x14ac:dyDescent="0.25">
      <c r="A156" s="46"/>
      <c r="B156" s="49"/>
      <c r="C156" s="54"/>
      <c r="D156" s="54"/>
      <c r="E156" s="54"/>
      <c r="F156" s="54"/>
      <c r="G156" s="13" t="s">
        <v>143</v>
      </c>
      <c r="H156" s="14">
        <v>18</v>
      </c>
    </row>
    <row r="157" spans="1:8" ht="47.25" x14ac:dyDescent="0.25">
      <c r="A157" s="46"/>
      <c r="B157" s="49"/>
      <c r="C157" s="54"/>
      <c r="D157" s="54"/>
      <c r="E157" s="54"/>
      <c r="F157" s="54"/>
      <c r="G157" s="13" t="s">
        <v>142</v>
      </c>
      <c r="H157" s="14">
        <v>9</v>
      </c>
    </row>
    <row r="158" spans="1:8" ht="32.25" thickBot="1" x14ac:dyDescent="0.3">
      <c r="A158" s="46"/>
      <c r="B158" s="49"/>
      <c r="C158" s="54"/>
      <c r="D158" s="54"/>
      <c r="E158" s="54"/>
      <c r="F158" s="54"/>
      <c r="G158" s="13" t="s">
        <v>141</v>
      </c>
      <c r="H158" s="14">
        <v>54</v>
      </c>
    </row>
    <row r="159" spans="1:8" x14ac:dyDescent="0.25">
      <c r="A159" s="46"/>
      <c r="B159" s="49"/>
      <c r="C159" s="54"/>
      <c r="D159" s="54"/>
      <c r="E159" s="54"/>
      <c r="F159" s="54"/>
      <c r="G159" s="34" t="s">
        <v>140</v>
      </c>
      <c r="H159" s="35"/>
    </row>
    <row r="160" spans="1:8" ht="47.25" x14ac:dyDescent="0.25">
      <c r="A160" s="46"/>
      <c r="B160" s="49"/>
      <c r="C160" s="54"/>
      <c r="D160" s="54"/>
      <c r="E160" s="54"/>
      <c r="F160" s="54"/>
      <c r="G160" s="13" t="s">
        <v>139</v>
      </c>
      <c r="H160" s="14">
        <v>3</v>
      </c>
    </row>
    <row r="161" spans="1:8" x14ac:dyDescent="0.25">
      <c r="A161" s="46"/>
      <c r="B161" s="49"/>
      <c r="C161" s="54"/>
      <c r="D161" s="54"/>
      <c r="E161" s="54"/>
      <c r="F161" s="54"/>
      <c r="G161" s="13" t="s">
        <v>138</v>
      </c>
      <c r="H161" s="14">
        <v>3</v>
      </c>
    </row>
    <row r="162" spans="1:8" ht="31.5" x14ac:dyDescent="0.25">
      <c r="A162" s="46"/>
      <c r="B162" s="49"/>
      <c r="C162" s="54"/>
      <c r="D162" s="54"/>
      <c r="E162" s="54"/>
      <c r="F162" s="54"/>
      <c r="G162" s="13" t="s">
        <v>137</v>
      </c>
      <c r="H162" s="14">
        <v>12</v>
      </c>
    </row>
    <row r="163" spans="1:8" ht="32.25" thickBot="1" x14ac:dyDescent="0.3">
      <c r="A163" s="46"/>
      <c r="B163" s="49"/>
      <c r="C163" s="54"/>
      <c r="D163" s="54"/>
      <c r="E163" s="54"/>
      <c r="F163" s="54"/>
      <c r="G163" s="13" t="s">
        <v>136</v>
      </c>
      <c r="H163" s="14">
        <v>12</v>
      </c>
    </row>
    <row r="164" spans="1:8" x14ac:dyDescent="0.25">
      <c r="A164" s="46"/>
      <c r="B164" s="49"/>
      <c r="C164" s="54"/>
      <c r="D164" s="54"/>
      <c r="E164" s="54"/>
      <c r="F164" s="54"/>
      <c r="G164" s="34" t="s">
        <v>135</v>
      </c>
      <c r="H164" s="35"/>
    </row>
    <row r="165" spans="1:8" ht="31.5" x14ac:dyDescent="0.25">
      <c r="A165" s="46"/>
      <c r="B165" s="49"/>
      <c r="C165" s="54"/>
      <c r="D165" s="54"/>
      <c r="E165" s="54"/>
      <c r="F165" s="54"/>
      <c r="G165" s="13" t="s">
        <v>134</v>
      </c>
      <c r="H165" s="14">
        <v>8</v>
      </c>
    </row>
    <row r="166" spans="1:8" x14ac:dyDescent="0.25">
      <c r="A166" s="46"/>
      <c r="B166" s="49"/>
      <c r="C166" s="54"/>
      <c r="D166" s="54"/>
      <c r="E166" s="54"/>
      <c r="F166" s="54"/>
      <c r="G166" s="13" t="s">
        <v>133</v>
      </c>
      <c r="H166" s="14">
        <v>3</v>
      </c>
    </row>
    <row r="167" spans="1:8" x14ac:dyDescent="0.25">
      <c r="A167" s="46"/>
      <c r="B167" s="49"/>
      <c r="C167" s="54"/>
      <c r="D167" s="54"/>
      <c r="E167" s="54"/>
      <c r="F167" s="54"/>
      <c r="G167" s="13" t="s">
        <v>132</v>
      </c>
      <c r="H167" s="14">
        <v>2</v>
      </c>
    </row>
    <row r="168" spans="1:8" x14ac:dyDescent="0.25">
      <c r="A168" s="46"/>
      <c r="B168" s="49"/>
      <c r="C168" s="54"/>
      <c r="D168" s="54"/>
      <c r="E168" s="54"/>
      <c r="F168" s="54"/>
      <c r="G168" s="13" t="s">
        <v>131</v>
      </c>
      <c r="H168" s="14">
        <v>2</v>
      </c>
    </row>
    <row r="169" spans="1:8" x14ac:dyDescent="0.25">
      <c r="A169" s="46"/>
      <c r="B169" s="49"/>
      <c r="C169" s="54"/>
      <c r="D169" s="54"/>
      <c r="E169" s="54"/>
      <c r="F169" s="54"/>
      <c r="G169" s="13" t="s">
        <v>130</v>
      </c>
      <c r="H169" s="14">
        <v>2</v>
      </c>
    </row>
    <row r="170" spans="1:8" ht="31.5" x14ac:dyDescent="0.25">
      <c r="A170" s="46"/>
      <c r="B170" s="49"/>
      <c r="C170" s="54"/>
      <c r="D170" s="54"/>
      <c r="E170" s="54"/>
      <c r="F170" s="54"/>
      <c r="G170" s="13" t="s">
        <v>129</v>
      </c>
      <c r="H170" s="14">
        <v>2</v>
      </c>
    </row>
    <row r="171" spans="1:8" x14ac:dyDescent="0.25">
      <c r="A171" s="46"/>
      <c r="B171" s="49"/>
      <c r="C171" s="54"/>
      <c r="D171" s="54"/>
      <c r="E171" s="54"/>
      <c r="F171" s="54"/>
      <c r="G171" s="13" t="s">
        <v>128</v>
      </c>
      <c r="H171" s="14">
        <v>2</v>
      </c>
    </row>
    <row r="172" spans="1:8" x14ac:dyDescent="0.25">
      <c r="A172" s="46"/>
      <c r="B172" s="49"/>
      <c r="C172" s="54"/>
      <c r="D172" s="54"/>
      <c r="E172" s="54"/>
      <c r="F172" s="54"/>
      <c r="G172" s="13" t="s">
        <v>127</v>
      </c>
      <c r="H172" s="14">
        <v>2</v>
      </c>
    </row>
    <row r="173" spans="1:8" ht="16.5" thickBot="1" x14ac:dyDescent="0.3">
      <c r="A173" s="46"/>
      <c r="B173" s="49"/>
      <c r="C173" s="54"/>
      <c r="D173" s="54"/>
      <c r="E173" s="54"/>
      <c r="F173" s="54"/>
      <c r="G173" s="13" t="s">
        <v>126</v>
      </c>
      <c r="H173" s="14">
        <v>2</v>
      </c>
    </row>
    <row r="174" spans="1:8" x14ac:dyDescent="0.25">
      <c r="A174" s="46"/>
      <c r="B174" s="49"/>
      <c r="C174" s="54"/>
      <c r="D174" s="54"/>
      <c r="E174" s="54"/>
      <c r="F174" s="54"/>
      <c r="G174" s="34" t="s">
        <v>125</v>
      </c>
      <c r="H174" s="35"/>
    </row>
    <row r="175" spans="1:8" x14ac:dyDescent="0.25">
      <c r="A175" s="46"/>
      <c r="B175" s="49"/>
      <c r="C175" s="54"/>
      <c r="D175" s="54"/>
      <c r="E175" s="54"/>
      <c r="F175" s="54"/>
      <c r="G175" s="13" t="s">
        <v>125</v>
      </c>
      <c r="H175" s="14">
        <v>18</v>
      </c>
    </row>
    <row r="176" spans="1:8" ht="16.5" thickBot="1" x14ac:dyDescent="0.3">
      <c r="A176" s="46"/>
      <c r="B176" s="49"/>
      <c r="C176" s="54"/>
      <c r="D176" s="54"/>
      <c r="E176" s="54"/>
      <c r="F176" s="54"/>
      <c r="G176" s="13" t="s">
        <v>124</v>
      </c>
      <c r="H176" s="14">
        <v>12</v>
      </c>
    </row>
    <row r="177" spans="1:8" x14ac:dyDescent="0.25">
      <c r="A177" s="46"/>
      <c r="B177" s="49"/>
      <c r="C177" s="54"/>
      <c r="D177" s="54"/>
      <c r="E177" s="54"/>
      <c r="F177" s="54"/>
      <c r="G177" s="34" t="s">
        <v>123</v>
      </c>
      <c r="H177" s="35"/>
    </row>
    <row r="178" spans="1:8" ht="31.5" x14ac:dyDescent="0.25">
      <c r="A178" s="46"/>
      <c r="B178" s="49"/>
      <c r="C178" s="54"/>
      <c r="D178" s="54"/>
      <c r="E178" s="54"/>
      <c r="F178" s="54"/>
      <c r="G178" s="13" t="s">
        <v>122</v>
      </c>
      <c r="H178" s="14">
        <v>24</v>
      </c>
    </row>
    <row r="179" spans="1:8" ht="31.5" x14ac:dyDescent="0.25">
      <c r="A179" s="46"/>
      <c r="B179" s="49"/>
      <c r="C179" s="54"/>
      <c r="D179" s="54"/>
      <c r="E179" s="54"/>
      <c r="F179" s="54"/>
      <c r="G179" s="13" t="s">
        <v>121</v>
      </c>
      <c r="H179" s="14">
        <v>24</v>
      </c>
    </row>
    <row r="180" spans="1:8" x14ac:dyDescent="0.25">
      <c r="A180" s="46"/>
      <c r="B180" s="49"/>
      <c r="C180" s="54"/>
      <c r="D180" s="54"/>
      <c r="E180" s="54"/>
      <c r="F180" s="54"/>
      <c r="G180" s="13" t="s">
        <v>120</v>
      </c>
      <c r="H180" s="14">
        <v>12</v>
      </c>
    </row>
    <row r="181" spans="1:8" x14ac:dyDescent="0.25">
      <c r="A181" s="46"/>
      <c r="B181" s="49"/>
      <c r="C181" s="54"/>
      <c r="D181" s="54"/>
      <c r="E181" s="54"/>
      <c r="F181" s="54"/>
      <c r="G181" s="13" t="s">
        <v>119</v>
      </c>
      <c r="H181" s="14">
        <v>14</v>
      </c>
    </row>
    <row r="182" spans="1:8" ht="16.5" thickBot="1" x14ac:dyDescent="0.3">
      <c r="A182" s="46"/>
      <c r="B182" s="49"/>
      <c r="C182" s="54"/>
      <c r="D182" s="54"/>
      <c r="E182" s="54"/>
      <c r="F182" s="54"/>
      <c r="G182" s="13" t="s">
        <v>118</v>
      </c>
      <c r="H182" s="14">
        <v>27</v>
      </c>
    </row>
    <row r="183" spans="1:8" x14ac:dyDescent="0.25">
      <c r="A183" s="46"/>
      <c r="B183" s="49"/>
      <c r="C183" s="54"/>
      <c r="D183" s="54"/>
      <c r="E183" s="54"/>
      <c r="F183" s="54"/>
      <c r="G183" s="34" t="s">
        <v>117</v>
      </c>
      <c r="H183" s="35"/>
    </row>
    <row r="184" spans="1:8" ht="31.5" x14ac:dyDescent="0.25">
      <c r="A184" s="46"/>
      <c r="B184" s="49"/>
      <c r="C184" s="54"/>
      <c r="D184" s="54"/>
      <c r="E184" s="54"/>
      <c r="F184" s="54"/>
      <c r="G184" s="13" t="s">
        <v>116</v>
      </c>
      <c r="H184" s="14">
        <v>3</v>
      </c>
    </row>
    <row r="185" spans="1:8" ht="31.5" x14ac:dyDescent="0.25">
      <c r="A185" s="46"/>
      <c r="B185" s="49"/>
      <c r="C185" s="54"/>
      <c r="D185" s="54"/>
      <c r="E185" s="54"/>
      <c r="F185" s="54"/>
      <c r="G185" s="13" t="s">
        <v>115</v>
      </c>
      <c r="H185" s="14">
        <v>6</v>
      </c>
    </row>
    <row r="186" spans="1:8" ht="32.25" thickBot="1" x14ac:dyDescent="0.3">
      <c r="A186" s="46"/>
      <c r="B186" s="49"/>
      <c r="C186" s="54"/>
      <c r="D186" s="54"/>
      <c r="E186" s="54"/>
      <c r="F186" s="54"/>
      <c r="G186" s="13" t="s">
        <v>114</v>
      </c>
      <c r="H186" s="14">
        <v>8</v>
      </c>
    </row>
    <row r="187" spans="1:8" x14ac:dyDescent="0.25">
      <c r="A187" s="46"/>
      <c r="B187" s="49"/>
      <c r="C187" s="54"/>
      <c r="D187" s="54"/>
      <c r="E187" s="54"/>
      <c r="F187" s="54"/>
      <c r="G187" s="34" t="s">
        <v>113</v>
      </c>
      <c r="H187" s="35"/>
    </row>
    <row r="188" spans="1:8" ht="31.5" x14ac:dyDescent="0.25">
      <c r="A188" s="46"/>
      <c r="B188" s="49"/>
      <c r="C188" s="54"/>
      <c r="D188" s="54"/>
      <c r="E188" s="54"/>
      <c r="F188" s="54"/>
      <c r="G188" s="13" t="s">
        <v>112</v>
      </c>
      <c r="H188" s="14">
        <v>9</v>
      </c>
    </row>
    <row r="189" spans="1:8" ht="31.5" x14ac:dyDescent="0.25">
      <c r="A189" s="46"/>
      <c r="B189" s="49"/>
      <c r="C189" s="54"/>
      <c r="D189" s="54"/>
      <c r="E189" s="54"/>
      <c r="F189" s="54"/>
      <c r="G189" s="13" t="s">
        <v>111</v>
      </c>
      <c r="H189" s="14">
        <v>18</v>
      </c>
    </row>
    <row r="190" spans="1:8" ht="63" x14ac:dyDescent="0.25">
      <c r="A190" s="46"/>
      <c r="B190" s="49"/>
      <c r="C190" s="54"/>
      <c r="D190" s="54"/>
      <c r="E190" s="54"/>
      <c r="F190" s="54"/>
      <c r="G190" s="13" t="s">
        <v>110</v>
      </c>
      <c r="H190" s="14">
        <v>54</v>
      </c>
    </row>
    <row r="191" spans="1:8" ht="47.25" x14ac:dyDescent="0.25">
      <c r="A191" s="46"/>
      <c r="B191" s="49"/>
      <c r="C191" s="54"/>
      <c r="D191" s="54"/>
      <c r="E191" s="54"/>
      <c r="F191" s="54"/>
      <c r="G191" s="13" t="s">
        <v>109</v>
      </c>
      <c r="H191" s="14">
        <v>36</v>
      </c>
    </row>
    <row r="192" spans="1:8" ht="31.5" x14ac:dyDescent="0.25">
      <c r="A192" s="46"/>
      <c r="B192" s="49"/>
      <c r="C192" s="54"/>
      <c r="D192" s="54"/>
      <c r="E192" s="54"/>
      <c r="F192" s="54"/>
      <c r="G192" s="13" t="s">
        <v>108</v>
      </c>
      <c r="H192" s="14">
        <v>18</v>
      </c>
    </row>
    <row r="193" spans="1:8" ht="16.5" thickBot="1" x14ac:dyDescent="0.3">
      <c r="A193" s="46"/>
      <c r="B193" s="49"/>
      <c r="C193" s="54"/>
      <c r="D193" s="54"/>
      <c r="E193" s="54"/>
      <c r="F193" s="54"/>
      <c r="G193" s="13" t="s">
        <v>107</v>
      </c>
      <c r="H193" s="14">
        <v>18</v>
      </c>
    </row>
    <row r="194" spans="1:8" x14ac:dyDescent="0.25">
      <c r="A194" s="46"/>
      <c r="B194" s="49"/>
      <c r="C194" s="54"/>
      <c r="D194" s="54"/>
      <c r="E194" s="54"/>
      <c r="F194" s="54"/>
      <c r="G194" s="34" t="s">
        <v>106</v>
      </c>
      <c r="H194" s="35"/>
    </row>
    <row r="195" spans="1:8" ht="31.5" x14ac:dyDescent="0.25">
      <c r="A195" s="46"/>
      <c r="B195" s="49"/>
      <c r="C195" s="54"/>
      <c r="D195" s="54"/>
      <c r="E195" s="54"/>
      <c r="F195" s="54"/>
      <c r="G195" s="13" t="s">
        <v>105</v>
      </c>
      <c r="H195" s="14">
        <v>4</v>
      </c>
    </row>
    <row r="196" spans="1:8" ht="31.5" x14ac:dyDescent="0.25">
      <c r="A196" s="46"/>
      <c r="B196" s="49"/>
      <c r="C196" s="54"/>
      <c r="D196" s="54"/>
      <c r="E196" s="54"/>
      <c r="F196" s="54"/>
      <c r="G196" s="13" t="s">
        <v>104</v>
      </c>
      <c r="H196" s="14">
        <v>8</v>
      </c>
    </row>
    <row r="197" spans="1:8" ht="47.25" x14ac:dyDescent="0.25">
      <c r="A197" s="46"/>
      <c r="B197" s="49"/>
      <c r="C197" s="54"/>
      <c r="D197" s="54"/>
      <c r="E197" s="54"/>
      <c r="F197" s="54"/>
      <c r="G197" s="13" t="s">
        <v>103</v>
      </c>
      <c r="H197" s="14">
        <v>8</v>
      </c>
    </row>
    <row r="198" spans="1:8" ht="48" thickBot="1" x14ac:dyDescent="0.3">
      <c r="A198" s="46"/>
      <c r="B198" s="49"/>
      <c r="C198" s="54"/>
      <c r="D198" s="54"/>
      <c r="E198" s="54"/>
      <c r="F198" s="54"/>
      <c r="G198" s="13" t="s">
        <v>102</v>
      </c>
      <c r="H198" s="14">
        <v>4</v>
      </c>
    </row>
    <row r="199" spans="1:8" x14ac:dyDescent="0.25">
      <c r="A199" s="46"/>
      <c r="B199" s="49"/>
      <c r="C199" s="54"/>
      <c r="D199" s="54"/>
      <c r="E199" s="54"/>
      <c r="F199" s="54"/>
      <c r="G199" s="34" t="s">
        <v>101</v>
      </c>
      <c r="H199" s="35"/>
    </row>
    <row r="200" spans="1:8" x14ac:dyDescent="0.25">
      <c r="A200" s="46"/>
      <c r="B200" s="49"/>
      <c r="C200" s="54"/>
      <c r="D200" s="54"/>
      <c r="E200" s="54"/>
      <c r="F200" s="54"/>
      <c r="G200" s="13" t="s">
        <v>100</v>
      </c>
      <c r="H200" s="14">
        <v>22</v>
      </c>
    </row>
    <row r="201" spans="1:8" ht="31.5" x14ac:dyDescent="0.25">
      <c r="A201" s="46"/>
      <c r="B201" s="49"/>
      <c r="C201" s="54"/>
      <c r="D201" s="54"/>
      <c r="E201" s="54"/>
      <c r="F201" s="54"/>
      <c r="G201" s="13" t="s">
        <v>99</v>
      </c>
      <c r="H201" s="14">
        <v>15</v>
      </c>
    </row>
    <row r="202" spans="1:8" x14ac:dyDescent="0.25">
      <c r="A202" s="46"/>
      <c r="B202" s="49"/>
      <c r="C202" s="54"/>
      <c r="D202" s="54"/>
      <c r="E202" s="54"/>
      <c r="F202" s="54"/>
      <c r="G202" s="13" t="s">
        <v>98</v>
      </c>
      <c r="H202" s="14">
        <v>18</v>
      </c>
    </row>
    <row r="203" spans="1:8" ht="16.5" thickBot="1" x14ac:dyDescent="0.3">
      <c r="A203" s="46"/>
      <c r="B203" s="49"/>
      <c r="C203" s="55"/>
      <c r="D203" s="55"/>
      <c r="E203" s="55"/>
      <c r="F203" s="55"/>
      <c r="G203" s="36" t="s">
        <v>8</v>
      </c>
      <c r="H203" s="38">
        <f>SUM(H146:H150,H152:H158,H160:H163,H165:H173,H175:H176,H178:H182,H184:H186,H188:H193,H195:H198,H200:H202)</f>
        <v>650</v>
      </c>
    </row>
    <row r="204" spans="1:8" ht="235.5" customHeight="1" thickBot="1" x14ac:dyDescent="0.3">
      <c r="A204" s="47"/>
      <c r="B204" s="50"/>
      <c r="C204" s="40" t="s">
        <v>97</v>
      </c>
      <c r="D204" s="40"/>
      <c r="E204" s="40"/>
      <c r="F204" s="41"/>
      <c r="G204" s="37"/>
      <c r="H204" s="39"/>
    </row>
    <row r="205" spans="1:8" ht="16.5" thickBot="1" x14ac:dyDescent="0.3">
      <c r="A205" s="56" t="s">
        <v>96</v>
      </c>
      <c r="B205" s="57"/>
      <c r="C205" s="57"/>
      <c r="D205" s="57"/>
      <c r="E205" s="58"/>
      <c r="F205" s="31">
        <f>H203+H143+H123+H108+H98+H90+H69+H49+H39+H30+H15</f>
        <v>1462</v>
      </c>
      <c r="G205" s="32"/>
      <c r="H205" s="33"/>
    </row>
    <row r="206" spans="1:8" ht="245.25" customHeight="1" thickBot="1" x14ac:dyDescent="0.3">
      <c r="A206" s="23" t="s">
        <v>9</v>
      </c>
      <c r="B206" s="24"/>
      <c r="C206" s="25" t="s">
        <v>95</v>
      </c>
      <c r="D206" s="26"/>
      <c r="E206" s="26"/>
      <c r="F206" s="27"/>
      <c r="G206" s="15" t="s">
        <v>94</v>
      </c>
      <c r="H206" s="16" t="s">
        <v>93</v>
      </c>
    </row>
    <row r="207" spans="1:8" ht="268.5" customHeight="1" thickBot="1" x14ac:dyDescent="0.3">
      <c r="A207" s="23" t="s">
        <v>9</v>
      </c>
      <c r="B207" s="24"/>
      <c r="C207" s="25" t="s">
        <v>92</v>
      </c>
      <c r="D207" s="26"/>
      <c r="E207" s="26"/>
      <c r="F207" s="27"/>
      <c r="G207" s="15" t="s">
        <v>91</v>
      </c>
      <c r="H207" s="16" t="s">
        <v>90</v>
      </c>
    </row>
    <row r="208" spans="1:8" ht="235.5" customHeight="1" thickBot="1" x14ac:dyDescent="0.3">
      <c r="A208" s="23" t="s">
        <v>9</v>
      </c>
      <c r="B208" s="24"/>
      <c r="C208" s="25" t="s">
        <v>89</v>
      </c>
      <c r="D208" s="26"/>
      <c r="E208" s="26"/>
      <c r="F208" s="27"/>
      <c r="G208" s="17" t="s">
        <v>88</v>
      </c>
      <c r="H208" s="18" t="s">
        <v>87</v>
      </c>
    </row>
  </sheetData>
  <sheetProtection algorithmName="SHA-512" hashValue="OflwFyIe5iiAGsTNZFZwMpGpHbFkYY7aRMwEB4+4BsbaIRpJ3sFYzkqM+iYyNhicm6QQH7oYFi/W0N50KO9PpQ==" saltValue="1H5L0cAko8Qik4Ijz4KFcA==" spinCount="100000" sheet="1" formatCells="0" formatColumns="0" formatRows="0" insertColumns="0" insertRows="0" autoFilter="0"/>
  <autoFilter ref="A1:H544" xr:uid="{00000000-0009-0000-0000-000000000000}"/>
  <mergeCells count="148">
    <mergeCell ref="B125:B144"/>
    <mergeCell ref="B145:B204"/>
    <mergeCell ref="C144:F144"/>
    <mergeCell ref="G145:H145"/>
    <mergeCell ref="G151:H151"/>
    <mergeCell ref="G159:H159"/>
    <mergeCell ref="G164:H164"/>
    <mergeCell ref="G174:H174"/>
    <mergeCell ref="G125:H125"/>
    <mergeCell ref="G106:H106"/>
    <mergeCell ref="G108:G109"/>
    <mergeCell ref="H108:H109"/>
    <mergeCell ref="C109:F109"/>
    <mergeCell ref="C100:C108"/>
    <mergeCell ref="D100:D108"/>
    <mergeCell ref="C145:C203"/>
    <mergeCell ref="H143:H144"/>
    <mergeCell ref="G194:H194"/>
    <mergeCell ref="G199:H199"/>
    <mergeCell ref="G203:G204"/>
    <mergeCell ref="H203:H204"/>
    <mergeCell ref="C204:F204"/>
    <mergeCell ref="G130:H130"/>
    <mergeCell ref="G134:H134"/>
    <mergeCell ref="G139:H139"/>
    <mergeCell ref="C125:C143"/>
    <mergeCell ref="D125:D143"/>
    <mergeCell ref="E125:E143"/>
    <mergeCell ref="F125:F143"/>
    <mergeCell ref="G143:G144"/>
    <mergeCell ref="D110:D123"/>
    <mergeCell ref="E110:E123"/>
    <mergeCell ref="F110:F123"/>
    <mergeCell ref="B92:B99"/>
    <mergeCell ref="G92:H92"/>
    <mergeCell ref="G98:G99"/>
    <mergeCell ref="H98:H99"/>
    <mergeCell ref="C99:F99"/>
    <mergeCell ref="C92:C98"/>
    <mergeCell ref="D92:D98"/>
    <mergeCell ref="E100:E108"/>
    <mergeCell ref="F100:F108"/>
    <mergeCell ref="B110:B124"/>
    <mergeCell ref="G110:H110"/>
    <mergeCell ref="G114:H114"/>
    <mergeCell ref="G119:H119"/>
    <mergeCell ref="G123:G124"/>
    <mergeCell ref="H123:H124"/>
    <mergeCell ref="C124:F124"/>
    <mergeCell ref="C110:C123"/>
    <mergeCell ref="B100:B109"/>
    <mergeCell ref="G100:H100"/>
    <mergeCell ref="G102:H102"/>
    <mergeCell ref="G104:H104"/>
    <mergeCell ref="B51:B70"/>
    <mergeCell ref="G51:H51"/>
    <mergeCell ref="G56:H56"/>
    <mergeCell ref="G66:H66"/>
    <mergeCell ref="G69:G70"/>
    <mergeCell ref="H69:H70"/>
    <mergeCell ref="C70:F70"/>
    <mergeCell ref="E92:E98"/>
    <mergeCell ref="F92:F98"/>
    <mergeCell ref="B71:B91"/>
    <mergeCell ref="G71:H71"/>
    <mergeCell ref="G81:H81"/>
    <mergeCell ref="G84:H84"/>
    <mergeCell ref="G90:G91"/>
    <mergeCell ref="H90:H91"/>
    <mergeCell ref="C91:F91"/>
    <mergeCell ref="C71:C90"/>
    <mergeCell ref="A2:A16"/>
    <mergeCell ref="A17:A31"/>
    <mergeCell ref="A32:A40"/>
    <mergeCell ref="A145:A204"/>
    <mergeCell ref="A41:A50"/>
    <mergeCell ref="A51:A70"/>
    <mergeCell ref="A71:A91"/>
    <mergeCell ref="A92:A99"/>
    <mergeCell ref="A100:A109"/>
    <mergeCell ref="A110:A124"/>
    <mergeCell ref="E2:E15"/>
    <mergeCell ref="F2:F15"/>
    <mergeCell ref="B17:B31"/>
    <mergeCell ref="G17:H17"/>
    <mergeCell ref="G21:H21"/>
    <mergeCell ref="G26:H26"/>
    <mergeCell ref="G30:G31"/>
    <mergeCell ref="H30:H31"/>
    <mergeCell ref="C31:F31"/>
    <mergeCell ref="C17:C30"/>
    <mergeCell ref="B2:B16"/>
    <mergeCell ref="G2:H2"/>
    <mergeCell ref="G6:H6"/>
    <mergeCell ref="G11:H11"/>
    <mergeCell ref="G15:G16"/>
    <mergeCell ref="H15:H16"/>
    <mergeCell ref="C16:F16"/>
    <mergeCell ref="C2:C15"/>
    <mergeCell ref="D2:D15"/>
    <mergeCell ref="A208:B208"/>
    <mergeCell ref="C208:F208"/>
    <mergeCell ref="A205:E205"/>
    <mergeCell ref="F205:H205"/>
    <mergeCell ref="A206:B206"/>
    <mergeCell ref="C206:F206"/>
    <mergeCell ref="D17:D30"/>
    <mergeCell ref="E17:E30"/>
    <mergeCell ref="F17:F30"/>
    <mergeCell ref="B32:B40"/>
    <mergeCell ref="G32:H32"/>
    <mergeCell ref="G34:H34"/>
    <mergeCell ref="G37:H37"/>
    <mergeCell ref="G39:G40"/>
    <mergeCell ref="H39:H40"/>
    <mergeCell ref="C40:F40"/>
    <mergeCell ref="A125:A144"/>
    <mergeCell ref="H49:H50"/>
    <mergeCell ref="C50:F50"/>
    <mergeCell ref="C41:C49"/>
    <mergeCell ref="D41:D49"/>
    <mergeCell ref="E41:E49"/>
    <mergeCell ref="F41:F49"/>
    <mergeCell ref="C51:C69"/>
    <mergeCell ref="A207:B207"/>
    <mergeCell ref="C207:F207"/>
    <mergeCell ref="F145:F203"/>
    <mergeCell ref="G177:H177"/>
    <mergeCell ref="G183:H183"/>
    <mergeCell ref="G187:H187"/>
    <mergeCell ref="D145:D203"/>
    <mergeCell ref="E145:E203"/>
    <mergeCell ref="C32:C39"/>
    <mergeCell ref="D32:D39"/>
    <mergeCell ref="E32:E39"/>
    <mergeCell ref="F32:F39"/>
    <mergeCell ref="D51:D69"/>
    <mergeCell ref="E51:E69"/>
    <mergeCell ref="F51:F69"/>
    <mergeCell ref="B41:B50"/>
    <mergeCell ref="G41:H41"/>
    <mergeCell ref="G43:H43"/>
    <mergeCell ref="G45:H45"/>
    <mergeCell ref="G47:H47"/>
    <mergeCell ref="G49:G50"/>
    <mergeCell ref="D71:D90"/>
    <mergeCell ref="E71:E90"/>
    <mergeCell ref="F71:F90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6.2</vt:lpstr>
      <vt:lpstr>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2025-06-24T07:22:57Z</dcterms:modified>
</cp:coreProperties>
</file>