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Útépítő, vas. technikus\"/>
    </mc:Choice>
  </mc:AlternateContent>
  <xr:revisionPtr revIDLastSave="0" documentId="8_{C009EF44-BC93-416F-BBCB-6C5A4D334A83}"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5" r:id="rId2"/>
  </sheets>
  <definedNames>
    <definedName name="_xlnm._FilterDatabase" localSheetId="0" hidden="1">'6.2'!$A$1:$H$445</definedName>
    <definedName name="_xlnm._FilterDatabase" localSheetId="1" hidden="1">'6.3'!$A$1:$H$695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5" l="1"/>
  <c r="H20" i="5"/>
  <c r="H26" i="5"/>
  <c r="H46" i="5"/>
  <c r="H62" i="5"/>
  <c r="H71" i="5"/>
  <c r="H81" i="5"/>
  <c r="H97" i="5"/>
  <c r="H108" i="5"/>
  <c r="H119" i="5"/>
  <c r="H141" i="5"/>
  <c r="H158" i="5"/>
  <c r="H169" i="5"/>
  <c r="H185" i="5"/>
  <c r="H203" i="5"/>
  <c r="H217" i="5"/>
  <c r="H230" i="5"/>
  <c r="H240" i="5"/>
  <c r="H252" i="5"/>
  <c r="H264" i="5"/>
  <c r="H276" i="5"/>
  <c r="H288" i="5"/>
  <c r="H302" i="5"/>
  <c r="H317" i="5"/>
  <c r="F356" i="5" s="1"/>
  <c r="H333" i="5"/>
  <c r="H344" i="5"/>
  <c r="H354" i="5"/>
  <c r="H57" i="1" l="1"/>
  <c r="H87" i="1"/>
  <c r="H70" i="1"/>
  <c r="H80" i="1"/>
  <c r="H104" i="1"/>
  <c r="H94" i="1"/>
  <c r="H64" i="1"/>
  <c r="H43" i="1"/>
  <c r="H34" i="1"/>
  <c r="H15" i="1"/>
  <c r="H24" i="1"/>
  <c r="H8" i="1"/>
  <c r="H51" i="1"/>
  <c r="F106" i="1" l="1"/>
</calcChain>
</file>

<file path=xl/sharedStrings.xml><?xml version="1.0" encoding="utf-8"?>
<sst xmlns="http://schemas.openxmlformats.org/spreadsheetml/2006/main" count="699" uniqueCount="372">
  <si>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</si>
  <si>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</si>
  <si>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</si>
  <si>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</si>
  <si>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</si>
  <si>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</si>
  <si>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</si>
  <si>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</si>
  <si>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</si>
  <si>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</si>
  <si>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</si>
  <si>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</si>
  <si>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</si>
  <si>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</si>
  <si>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</si>
  <si>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</si>
  <si>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</si>
  <si>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</si>
  <si>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</si>
  <si>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</si>
  <si>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</si>
  <si>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</si>
  <si>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</si>
  <si>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</si>
  <si>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</si>
  <si>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</si>
  <si>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</si>
  <si>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</si>
  <si>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</si>
  <si>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</si>
  <si>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</si>
  <si>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</si>
  <si>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</si>
  <si>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</si>
  <si>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</si>
  <si>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</si>
  <si>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</si>
  <si>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</si>
  <si>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</si>
  <si>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</si>
  <si>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</si>
  <si>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</si>
  <si>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</si>
  <si>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</si>
  <si>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</si>
  <si>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</si>
  <si>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</si>
  <si>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</si>
  <si>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</si>
  <si>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</si>
  <si>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</si>
  <si>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</si>
  <si>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</si>
  <si>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</si>
  <si>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</si>
  <si>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</si>
  <si>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</si>
  <si>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</si>
  <si>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</si>
  <si>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</si>
  <si>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</si>
  <si>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</si>
  <si>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</si>
  <si>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</si>
  <si>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</si>
  <si>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</si>
  <si>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</si>
  <si>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</si>
  <si>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</si>
  <si>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</si>
  <si>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</si>
  <si>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</si>
  <si>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</si>
  <si>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</si>
  <si>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</si>
  <si>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</si>
  <si>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</si>
  <si>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</si>
  <si>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</si>
  <si>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</si>
  <si>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</si>
  <si>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</si>
  <si>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</si>
  <si>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</si>
  <si>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</si>
  <si>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</si>
  <si>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</si>
  <si>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„E” ÉPTŐIPAR A DIGITÁLIS TÉRBEN (11.SOR)</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</si>
  <si>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</si>
  <si>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t>,,A" ÉPÍTŐIPARI MUNKAVÉGÉZÉS ALAPJAI (1; 3; 4; 12. SOR)</t>
  </si>
  <si>
    <t>„B” ÉPÍTŐIPARI MUNKATERÜLETEK ÉS FOLYAMATOK (2; 6; 7; 13. SOR)</t>
  </si>
  <si>
    <t>„D” ÉPÍTŐIPARI RAJZI ISMERETEK (8; 9; 10. SOR)</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</si>
  <si>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</si>
  <si>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</si>
  <si>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</si>
  <si>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</si>
  <si>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</si>
  <si>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</si>
  <si>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</si>
  <si>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t>Ágazati alapoktatás összes óraszáma:</t>
  </si>
  <si>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 </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</si>
  <si>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</si>
  <si>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 xml:space="preserve"> 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</si>
  <si>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</si>
  <si>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</si>
  <si>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</si>
  <si>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 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</si>
  <si>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</si>
  <si>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r>
      <t xml:space="preserve">időkeret: </t>
    </r>
    <r>
      <rPr>
        <sz val="11"/>
        <rFont val="Franklin Gothic Book"/>
        <family val="2"/>
        <charset val="238"/>
      </rPr>
      <t>14 óra</t>
    </r>
  </si>
  <si>
    <r>
      <t xml:space="preserve">Kapcsolódó tananyagegységek:    
</t>
    </r>
    <r>
      <rPr>
        <sz val="11"/>
        <rFont val="Franklin Gothic Book"/>
        <family val="2"/>
        <charset val="238"/>
      </rPr>
      <t>"A", "F", "B", "C"</t>
    </r>
  </si>
  <si>
    <r>
      <t>időkeret:</t>
    </r>
    <r>
      <rPr>
        <sz val="11"/>
        <rFont val="Franklin Gothic Book"/>
        <family val="2"/>
        <charset val="238"/>
      </rPr>
      <t xml:space="preserve"> 8 óra</t>
    </r>
  </si>
  <si>
    <r>
      <t xml:space="preserve">Kapcsolódó tananyagegységek:    
</t>
    </r>
    <r>
      <rPr>
        <sz val="11"/>
        <rFont val="Franklin Gothic Book"/>
        <family val="2"/>
        <charset val="238"/>
      </rPr>
      <t>"A", "B", "C", "E"</t>
    </r>
  </si>
  <si>
    <r>
      <t xml:space="preserve">időkeret: </t>
    </r>
    <r>
      <rPr>
        <sz val="11"/>
        <rFont val="Franklin Gothic Book"/>
        <family val="2"/>
        <charset val="238"/>
      </rPr>
      <t>7 óra</t>
    </r>
  </si>
  <si>
    <r>
      <t xml:space="preserve">Kapcsolódó tananyagegységek:    
</t>
    </r>
    <r>
      <rPr>
        <sz val="11"/>
        <rFont val="Franklin Gothic Book"/>
        <family val="2"/>
        <charset val="238"/>
      </rPr>
      <t>"A", "B", "C", "D"</t>
    </r>
  </si>
  <si>
    <t>Épületinformációs modellezés (BIM)</t>
  </si>
  <si>
    <t>Szakmai informatika</t>
  </si>
  <si>
    <t>Munkája során a kinyert adatokat megfelelően dokumentálja és tárolja, illetve gondoskodik az adatok elérhetőségének biztosításáról.</t>
  </si>
  <si>
    <t>Ismeri a BIM technológiával készített 3D modelleket és formátumokat kezelő szoftvereket és a modellek információtartalmát képes kinyerni a feladatellátáshoz szükséges mértékben.</t>
  </si>
  <si>
    <t>Felhasználói szinten ismeri a korszerű 3D modellezési technológiákhoz (pl.: BIM) kapcsolódó információkinyerési lehetőségeket és a munkája során szükség esetén ezeket alkalmazza.</t>
  </si>
  <si>
    <t>Összefüggő rajzi feladat megoldása vonalas létesítményre vagy műtárgyra</t>
  </si>
  <si>
    <t>A beruházási folyamat</t>
  </si>
  <si>
    <t>Építésszervezés</t>
  </si>
  <si>
    <t>Alapozás</t>
  </si>
  <si>
    <t>Vízformák, vízmozgás</t>
  </si>
  <si>
    <t>Talajfeltárás</t>
  </si>
  <si>
    <t>Geológiai alapismeretek</t>
  </si>
  <si>
    <t>Talajmechanika</t>
  </si>
  <si>
    <t>Organizációs tervezés</t>
  </si>
  <si>
    <t>Organizációs tervek meghatározása</t>
  </si>
  <si>
    <t>Költségek meghatározása</t>
  </si>
  <si>
    <t>Feszített szerkezetek</t>
  </si>
  <si>
    <t>Vasbeton szerkezet méretezése: ellenőrzés</t>
  </si>
  <si>
    <t>Vasbetontartók erőtani követelményei</t>
  </si>
  <si>
    <t>Vasbeton összetevők</t>
  </si>
  <si>
    <t>Törekszik a precíz, tartalmilag és esztétikailag kifogástalan feladatmegoldásra, logikus gondolkodásra, gyakorlatias feladatértelmezésre. Síkban és térben tájékozódik.</t>
  </si>
  <si>
    <t>Szakmai idegen nyelv</t>
  </si>
  <si>
    <t>Mesterséges építőanyagok, előállításuk, felhasználási területeik</t>
  </si>
  <si>
    <t>Természetes építőanyagok, felhasználási területek</t>
  </si>
  <si>
    <t>Építőanyagok</t>
  </si>
  <si>
    <t>Területmeghatározás</t>
  </si>
  <si>
    <t>Vízszintes és magassági részletmérés</t>
  </si>
  <si>
    <t>Koordináta-rendszerek, koordinátaszámítások</t>
  </si>
  <si>
    <t>Vetületi rendszerek, szelvényhálózatok, térképek</t>
  </si>
  <si>
    <t>Körívkitűzés</t>
  </si>
  <si>
    <t>Magasságmérések, alappontsűrítés, magassági részletmérés</t>
  </si>
  <si>
    <t>Geodézia</t>
  </si>
  <si>
    <t>A beruházás szereplői, az építés helyszínén készülő kötelező dokumentumok</t>
  </si>
  <si>
    <t>Beruházás, projekt - alapfogalmak</t>
  </si>
  <si>
    <t>Kihajlásra veszélyes szerkezetek méretezése</t>
  </si>
  <si>
    <t>Központosan nyomott szerkezetek méretezése</t>
  </si>
  <si>
    <t>Szilárdságtani alapfogalmak</t>
  </si>
  <si>
    <t>Statikai alapfogalmak</t>
  </si>
  <si>
    <t>Szilárdságtan</t>
  </si>
  <si>
    <t>Keresztmetszeti jellemzők</t>
  </si>
  <si>
    <t>Igénybevételek</t>
  </si>
  <si>
    <t>Erőrendszerek</t>
  </si>
  <si>
    <t>Alapfogalmak</t>
  </si>
  <si>
    <t>Statika</t>
  </si>
  <si>
    <t>Vasútépítési alapismeretek</t>
  </si>
  <si>
    <t>Útépítési alapismeretek</t>
  </si>
  <si>
    <t>Szakmai informatikai alapismeretek</t>
  </si>
  <si>
    <t>Ismeri a rajzoló- és tervezőprogramok felépítését, a számítógéppel segített rajzolás alapelemeit.</t>
  </si>
  <si>
    <t>Alépítményi szigetelések</t>
  </si>
  <si>
    <t>3D-s ábrázolási módok</t>
  </si>
  <si>
    <t>Térgeometria</t>
  </si>
  <si>
    <t>Síkgeometria</t>
  </si>
  <si>
    <t>Ábrázoló geometria</t>
  </si>
  <si>
    <r>
      <t xml:space="preserve">Kapcsolódó tananyagegységek: 
</t>
    </r>
    <r>
      <rPr>
        <sz val="11"/>
        <color theme="1"/>
        <rFont val="Franklin Gothic Book"/>
        <family val="2"/>
        <charset val="238"/>
      </rPr>
      <t>"B", "L"</t>
    </r>
  </si>
  <si>
    <r>
      <t xml:space="preserve">időkeret: </t>
    </r>
    <r>
      <rPr>
        <sz val="11"/>
        <color theme="1"/>
        <rFont val="Franklin Gothic Book"/>
        <family val="2"/>
        <charset val="238"/>
      </rPr>
      <t>16 óra</t>
    </r>
  </si>
  <si>
    <t xml:space="preserve">Vasúti pályaépítő géplánc elemzése: 
A világhálón kutassanak fel vasúti pályaépítő gépláncot. Elemezzék az egyes gépek tevékenységeit, készítsenek folyamatábrát és mutassák be a társaknak, amolyan vasútépítő tutorialként. Az elsajátítás felfedezéssel történik, a megvalósítás eredménye lehetőséget ad a kommunikáció gyakorlására. A folyamatábra megvalósítása igényli a technológia helyes értelmezését, ebből a rajz előállítását, majd a társaknak szóló magyarázatot és az értelmezés átadását, mellyel szövegesen (szabatosan, szakszerűen) támogatva bemutatják a pályaépítési technológiát. </t>
  </si>
  <si>
    <r>
      <t xml:space="preserve">Kapcsolódó tananyagegységek: 
</t>
    </r>
    <r>
      <rPr>
        <sz val="11"/>
        <color theme="1"/>
        <rFont val="Franklin Gothic Book"/>
        <family val="2"/>
        <charset val="238"/>
      </rPr>
      <t>"A", "B", "E"</t>
    </r>
  </si>
  <si>
    <r>
      <t xml:space="preserve">időkeret: </t>
    </r>
    <r>
      <rPr>
        <sz val="11"/>
        <color theme="1"/>
        <rFont val="Franklin Gothic Book"/>
        <family val="2"/>
        <charset val="238"/>
      </rPr>
      <t>32 óra</t>
    </r>
  </si>
  <si>
    <t>Talajvizsgálatok: A tanulók két, három csoportot alkotva vizsgálják meg  ismeretlen talaj sűrűségét, szemmegoszlását, vízzel szembeni viselkedését, tömöríthetőségét. Készítsenek az egyes vizsgálatokról jegyzőkönyvet és tegyenek megállapítást az eredmények felhasználhatóságára vonatkozóan. A laborban végezhető munka okán készítsenek igénylést (talaj fizikai vizsgálatát lehetővé tevő eszközökre, környezetre), készítsenek vizsgálati tervet, ütemezést. Készítsenek vizsgálati jegyzőkönyveket (számítógéppel támogatott feldolgozással), a talajra tapintással előzetesen adjanak becslést, várható eredményre vonatkozóan adjanak kereteket. Célszerű párhuzamosan több vizsgálatot végezni, mellyel az ellenőrzés is elvégezhető. A feladat lehetőséget ad a munkavédelem, szervezés, ütemezés gyakoroltatására, szakirodalmi kutatásra, csoport (egyéni) összegzésre, értékelésre.</t>
  </si>
  <si>
    <r>
      <t xml:space="preserve">Kapcsolódó tananyagegységek: 
</t>
    </r>
    <r>
      <rPr>
        <sz val="11"/>
        <color theme="1"/>
        <rFont val="Franklin Gothic Book"/>
        <family val="2"/>
        <charset val="238"/>
      </rPr>
      <t>"A", "B", "E", "H"</t>
    </r>
  </si>
  <si>
    <t>Gyalogos kishíd készítése fából: Csoportos munkavégzés keretében a tanulók készítsenek fából egy gyalogos kishidat, amelynek mindkét végét tetszőleges számú fellépővel vagy lépcsővel ellátott feljáró zárja le. Készítsenek tervrajzot a feladathoz, tervezzék meg az anyagigényt aszerint, hogy az egyes elemek között milyen kapcsolási módokat szeretnének, illetve a hídszerkezet főtartó, pályatartó, burkolatára, korlát és fellépő kialakítására vonatkozóan milyen megoldást választanak. 
A feladat lehetőséget ad a szerkezet felfedezésére, a terhelhetőség értelmezésére, a kivitelezés közbeni veszélyforrások felismerésére. Ennek kivédésére felhívja a figyelmet és elvárja a munkavédelmi eszközök használatát. Az összeállítást megelőző előkészítő hely kialakításának a megoldása, az építéshez szükséges hely méretének megfelelő  munkakörnyezet berendezése szintén a feladat része.</t>
  </si>
  <si>
    <t>Szakirányú oktatás összes óraszáma:</t>
  </si>
  <si>
    <r>
      <t xml:space="preserve">A tananyagelemek és a deszkriptorok projektszemléletű kapcsolódása: 
</t>
    </r>
    <r>
      <rPr>
        <sz val="11"/>
        <rFont val="Franklin Gothic Book"/>
        <family val="2"/>
        <charset val="238"/>
      </rPr>
      <t xml:space="preserve">Lehetséges projektek keretében a vonalas létesítmények egy-egy pontszerű elemére történő 3D alkalmazás megvalósítható, például a közút valamely műtárgyára, vagy egy vasúti állomás épületére, illetve pályaszakaszára.  A feladat az üzemeltetéssel, fenntartással kapcsolatos, és bármely jellegű munka megvalósulásának ellenőrzésére, hibák feltárására vagy jelzésére irányulhat.  </t>
    </r>
  </si>
  <si>
    <t>Vasútépítés és -fenntartás ismeretanyagának rendszerező áttekintése</t>
  </si>
  <si>
    <t xml:space="preserve">Vasútépítés és -fenntartás </t>
  </si>
  <si>
    <t>Útépítés és -fenntartás ismeretanyagának rendszerező áttekintése</t>
  </si>
  <si>
    <t>Útépítés és -fenntartás</t>
  </si>
  <si>
    <t>"B" Közlekedési pályák megjelenítése: ábrázolása, bemutatása (2; 3; 6; 8; 26; 27. Sor)</t>
  </si>
  <si>
    <r>
      <t xml:space="preserve">A tananyagelemek és a deszkriptorok projektszemléletű kapcsolódása: 
</t>
    </r>
    <r>
      <rPr>
        <sz val="11"/>
        <rFont val="Franklin Gothic Book"/>
        <family val="2"/>
        <charset val="238"/>
      </rPr>
      <t xml:space="preserve">A szakmai vizsgájára készülő tanuló fordítson kiemelt figyelmet a megvalósítás sorrendjére és a források megnevezésére: célszerűen elsőnek az írott dokumentum készüljön el, majd ennek szöveges tartalmát rajzi és képi megoldásokkal erősítse meg, Második lépésben alakítsa ki a bemutató formáját és az előadás módját. Munkájában következetesen alkalmazza a szakmai szókincset, és világos, logikus érveléssel támassza alá választásait, tartalmait. Az útépítő, vasútépítő és -fenntartó szakma nyelvezetében alkalmazott idegen nyelvi kifejezéseket vonja be az előadásába, az adott szakmai terület bemutatására használja ki a szakmai idegen nyelv adta többlet lehetőségeket szóban és írásban is. A prezentáció elkészítése során vegye figyelembe az esztétikai és formai szabályokat, törekedjen az átlátható, strukturált bemutatásra. </t>
    </r>
  </si>
  <si>
    <t>Vasútépítés és -fenntartás ismeretanyagának idegen nyelvi környezete</t>
  </si>
  <si>
    <t>Útépítés és -fenntartás ismeretanyagának idegen nyelvi környezete</t>
  </si>
  <si>
    <t>Etikusan kezeli a forrásokat, mint szakmai tartalom, képi anyag kezelése Saját fotó készítésére szükséges helyzetben az engedélyt beszerzi, saját fotók egyéb módon történő közzétételét önszabályozással kezeli.</t>
  </si>
  <si>
    <t>Szakmai szókincset használ írásban és szóban. Logikus érveléssel védi meg munkáját, támasztja alá a választott dokumentumokat. A prezentációkészítés szabályait szem előtt tartja.</t>
  </si>
  <si>
    <t>Ismeri a digitális eszközöket, elektronikus forrásokat. A dokumentumok összeállítására vonatkozó követelményeket magára nézve kötelezőnek tartja.</t>
  </si>
  <si>
    <t>Elkészíti a portfóliót, illetve annak bemutatására prezentációt készít, digitális eszközöket használ. Speciális szoftverekkel a megvalósított gyakorlati feladatokat helyhez köti.</t>
  </si>
  <si>
    <r>
      <t xml:space="preserve">A tananyagelemek és a deszkriptorok projektszemléletű kapcsolódása: 
</t>
    </r>
    <r>
      <rPr>
        <sz val="11"/>
        <rFont val="Franklin Gothic Book"/>
        <family val="2"/>
        <charset val="238"/>
      </rPr>
      <t>A tanuló oktatása során a vonalbeutazás kiemelt fontosságú elem: engedélyhez, időponthoz, feladathoz, személyekhez kötött, ezért a tanulónak mindenképpen találkozni kell ezzel a helyzettel. Emellett ismerkedjen meg a bejárás során alkalmazható hibafeltárás kereteivel, módjaival, eszközeivel, valamint gyakorolja azok használatát, hogy elsajátíthassa azokat.</t>
    </r>
  </si>
  <si>
    <t>A vízszintes mérések eszközei, mérések, alkalmazások</t>
  </si>
  <si>
    <t xml:space="preserve">Geodéziai alapfogalmak, mértékegységek </t>
  </si>
  <si>
    <t>Állomási kiszolgáló létesítmények</t>
  </si>
  <si>
    <t>Vasútállomások, állomási vágányok</t>
  </si>
  <si>
    <t>Vasúti pálya hibái</t>
  </si>
  <si>
    <t>Különleges felépítmények</t>
  </si>
  <si>
    <t>Hézagnélküli vágányok</t>
  </si>
  <si>
    <t>Vasútvonalak építése, átépítése</t>
  </si>
  <si>
    <t>Vasúti kitérők és vágánykapcsolások</t>
  </si>
  <si>
    <t>Felépítményi anyagok és szerkezetek</t>
  </si>
  <si>
    <t xml:space="preserve">Alapfogalmak, vonalvezetés </t>
  </si>
  <si>
    <t>Vasútépítés és -fenntartás</t>
  </si>
  <si>
    <t>Vezetői irányítással, vezetőálláson, tartózkodási engedéllyel végzi a vonalbeutazást és a hibák jegyzékbe vételét.</t>
  </si>
  <si>
    <t>Szabálykövető magatartás jellemzi.</t>
  </si>
  <si>
    <t>A vasúti pálya szerkezeti felépítését ismeri, a vágány, ágyazat kölcsönhatását érti. A vonalbeutazás során az utasítás szerinti megfigyelések rögzítésére vonatkozó dokumentumokat kezeli.</t>
  </si>
  <si>
    <t>Pályafelügyeleti vonalbeutazást végez, felismeri/érzékeli (irány, fekszint, űrszelvény tisztaság) a pályahibákat. A hibák dokumentálását irányítással végzi.</t>
  </si>
  <si>
    <t>"M" Vasúti pálya ellenőrzése (22; 23; 24; 25. Sor)</t>
  </si>
  <si>
    <r>
      <t xml:space="preserve">A tananyagelemek és a deszkriptorok projektszemléletű kapcsolódása:
</t>
    </r>
    <r>
      <rPr>
        <sz val="11"/>
        <rFont val="Franklin Gothic Book"/>
        <family val="2"/>
        <charset val="238"/>
      </rPr>
      <t xml:space="preserve">A felépítményi szerkezetek megszemlélésén és bemérésén van a hangsúly a projektfeladatok elvégzése során. A tanuló gyakorolja a vizsgálatok módját, eszközhasználatát, az eredmények jegyzőkönyvben történő rögzítését. Társával (társaival) együttműködésben megtapasztalja és gyakorolja a vasúti pályán megengedhető mozgásszabadságot, fegyelmezettséget. </t>
    </r>
  </si>
  <si>
    <t>Vezetői instrukciók alapján végzi munkáját önállóan vagy munkatárssal. A vizsgálat közben folyamatosan felügyeli munkahelyi környezetét a mérési eredmények megbízhatósága, és a biztonságos munkavégzés érdekében.</t>
  </si>
  <si>
    <t>Szabálykövető magatartással ügyel, hogy a megszemléléses vagy beméréses vizsgálat végrehajtása, előjegyzése a vonatkozó utasításoknak megfeleljen.</t>
  </si>
  <si>
    <t>Ismeri a kitérő szerkezet részeit, működését, a vasúti átjáró szerkezeti részeit, kialakítási lehetőségeit, a kitérőszerkezet működéséhez előírt határértékeket, a sín-dilatációs szerkezet részeit, típusait és működését. Ismeri a megszemléléses kitérővizsgálat, a vasúti átjáró vizsgálat, a síndilatációs szerkezetvizsgálat szempontjait.</t>
  </si>
  <si>
    <t>Megszemléléssel és/vagy beméréses kitérővizsgálatot vagy vasúti átjáró vizsgálatot vagy síndilatációs szerkezetvizsgálatot végez.</t>
  </si>
  <si>
    <r>
      <t>A tananyagelemek és a deszkriptorok projektszemléletű kapcsolódása:</t>
    </r>
    <r>
      <rPr>
        <sz val="11"/>
        <rFont val="Franklin Gothic Book"/>
        <family val="2"/>
        <charset val="238"/>
      </rPr>
      <t xml:space="preserve"> 
Az elvégzett projektfeladatok célja a szemrevételezésen alapuló sínhibák felismerése</t>
    </r>
    <r>
      <rPr>
        <sz val="11"/>
        <color theme="1"/>
        <rFont val="Franklin Gothic Book"/>
        <family val="2"/>
        <charset val="238"/>
      </rPr>
      <t>, sínvizsgá</t>
    </r>
    <r>
      <rPr>
        <sz val="11"/>
        <rFont val="Franklin Gothic Book"/>
        <family val="2"/>
        <charset val="238"/>
      </rPr>
      <t>latok elvégzése és a helymeghatározás biztosítása GPS koordináták segítségével is. A gyakorlások során a tanuló képessé válik a hibajelenség felismerésére, megállapítások megfogalmazására és rögzítésére. Ezek végzése társakkal együttműködésben, fegyelmezett, pályán történő munkavégzés alatt, a jelenségek helymeghatározásával egyidőben zajlik.</t>
    </r>
  </si>
  <si>
    <t>Etikusan, felelősséggel jár el a mérési adatok felvételében. Figyelemmel van a biztonságos munkavégzésre. Betartatja a munkabiztonsági, környezetvédelmi, balesetvédelmi és tűzvédelmi szabályokat</t>
  </si>
  <si>
    <t>Mindenre kiterjedő figyelemmel, pontosan rögzíti az eredményeket. A vizsgálatokat az utasításokban foglaltak szerint végzi.</t>
  </si>
  <si>
    <t>A sín hibákat felismeri, megkülönbözteti. A szemrevételezéses vizsgálatot ismeri, a sínek állapotának felmérésében alkalmazza. A szerkezeti elhasználódás okait, törvényszerűségeit érti. A digitális eszközök használatának, előnyeit és korlátait a vizsgálatban betöltött szerepe szerint ismeri.</t>
  </si>
  <si>
    <t>Szemrevételezéses sínvizsgálatokat végez, a vizsgálati eredményeket útmutatással rögzíti és értékeli. A helymeghatározáshoz, a hibajelenségek rögzítéséhez, a megfigyelés későbbi elemzésének biztosítására GPS-t, digitális fényképezőgépet, engedéllyel monitorozásra alkalmas eszközöket használ.</t>
  </si>
  <si>
    <r>
      <t xml:space="preserve">A tananyagelemek és a deszkriptorok projektszemléletű kapcsolódása: 
</t>
    </r>
    <r>
      <rPr>
        <sz val="11"/>
        <rFont val="Franklin Gothic Book"/>
        <family val="2"/>
        <charset val="238"/>
      </rPr>
      <t>A projektfeladatok során a tanuló a</t>
    </r>
    <r>
      <rPr>
        <b/>
        <sz val="11"/>
        <rFont val="Franklin Gothic Book"/>
        <family val="2"/>
        <charset val="238"/>
      </rPr>
      <t xml:space="preserve"> </t>
    </r>
    <r>
      <rPr>
        <sz val="11"/>
        <rFont val="Franklin Gothic Book"/>
        <family val="2"/>
        <charset val="238"/>
      </rPr>
      <t>vasúti pályán történő ellenőrző mérések lehetőségeit ismeri meg. Tapasztalja meg a pályán történő ellenőrzést: milyen körülmények között, milyen eszközzel, mit és hogyan kell mérni ahhoz, hogy az eredmények valódi információt adjanak a pálya állapotáról. A pályán együtt kell működnie a társaival vagy a csoportjával, illetve fokozottan kell figyelnie a balesetmentes munkavégzésre, a pályán való közlekedésre.</t>
    </r>
  </si>
  <si>
    <t>Vezetői instrukciók alapján végzi munkáját önállóan vagy munkatárssal. A mérés közben folyamatosan felügyeli munkahelyi környezetét a mérési eredmények megbízhatósága, és a biztonságos munkavégzés érdekében.</t>
  </si>
  <si>
    <t xml:space="preserve">Precíz és pontos a mérések kivitelezésében, gondosan jár el a jegyzőkönyvi adatok kezelésében. A méréseket az utasításokban foglaltak szerint végzi. </t>
  </si>
  <si>
    <t>Vágány- (nyomtáv, irány, süppedés), pálya- (kopás, törés, varrathiba, gördülőfáradás) hibákat, szerkezeti elhasználódást felismeri. A vasúti pálya elavulásának folyamatával tisztában van, az okokat és törvényszerűségeket érti.</t>
  </si>
  <si>
    <t>Vasúti pálya ellenőrző méréseit végzi kézi vagy vágánymérő készülékkel.</t>
  </si>
  <si>
    <r>
      <t xml:space="preserve">A tananyagelemek és a deszkriptorok projektszemléletű kapcsolódása: 
</t>
    </r>
    <r>
      <rPr>
        <sz val="11"/>
        <rFont val="Franklin Gothic Book"/>
        <family val="2"/>
        <charset val="238"/>
      </rPr>
      <t xml:space="preserve">A projektfeladatok során a tanuló önállóan végezhető tevékenységeket végez, amely képi, szöveges, vagy mozgóképes formában történő folyamatértelmezést jelent. A vasúti pályán egyirányban történő építés, bontás, átépítés végrehajtása, a megvalósításhoz szükséges anyagok, gépek, eszközök mozgatásának megértése igényli a folyamatelemzést. A feladatok célja az egyes technológiák megértése és gyakorlása, lehetőség szerint a valósággal való összevetéssel, felismertetéssel. </t>
    </r>
  </si>
  <si>
    <t>Meglévő ismereteit önállóan is társítja folyamatábrákhoz.</t>
  </si>
  <si>
    <t>Szem előtt tartja, hogy a feladat jellege határozza meg a megoldások, elemzések megvalósítását. Elkötelezett a tiszta, rendezett környezet iránt. Érzékeny a környezetvédelemmel kapcsolatosan.</t>
  </si>
  <si>
    <t>A vágányépítési technológiára vonatkozóan a folyamatábra olvasásához a szükséges ismeretekkel rendelkezik. A műszaki tartalom és a folyamatok összefüggéseit felismeri, érti.</t>
  </si>
  <si>
    <t>Kis és/vagy nagygépes vágányépítési technológiára készült folyamatábrát olvas, elemez, önmaga vagy mások számára feladatokat határoz meg, helyes következtetést von le.</t>
  </si>
  <si>
    <t>"L" Vasúti pálya építése (21. Sor)</t>
  </si>
  <si>
    <r>
      <t xml:space="preserve">A tananyagelemek és a deszkriptorok projektszemléletű kapcsolódása: 
</t>
    </r>
    <r>
      <rPr>
        <sz val="11"/>
        <rFont val="Franklin Gothic Book"/>
        <family val="2"/>
        <charset val="238"/>
      </rPr>
      <t>A tanuló projektfeladatként önállóan legyen képes létrehozni feladatot a vágánykapcsolások különböző variációinak elkészítésére, mind szabványos, mind nem szabványos keretek között. Matematikai és geometriai összefüggések pontos, precíz számítása, alakhelyes ábrázolása, jelek, jelzések értelmezésének gyakorlása szintén a munkafolyamat részét képezi.</t>
    </r>
  </si>
  <si>
    <t>A rajzi kialakítást, a számítás eredményeinek relevanciáját felelősen értelmezi, hibáját önállóan javítja.</t>
  </si>
  <si>
    <t>Törekszik a precíz, pontos és esztétikailag kifogástalan feladatmegoldásra.</t>
  </si>
  <si>
    <t>Matematikai összefüggéseket, a kapcsolás rajzi jelzéseit, szerkezeti jelöléseket ismeri. Vágányok típusait, funkcióit, kapcsolási módokat ismeri.</t>
  </si>
  <si>
    <t xml:space="preserve"> </t>
  </si>
  <si>
    <t>"K" Vasúti pálya felépítményei (20. Sor)</t>
  </si>
  <si>
    <r>
      <t>A tananyagelemek és a deszkriptorok projektszemléletű kapcsolódása:</t>
    </r>
    <r>
      <rPr>
        <sz val="11"/>
        <color theme="1"/>
        <rFont val="Franklin Gothic Book"/>
        <family val="2"/>
        <charset val="238"/>
      </rPr>
      <t xml:space="preserve"> 
</t>
    </r>
    <r>
      <rPr>
        <sz val="11"/>
        <rFont val="Franklin Gothic Book"/>
        <family val="2"/>
        <charset val="238"/>
      </rPr>
      <t>A lehetséges projektek keretében a munka végrehajtása során annak megtapasztalása a cél, milyen módon kell az adott feladatot végrehajtani. Fontossá válik, hogy készségszinten ismerje a használati eszközöket és az anyagokat. Ezen feladatok elvégzésével nagymérékben hozzájárul a későbbiekben az irányítói tevékenységek elvégzéséhez. Tudja, és átlátja az elvégzendő munka részleteit: az anyagokkal, eszközökkel, a munka- és balesetveszéllyel, valamint az együttműködés szükségességével kapcsolatos teendőket.</t>
    </r>
  </si>
  <si>
    <t xml:space="preserve">Útügyi feladatok, útüzemeltetés, útfenntartás </t>
  </si>
  <si>
    <t>Útvizsgálatok és minőségbiztosítás</t>
  </si>
  <si>
    <t>Belterületi utak és csomópontok</t>
  </si>
  <si>
    <t xml:space="preserve">Külterületi utak és csomópontok </t>
  </si>
  <si>
    <t>Aszfaltburkolatok</t>
  </si>
  <si>
    <t>Betonburkolatok</t>
  </si>
  <si>
    <t>Forgalomtechnika, forgalomkorlátozás és ideiglenes forgalomszabályozás</t>
  </si>
  <si>
    <t>A közúton, környezetében végzett munkák veszélyes helyek is lehetnek, felelősséget vállal önmaga és munkatársai biztonságáért, a védőberendezéseket és védőfelszerelést rendeltetésszerűen használja</t>
  </si>
  <si>
    <t>A fenntartási munkák során keletkezett földanyagokat, hulladékot szakszerűen kezeli. Elkötelezett a tiszta, rendezett környezet iránt. Érzékeny a környezetvédelemmel kapcsolatosan. A hulladékokat szakszerűen kezeli. A hulladékgazdálkodásban a fenntarthatósági szempontokat figyelembe veszi. Törekszik a hulladék keletkezés minimalizálásra.</t>
  </si>
  <si>
    <t>Az út fenntartásának területeit megkülönbözteti, az alkalmazott anyagokat, eszközöket, beavatkozási technológiákat ismeri. A fenntartási munkák minőségi előírásait betartja, az építés közbeni felszíni vízelvezetést megoldja.</t>
  </si>
  <si>
    <t>Útfenntartási feladatokat kezelői feladatkörben végez, mint földutak, padkák, árkok fenntartása, vagy hidak, műtárgyak karbantartása, vagy úttartozékok, burkolatjelek fenntartási munkáinak elvégzése, növényzet gondozása. Burkolat anyagától függő (aszfalt, beton) fenntartási munkákat végez, mint repedések, hézagok kitöltése, kátyúzás, profilozás vagy újrafelhasználás.</t>
  </si>
  <si>
    <t>"J" Útpálya fenntartása (19. Sor)</t>
  </si>
  <si>
    <r>
      <t xml:space="preserve">A tananyagelemek és a deszkriptorok projektszemléletű kapcsolódása: 
</t>
    </r>
    <r>
      <rPr>
        <sz val="11"/>
        <rFont val="Franklin Gothic Book"/>
        <family val="2"/>
        <charset val="238"/>
      </rPr>
      <t>Az útüzemeltetési feladatok főbb</t>
    </r>
    <r>
      <rPr>
        <strike/>
        <sz val="11"/>
        <rFont val="Franklin Gothic Book"/>
        <family val="2"/>
        <charset val="238"/>
      </rPr>
      <t xml:space="preserve"> </t>
    </r>
    <r>
      <rPr>
        <sz val="11"/>
        <rFont val="Franklin Gothic Book"/>
        <family val="2"/>
        <charset val="238"/>
      </rPr>
      <t xml:space="preserve"> alapvetései: kultúrált, biztonságos és tiszta környezet. Ehhez projektfeladatként az adott helyzetekben a tisztántartás társítható. Az egyéb tananyag  elemekkel közvetve elérhető, hogy a tanuló a közvetített kultúrát is magáénak tekinthesse. Cél, hogy a tisztántartás feladataiban vegyen részt, tapasztalja meg a fizikailag szükséges erőforrásokat. Az úton folyó munkák fegyelmezettségét és társaival való együttműködést sajátíthatja el, gyakorolhatja.</t>
    </r>
  </si>
  <si>
    <t>A feladatot másokkal együttműködve, a technológiában előírt idő alatt hajtja végre.</t>
  </si>
  <si>
    <t>Körültekintő, pontos és esztétikailag kifogástalan feladat-kivitelezésére törekszik. Kész munkáját másokkal együtt végezni. Rendet tart a munkaterületen/ munkavégzés helyén, igényes a környezetére.</t>
  </si>
  <si>
    <t>Az út üzemeltetésének évszakokkal összefüggő eltérő, illetve más feladatokat hangsúlyozó területeit megkülönbözteti, alkalmazott anyagokat, eszközöket, beavatkozási technológiákat ismeri.</t>
  </si>
  <si>
    <t>Útüzemeltetési feladatokat lát el: külterületen vagy belterületen, folyópályán vagy csomópontban útellenőrzést végez, burkolattal összefüggő tisztántartási feladatot végez (télen vagy nyáron), burkolattól független tisztántartási feladatot végez útkörnyezet állapotára vagy úttartozékokra vonatkozóan.</t>
  </si>
  <si>
    <t>"I" Útpálya üzemeltetése (18. Sor)</t>
  </si>
  <si>
    <r>
      <t>A tananyagelemek és a deszkriptorok projektszemléletű kapcsolódása:</t>
    </r>
    <r>
      <rPr>
        <sz val="11"/>
        <rFont val="Franklin Gothic Book"/>
        <family val="2"/>
        <charset val="238"/>
      </rPr>
      <t xml:space="preserve"> 
A lehetséges projektfeladatok céljai között szerepel, hogy a tanuló biztonsággal tudjon kialakítani a rendelkezésre álló anyagokból teherbíró, profilozott, megfelelően zárt, vízelvezető felületet, egyben értse ennek fontosságát és szükségességét is. A tanuló felépítményt érintő pályaépítési munkákat végez közúton, miközben megismeri a különféle rétegrendek és technológiai megoldások alkalmazását. A társaival való együttműködésben, kivitelezésben gyakorolja a feladatirányító és a feladatot végrehajtó szerepkört is.</t>
    </r>
  </si>
  <si>
    <t>A különböző építési módok technológiai előírásait betartja.</t>
  </si>
  <si>
    <t>Pályaszerkezet felépítését ismeri, az egyes rétegek építésének minőségi előírásait betartja, mint a kitűzés pontossága, geometria, egyenletes vastagság, tömörség, egyenletes felület, hézagolás, burkolatkapcsolat kialakítás, felület zártságának megoldása. Építés közbeni felszíni vízelvezetést megoldja.</t>
  </si>
  <si>
    <t>A pályaszerkezet burkolatalapját és burkolatát építi kötőanyaggal, vagy kötőanyag nélkül. A burkolatkő, vagy aszfalt, vagy beton, vagy makadám.</t>
  </si>
  <si>
    <t>"H" Útpálya építése (17. Sor)</t>
  </si>
  <si>
    <r>
      <t xml:space="preserve">A tananyagelemek és a deszkriptorok projektszemléletű kapcsolódása: 
</t>
    </r>
    <r>
      <rPr>
        <sz val="11"/>
        <rFont val="Franklin Gothic Book"/>
        <family val="2"/>
        <charset val="238"/>
      </rPr>
      <t>A lehetséges projektfeladatok  célja a tanuló tervolvasás képességének fejlesztése, amelyből következik a pontos munkavégzés és a megfelelő kivitelezés.</t>
    </r>
    <r>
      <rPr>
        <b/>
        <sz val="11"/>
        <rFont val="Franklin Gothic Book"/>
        <family val="2"/>
        <charset val="238"/>
      </rPr>
      <t xml:space="preserve"> </t>
    </r>
    <r>
      <rPr>
        <sz val="11"/>
        <rFont val="Franklin Gothic Book"/>
        <family val="2"/>
        <charset val="238"/>
      </rPr>
      <t>A zsaluzat vagy a dúcolat anyaghasználata megfelelően átgondolva, takarékosan és célszerűen, a feladathoz igazítva legyen felhasználva, leszabva.  Az eszközök és esetleg kisgépek használata során a tanuló a munka- és balesetvédelemre figyelemmel végzi feladatát  és tisztában van a szerkezet, berendezések teherbírás igényével. A tanulónak a munkavégzés során forgó rendszerben irányítói szerepet és konkrét kivitelezési feladatot is el kell végeznie. Társaival együttműködve, saját és mások épségére is figyelmet fordítva kell dolgoznia.</t>
    </r>
  </si>
  <si>
    <t xml:space="preserve">Monolit szerkezetek </t>
  </si>
  <si>
    <t>Vasbeton-szerkezet</t>
  </si>
  <si>
    <t xml:space="preserve">Nyírt, csavarozott szerkezetek méretezése </t>
  </si>
  <si>
    <t xml:space="preserve">Hajlított tartók méretezése </t>
  </si>
  <si>
    <t xml:space="preserve">Mesterséges építőanyagok, előállításuk, felhasználási területeik </t>
  </si>
  <si>
    <t>A tervrajzi és az előállított meg- és/ vagy alátámasztó elem megfelelőséget eldönti.</t>
  </si>
  <si>
    <t>Törekszik a szakmailag helyes és esztétikailag kifogástalan feladat-kivitelezésre. Törekszik a gazdaságos anyagfelhasználásra. A hulladékot összegyűjti. Kész munkáját másokkal együtt végezni. Előzékeny munkatársaival szemben. A társadalmi felelősségvállalást úgy a saját, mint kollégái munkájában fontosnak tartja, figyelembe veszi.</t>
  </si>
  <si>
    <t>Az építőanyagok, az előregyártott építőelemek tulajdonságait ismeri, felhasználási módjukkal tisztában van. A szerkezet felületére, sarkokra jutó terheléssel szembeni megoldásokat ismeri, alkalmazza.</t>
  </si>
  <si>
    <t>Tervrajz alapján zsaluzatot, vagy dúcolatot készít a helyszínen fából, vagy előregyártott elemekből.</t>
  </si>
  <si>
    <t>"E" Kivitelezést segítő kiegészítő tevékenységek (12; 16. Sor)</t>
  </si>
  <si>
    <r>
      <t>A tananyagelemek és a deszkriptorok projektszemléletű kapcsolódása:</t>
    </r>
    <r>
      <rPr>
        <sz val="11"/>
        <color theme="1"/>
        <rFont val="Franklin Gothic Book"/>
        <family val="2"/>
        <charset val="238"/>
      </rPr>
      <t xml:space="preserve"> 
</t>
    </r>
    <r>
      <rPr>
        <sz val="11"/>
        <rFont val="Franklin Gothic Book"/>
        <family val="2"/>
        <charset val="238"/>
      </rPr>
      <t>A projektfeladatokban a tanuló képessé válik</t>
    </r>
    <r>
      <rPr>
        <b/>
        <sz val="11"/>
        <rFont val="Franklin Gothic Book"/>
        <family val="2"/>
        <charset val="238"/>
      </rPr>
      <t xml:space="preserve"> </t>
    </r>
    <r>
      <rPr>
        <sz val="11"/>
        <rFont val="Franklin Gothic Book"/>
        <family val="2"/>
        <charset val="238"/>
      </rPr>
      <t>terveket értelmezni, ezt a tudást a precíz, pontos munkaanyag előkészítésben fel is használja. Az összeszerelés gyakorlása során fontos, hogy a tervet és a valóságot összehasonlítsa, és ellenőrizze, hogy a megvalósítás megfelelt-e a terveknek. A tanuló társaikkal együttműködve dolgozik, így gyakorolhatja az egymásra figyelést, a munka- és balesetvédelemi előírások betartását, valamint az irányítói és kivitelezői feladatok konkrét végrehajtását.</t>
    </r>
  </si>
  <si>
    <t xml:space="preserve">Vasbeton létesítmények </t>
  </si>
  <si>
    <t xml:space="preserve">Vasalásra vonatkozó szerkesztési szabályok </t>
  </si>
  <si>
    <t>Vasalási- és zsaluzási tervek tartalma, betonacél-kimutatás</t>
  </si>
  <si>
    <t xml:space="preserve">Vasbeton szerkezetek kialakítása, jellemző igénybevételek </t>
  </si>
  <si>
    <t>Építőanyagok tulajdonságai és vizsgálata</t>
  </si>
  <si>
    <t xml:space="preserve">CAD-alkalmazás műtárgyak rajzi részleteinek létrehozásában </t>
  </si>
  <si>
    <t>Felelősséget vállal önmaga és társai biztonságáért, a védőberendezéseket, a védőeszközöket használja. A tervrajzi és az előállított vasszerelési munkáról a megfelelőséget eldönti.</t>
  </si>
  <si>
    <t>Vasalási terv tartalmával, jelzésrendszerével tisztában van. Betonra és vasalásra vonatkozó szerkesztési szabályokat ismeri, az acél hosszak kimérésében, levágásában alkalmazza.</t>
  </si>
  <si>
    <t>Vasalási tervet elemez, acélkimutatást készít, a vasaláshoz szükséges hosszakat levágja, hajlítja, a vasszerelést összeállítja.</t>
  </si>
  <si>
    <t>"F" Tartószerkezetet érő hatások és következmények vizsgálata (13; 14; 15. Sor)</t>
  </si>
  <si>
    <r>
      <t xml:space="preserve">A tananyagelemek és a deszkriptorok projektszemléletű kapcsolódása: 
</t>
    </r>
    <r>
      <rPr>
        <sz val="11"/>
        <rFont val="Franklin Gothic Book"/>
        <family val="2"/>
        <charset val="238"/>
      </rPr>
      <t>A tanuló a projektek során</t>
    </r>
    <r>
      <rPr>
        <b/>
        <sz val="11"/>
        <rFont val="Franklin Gothic Book"/>
        <family val="2"/>
        <charset val="238"/>
      </rPr>
      <t xml:space="preserve"> </t>
    </r>
    <r>
      <rPr>
        <sz val="11"/>
        <rFont val="Franklin Gothic Book"/>
        <family val="2"/>
        <charset val="238"/>
      </rPr>
      <t xml:space="preserve"> gyakorolhatja a valóság leegyszerűsített modellezését (statikai váz előállítása). Képessé válik a  fogalmaknak az elmélyítésére, amelyek a valóságban már következményekkel járnak (tönkremegy a szerkezet, vagy nem), gyakran nehezen érthetőek, mint például a feszültség, szilárdság, alakváltozás, igénybevétel és teherbírás. Fontos  a feladatokban annak bizonyítása, hogy a kiinduló feladat adatai, ha ellenőrzésre kerülnek,  a levont megállapítások alapján bármilyen irányban módosíthatók legyenek, így lehetőség nyílna a tervezésre. A tanuló saját magának is előállíthatja a méretezést, nem szükséges ragaszkodnia a tankönyvi feladatokhoz. Levonható tanulság mindig van, az ellenőrzés lehetőséget ad az értékelésre és a kiindulási adatok módosítására. </t>
    </r>
    <r>
      <rPr>
        <strike/>
        <sz val="11"/>
        <rFont val="Franklin Gothic Book"/>
        <family val="2"/>
        <charset val="238"/>
      </rPr>
      <t xml:space="preserve"> </t>
    </r>
  </si>
  <si>
    <t xml:space="preserve">Központosan húzott szerkezetek méretezése </t>
  </si>
  <si>
    <t>Az összefüggések önellenőrzésre lehetőséget adó megoldásait ismeri, mindig ellenőrzi a kapott eredményeket, a levonható következtetéseket, tanulságokat megfogalmazza, döntést hoz más megoldás keresésére, vagy szükség esetén hibáit önállóan javítja.</t>
  </si>
  <si>
    <t>Kezdeményező és szerepet vállal gyakorlati összefüggéseket megfogalmazó kreatív és új feladatok létrehozásában. Törekszik a precíz, tartalmilag és esztétikailag kifogástalan feladatmegoldásra.</t>
  </si>
  <si>
    <t>Erő, hatás, keletkezett igénybevétel, feszültség, ellenállás, szilárdság fogalmakat, gyakorlati vonatkozásaikat érti, összefüggéseiket magabiztosan kezeli.</t>
  </si>
  <si>
    <t>A terhelések hatásait érti, a létrejövő feszültségeket számolja, anyagokkal összefüggő kapcsolatát elemzi, egyenes, tört és rácsostartó szerkezeten.</t>
  </si>
  <si>
    <r>
      <t xml:space="preserve">A tananyagelemek és a deszkriptorok projektszemléletű kapcsolódása: 
</t>
    </r>
    <r>
      <rPr>
        <sz val="11"/>
        <rFont val="Franklin Gothic Book"/>
        <family val="2"/>
        <charset val="238"/>
      </rPr>
      <t>A projektszemléletű oktatás során a matematika szövegesen és képies formában jelenik meg. A feladatok során elmélyíti a statikai alapokat, a tanulót önállóvá teszi a feladatok létrehozásában annak bizonyításával, hogy mindig van önellenőrzés, nincs bizonytalanság abban, hogy vajon jól készítette-e el a feladatot. A statikai feladatok lehetőséget biztosítanak arra, hogy ne kelljen mérlegelni a mértékeket, mivel a szerkezetekre bármilyen mértékű terhet lehet helyezni következmények nélkül. Így a megoldás mindig megtalálható, és lehetőség van az önellenőrzésre is.</t>
    </r>
  </si>
  <si>
    <t xml:space="preserve">Digitális rajzi környezet </t>
  </si>
  <si>
    <t xml:space="preserve">Rajzoló- és tervezőprogramok felépítése </t>
  </si>
  <si>
    <t>Eredő, egyensúlyozás, igénybevételek, súlypont fogalmakat, azok meghatározását ismeri. Számítógéppel segített feldolgozással támogatja a kézzel történő számítás módszerét.</t>
  </si>
  <si>
    <t>Síkbeli erőrendszer eredőjét, egyensúlyozását, igénybevételeit számolja, ábrázolja, értelmezi. A keresztmetszeti súlypont helyét egyszerű és összetett keresztmetszet esetén meghatározza.</t>
  </si>
  <si>
    <r>
      <t>A tananyagelemek és a deszkriptorok projektszemléletű kapcsolódása:</t>
    </r>
    <r>
      <rPr>
        <sz val="11"/>
        <color theme="1"/>
        <rFont val="Franklin Gothic Book"/>
        <family val="2"/>
        <charset val="238"/>
      </rPr>
      <t xml:space="preserve"> 
Egy lehetséges projektfeladatként számítógépes környezetben lehet gyakorolni az ütemezést (sávos, valamely hálós, ciklogram), annak grafikus elkészítését. Az ütemezéshez szükséges erőforrásigény számításokat hagyományos úton, vagy egyszerű excel segítségével, illetve speciális program segítségével, valós normatívák alapján végezheti a tanuló. </t>
    </r>
    <r>
      <rPr>
        <sz val="11"/>
        <rFont val="Franklin Gothic Book"/>
        <family val="2"/>
        <charset val="238"/>
      </rPr>
      <t>A programok segítségével valós vagy fiktív problémák is megoldhatók. A feladatok célszerűen kisebb terjedelmű munkákat tartalmaznak, melyeket a tanuló reálisan felmérhet (becslést adhat előre, és a végeredményt később értékelhetnék), legyen szó akár költségekről, anyagról, élőmunkáról, vagy gépigényről.</t>
    </r>
  </si>
  <si>
    <t xml:space="preserve">Rajzoló- és tervezőprogramokhoz kapcsolódó kiegészítő programok </t>
  </si>
  <si>
    <t xml:space="preserve">Pályaszerkezet, kőburkolatok, burkolatalapok </t>
  </si>
  <si>
    <t>A beruházás szereplőivel együttműködve dolgozik.</t>
  </si>
  <si>
    <t>Kreatív és nyitott a feladat megoldásában. Szem előtt tartja a pontosságot és szakszerűséget. Elkötelezett a gazdaságosság és fenntarthatóság iránt.</t>
  </si>
  <si>
    <t>A tervolvasás, adatnyerés, mennyiségszámítás elveit ismeri. Az árajánlathoz szükséges anyagokra vonatkozó árképzést, munkára vonatkozó díjtételeket, egyéb költségek összeállítását, lépéseit tudja. Organizációs ütemterveket, azok összeállításának elvét ismeri.</t>
  </si>
  <si>
    <t>Szervezési feladatokat végez: tervdokumentáció alapján mennyiségeket számol, rendelést ad fel, szállítási és építési feladatokat ütemez valamely közlekedésépítői tevékenység megvalósítására (alépítmény, felépítmény, műtárgy).</t>
  </si>
  <si>
    <r>
      <t xml:space="preserve">A tananyagelemek és a deszkriptorok projektszemléletű kapcsolódása: 
</t>
    </r>
    <r>
      <rPr>
        <sz val="11"/>
        <rFont val="Franklin Gothic Book"/>
        <family val="2"/>
        <charset val="238"/>
      </rPr>
      <t xml:space="preserve">A projektfeladatok célja,  hogy a tanulónál  biztossá váljon az eszköz- és műszerhasználat. Fejlesztendő területek még a jegyzőkönyv vezetésének precízsége, a mért adatok felelősséggel kezelése. Értse és tudja kezelni a mérés során keletkező hibát, annak mértékét tudja megítélni a saját mérésére vonatkozóan, miszerint a kapott eredmény-e a várható eredmény. A feladatok körülményei nagymértékben valós környezetet (csarnok, folyosó, parkoló...) igényelnek, melyből következik, hogy a tanuló a mért adatokat terven, térképen képes legyen kezelni, illetve a kapott eredményeket rajzolt formában is meg tudja jeleníteni. Lehet egyszerű vázlatrajz (manuálé), vagy számítógépes rajzolással támogatott módon készült tervrajzi részlet.  </t>
    </r>
  </si>
  <si>
    <t>CAD-alkalmazás vonalas létesítmények rajzi részleteinek létrehozásában</t>
  </si>
  <si>
    <t xml:space="preserve">Kitűzések </t>
  </si>
  <si>
    <t xml:space="preserve">Vízszintes részletmérés </t>
  </si>
  <si>
    <t>A geodéziai mérések végrehajtása során hozott döntéseiért, azok eredményeiért felelősséget vállal. A mérési eredményeket ellenőrzi, javítja hibáját. A figuráns munkájáért felelősséget vállal, irányítja, ellenőrzi, annak hibáit javítja.</t>
  </si>
  <si>
    <t>Precíz és pontos a mérések kivitelezésében, gondosan jár el, a jegyzőkönyvi adatok kezelésében, pontos eredményt ad. A segítőjét az eszközök helyes alkalmazására, szállítására, a közlekedésre és a mérés közbeni magatartásra felkészíti. Irányítja a figuráns munkáját. Óvja, vigyázza a nagy értékű munkaeszközöket.</t>
  </si>
  <si>
    <t>A vízszintes mérések, magasságmérések, körívek kitűzése, vetületi és koordináta-rendszerek, alappontok meghatározását, eszközeit, alkalmazási korlátait ismeri. Magabiztosan használ vízszintes és magassági méréseknél mérőállomást, GPS-t, monitoring eszközöket, drónt. A közlekedési pályák vonatkozásában részletesen ismeri a derékszögű és poláris kitűzést, az úttengely és vágánytengely kitűzést, a földművek kitűzését, a vágánykapcsolások kitűzését, a területmérést és területszámítást.</t>
  </si>
  <si>
    <t>Geodéziai méréseket végez: szintez, pontmagasságot határoz meg, körívet tűz ki, távolságot, területet mér.</t>
  </si>
  <si>
    <t>"G" Geodéziai mérések (11. Sor)</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</si>
  <si>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 a projektalapú megközelítésben képessé válik az építőanyagok felismerésére pl.: kőzetek,  keveréssel előállított, megszilárdult anyagok, halmazos vagy darabos termékek, elsődleges vagy másodlagos keletkezéssel létrejött anyagok. Szükség esetén a felismeréshez szükséges fizikai jellemzőket tudja vizsgálni: felület, érdesség, alak, sűrűség, szemmegoszlás, vízzel szembeni viselkedés, tömöríthetőség. A kapott eredményeket értékeli, össze tudja vetni a szakirodalmi adatokkal és az értékelésben az eltérések okát a lehetőségekhez mérten képes megfogalmazni. Értelmezni tudja az esetleges hibákat, a javításra javaslatokat tesz, a hibáját javítja.</t>
    </r>
  </si>
  <si>
    <t xml:space="preserve">Talajtani alapismeretek </t>
  </si>
  <si>
    <t>Felelősen kezeli az építőanyagokra vonatkozó szabványokat és előírásokat.</t>
  </si>
  <si>
    <t>Munkájában körültekintő, a fenntarthatóság alapelveit képviseli az építőanyagok választásakor.</t>
  </si>
  <si>
    <t>Az építőanyagok, keverékek esetén azok összetevőinek fizikai és szilárdsági tulajdonságait ismeri, felhasználási területtel, módokkal tisztában van</t>
  </si>
  <si>
    <t>Építőanyagok tulajdonságai alapján, a felhasználás szerint legmegfelelőbb anyagokat kiválasztja.</t>
  </si>
  <si>
    <t>"A" Közlekedési pályák anyagai (9; 10. Sor)</t>
  </si>
  <si>
    <r>
      <t xml:space="preserve">A tananyagelemek és a deszkriptorok projektszemléletű kapcsolódása: 
</t>
    </r>
    <r>
      <rPr>
        <sz val="11"/>
        <rFont val="Franklin Gothic Book"/>
        <family val="2"/>
        <charset val="238"/>
      </rPr>
      <t>A projektszemléletű kapcsolódás lehetővé teszi a tanuló számára az ismert, vagy ismeretlen talaj fizikai vizsgálatát felület, alak, sűrűség, szemmegoszlás, vízzel szembeni viselkedés, tömöríthetőség szempontjából. A kapott eredményeket értékeli, össze tudja vetni szakirodalmi adatokkal, az értékelésben az eltérések okát a lehetőségekhez mérten meg tudja fogalmazni, az esetleges hibáját javítja.</t>
    </r>
  </si>
  <si>
    <t>Munkájának eredményét ellenőrzi, hibáját javítja.</t>
  </si>
  <si>
    <t>A laborrendet, balesetvédelmi-, munkavédelmi szabályokat betartja. Kötelezőnek tartja a vizsgálatok, mérések pontosságának betartását.</t>
  </si>
  <si>
    <t>A talajfizikai vizsgálatokat ismeri (szitálás, plasztikusság, tömörség). A talaj osztályozásának elvét, talajok megnevezésének módját átlátja. A talajjellemzők ábrázolásának technikáit ismeri, kapcsolni tudja a mért adatokhoz.</t>
  </si>
  <si>
    <t>Talajok keletkezését érti, talajjellemzők keletkezéssel összefüggő tulajdonságait vizsgálja.</t>
  </si>
  <si>
    <r>
      <t xml:space="preserve">A tananyagelemek és a deszkriptorok projektszemléletű kapcsolódása: 
</t>
    </r>
    <r>
      <rPr>
        <sz val="11"/>
        <rFont val="Franklin Gothic Book"/>
        <family val="2"/>
        <charset val="238"/>
      </rPr>
      <t>A tanuló készségszinten képessé válik a valóság és képi megfelelőjének megjelenítésére, továbbá kézi, vázlatszintű és számítógéppel segített ábrázolásra. A tanuló a kép (rajz) létrehozása közben a fogalmakat és a hozzá kapcsolódó meghatározásokat könnyebben sajátítja el. Elmélyíti ez a tevékenység a szakmai nyelvezetet és támogatja a szóban elhangzó fogalmak megértését.</t>
    </r>
  </si>
  <si>
    <t xml:space="preserve">Hídépítési alapismeretek </t>
  </si>
  <si>
    <t xml:space="preserve">Földműépítés és víztelenítés </t>
  </si>
  <si>
    <t>Közlekedésépítés alapjai</t>
  </si>
  <si>
    <t xml:space="preserve">Számítógéppel segített rajzolás </t>
  </si>
  <si>
    <t xml:space="preserve">Ábrázoló geometria </t>
  </si>
  <si>
    <t>Munkájában kreatív és önálló, képes az önellenőrzésre, a hibák javítására. Felelősséggel alkalmazza a feladat létrehozásához kapcsolódó előírásokat.</t>
  </si>
  <si>
    <t>Szakmailag pontos, helyesen alkalmazott jelölésekkel kommunikálja a keresztszelvényeken megjeleníteni kívánt tartalmakat.</t>
  </si>
  <si>
    <t>Ismeri a közlekedési pályák és műtárgyaik jellemző méreteihez kapcsolt fogalmakat, szerkezeti elemeket, azokat összefüggéseiben képes megmutatni.</t>
  </si>
  <si>
    <t>Mintakeresztszelvényi elemeket, jellemző keresztszelvényi kialakítást ábrázol út és vasúti pályára. A híd hossz- és keresztszelvényi méretezéssel összefüggő fogalmait ábrázolja.</t>
  </si>
  <si>
    <r>
      <t xml:space="preserve">A tananyagelemek és a deszkriptorok projektszemléletű kapcsolódása: 
</t>
    </r>
    <r>
      <rPr>
        <sz val="11"/>
        <rFont val="Franklin Gothic Book"/>
        <family val="2"/>
        <charset val="238"/>
      </rPr>
      <t>A projektek elvégzése során a tanuló bepillantást nyer abba, hogyan készülnek a közlekedési pályák és képessé válik a számítások digitális és kézi feldolgozására, továbbá az ismeretek birtokában alkalmazni is képes ezeket. A számítások mellett az ábrázolási szabályok, a szükséges torzított méretarányok alkalmazásának megismertetése is a célok között szerepel.</t>
    </r>
  </si>
  <si>
    <t>Vonalvezetés, útdinamika</t>
  </si>
  <si>
    <t>Önellenőrzéssel vizsgálja meg a kapott eredményeket.</t>
  </si>
  <si>
    <t>Törekszik a precíz, tartalmilag és esztétikailag kifogástalan feladatmegoldásra. Síkban és térben tájékozódik.</t>
  </si>
  <si>
    <t>Az útdinamika és a vonalvezetés összefüggéseit érti. A számításokat digitálisan is feldolgozza, az ábrázolás kézi és számítógépes módjait ismeri, alkalmazza</t>
  </si>
  <si>
    <t>Útdinamika feladatokat old meg, vonalvezetési összefüggéseket számol.</t>
  </si>
  <si>
    <t>"C" Forgalmi elemek egymásra hatása (1; 7. Sor)</t>
  </si>
  <si>
    <r>
      <t>A tananyagelemek és a deszkriptorok projektszemléletű kapcsolódása:</t>
    </r>
    <r>
      <rPr>
        <b/>
        <sz val="11"/>
        <rFont val="Franklin Gothic Book"/>
        <family val="2"/>
        <charset val="238"/>
      </rPr>
      <t xml:space="preserve"> 
</t>
    </r>
    <r>
      <rPr>
        <sz val="11"/>
        <rFont val="Franklin Gothic Book"/>
        <family val="2"/>
        <charset val="238"/>
      </rPr>
      <t>A projektfeladatok végrehajtása során elvá</t>
    </r>
    <r>
      <rPr>
        <sz val="11"/>
        <color theme="1"/>
        <rFont val="Franklin Gothic Book"/>
        <family val="2"/>
        <charset val="238"/>
      </rPr>
      <t>rt tanulási eredmény, hogy a tanuló a szerkesztéssel megismert feladathelyzeteket képes számítógépes rajzi környezetre adaptálni. Kezdetben a programok felépítésével foglalkozik, majd valós feladatokon keresztül ismerkedik meg a számítógépes rajzolási folyamatokkal.</t>
    </r>
  </si>
  <si>
    <t>Munkájában kreatív és önálló, képes az önellenőrzésre, a hibák javítására.</t>
  </si>
  <si>
    <t>Számítógépes rajzoló- és tervezőprogramok segítségével tervrajzokat készít 2D-ben és 3D-ben.</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</si>
  <si>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 számára a megvalósulásra kerülő projektfeladatok végrehajtása során a földműveket építő gépek jobb megismerése, az általuk leghatékonyabban végezhető tevékenységekkel való társítás a cél. A munka eredménye a géplánc megértetése, a vezérgép változtathatósága, annak következménye, a teljesítmények összehangolásának fontossága, gazdasági, teljesítési időre kihatása.</t>
    </r>
  </si>
  <si>
    <t>Pályaszerkezet, kőburkolatok, burkolatalapok</t>
  </si>
  <si>
    <t xml:space="preserve">Természetes építőanyagok, felhasználási területek </t>
  </si>
  <si>
    <t xml:space="preserve">Építőanyagok tulajdonságai és vizsgálata </t>
  </si>
  <si>
    <t xml:space="preserve">Talajok, földmunkák, víztelenítések </t>
  </si>
  <si>
    <t xml:space="preserve">Építési alapismeretek </t>
  </si>
  <si>
    <t>Több megoldási lehetőséget is megvizsgál.</t>
  </si>
  <si>
    <t>Törekszik arra, hogy a grafikus megjelenítése mások számára is jól érthető, esztétikus, valamint kifejező legyen. Szakmailag megfelelő kifejezéseket és ábrázolási módokat használ.</t>
  </si>
  <si>
    <t>A matematikai műveleteket ismeri (terület, térfogat, mértékegységek használata), digitális kiegészítő eszközöket használ. Matematikai kódolással, ábrázolással a számításokat kiegészíti. Az építésszervezés teljesítmény, időszükséglet, elvégzendő munka összefüggéseit ismeri, összehangolja.</t>
  </si>
  <si>
    <t>Földmunka mennyiséget számol, földkiegyenlítést végez, építőgépeket és építő tevékenységeket hangol össze, építőgépláncot alakít ki.</t>
  </si>
  <si>
    <t>"D" Az alépítmény kivitelezéséhez kapcsolódó tevékenységek (4; 5. Sor)</t>
  </si>
  <si>
    <r>
      <t xml:space="preserve">A tananyagelemek és a deszkriptorok projektszemléletű kapcsolódása: 
</t>
    </r>
    <r>
      <rPr>
        <sz val="11"/>
        <rFont val="Franklin Gothic Book"/>
        <family val="2"/>
        <charset val="238"/>
      </rPr>
      <t>A projektszemléletű kapcsolódás által lehetővé válik az alépítmény és a felépítmény csatlakozási pontjai kapcsolódásának értelmezése és megértése. A tanuló képessé válik az anyagok, technológiák, terhelés összefüggéseinek és egymásra hatásának megismerésére, továbbá az elvont fogalmak szemléltethetőbbé válnak, mint például a megoszló terhelés, földnyomás, kohézió, belső surlódás, vízvezetési tényező.</t>
    </r>
  </si>
  <si>
    <t>Munkatér víztelenítés</t>
  </si>
  <si>
    <t xml:space="preserve">Munkatér -kialakítás, -megtámasztás </t>
  </si>
  <si>
    <t xml:space="preserve">Talajmechanika </t>
  </si>
  <si>
    <t>Döntést hoz a szerkezet kiválasztására. Felelősséggel alkalmazza az adott szerkezetekkel kapcsolatos munkabiztonsági, környezetvédelmi és tűzvédelmi szabályokat.</t>
  </si>
  <si>
    <t>Nyitott a korszerű szerkezeti megoldások, technológiák alkalmazására. Törekszik a precíz, tartalmilag és esztétikailag kifogástalan feladatmegoldásra, logikus gondolkodásra, gyakorlatias feladatértelmezésre. Síkban és térben tájékozódik.</t>
  </si>
  <si>
    <t>Ismeri a talajok, a földmunkák, földmegtámasztás és a víztelenítések, különböző fajtáit. Érti a víz talajra gyakorolt hatását, következményeit. Ismeri a kapcsolódó munkavédelmi, környezetvédelmi és tűzvédelmi előírásokat.</t>
  </si>
  <si>
    <t>Értelmezi és ismeri a talajok, földmunkák, földmegtámasztás és víztelenítések munkafolyamatait.</t>
  </si>
  <si>
    <r>
      <t xml:space="preserve">A tananyagelemek és a deszkriptorok projektszemléletű kapcsolódása: 
</t>
    </r>
    <r>
      <rPr>
        <sz val="11"/>
        <rFont val="Franklin Gothic Book"/>
        <family val="2"/>
        <charset val="238"/>
      </rPr>
      <t xml:space="preserve">Ezen projektkapcsolatú megközelítéssel a sík és téri látás gyakoroltatása, kapcsolódó szakszerű kifejezések rögzítése valósul meg. A tanuló legyen képes megfogalmazott szerkesztési feladatok végrehajtására és tudjon önállóan felvett feladatokat megoldani. Cél a kézzel történő rajzolásnak, az eszközök használatának megerősítése, pontos, precíz, tiszta, világos és áttekinthető munka készségszintű elsajátítása. </t>
    </r>
  </si>
  <si>
    <t>Önállóan, kreatív megoldásokat választ a megoldásra.</t>
  </si>
  <si>
    <t>Ismeri a sík- és térgeometriai szerkesztéseket, 3D ábrázolási módokat.</t>
  </si>
  <si>
    <t>Ábrázoló geometriai szerkesztéseket, sík- és térgeometriai szerkesztéseket készít. Ábrázolást végez 3D ábrázolási módokban.</t>
  </si>
  <si>
    <r>
      <t xml:space="preserve">A tananyagelemek és a deszkriptorok projektszemléletű kapcsolódása: 
</t>
    </r>
    <r>
      <rPr>
        <sz val="11"/>
        <rFont val="Franklin Gothic Book"/>
        <family val="2"/>
        <charset val="238"/>
      </rPr>
      <t>A műszaki rajz a szakmai interakciók fontos képi megjelenése tartalommal, közléssel. A megvalósításra kerülő projektfeladatok hozzájárulnak, hogy a feladatmegoldások során a  tanuló műszaki rajzolási és a műszaki rajzokról való olvasási képességei is fejlődjenek. Cél lehet a rajz és a valóság egybevetése, azonosságok (pl.: arra vonatkozóan, hogy mit rajzol: mintakeresztszelvény) és eltérések (pl.: hogyan teszi azt, alakhelyesen, vagy mérethelyesen, miközben a függőleges és a vízszintes méretarányokat változtatni kell, tehát a szelvény torzul) feltérképezése.</t>
    </r>
  </si>
  <si>
    <t>Önellenőrzéssel javítja hibáját.</t>
  </si>
  <si>
    <t>Törekszik a pontos ábrázolásra</t>
  </si>
  <si>
    <t>Az ábrázolás, méretezés szabályait ismeri. Azonosítja a közvetlenül és közvetett módon kinyerhető adatokat.</t>
  </si>
  <si>
    <t>Műszaki rajzokat olvas és értelmez. Mérethelyes ábrázolással, méretarány alkalmazásával műszaki rajzot készít. Mennyiségi számításokat végez</t>
  </si>
  <si>
    <r>
      <t xml:space="preserve">A tananyagelemek és a deszkriptorok projektszemléletű kapcsolódása: 
</t>
    </r>
    <r>
      <rPr>
        <sz val="11"/>
        <rFont val="Franklin Gothic Book"/>
        <family val="2"/>
        <charset val="238"/>
      </rPr>
      <t>A közlekedés elemeinek bemutatása a pálya, jármű, eszközök illetve az ember szerepének oldaláról az önálló felfedezésre lehetőséget ad. Ebből következnek majd azok az összefüggések, melyek a rendszeren belül a forgalomra hatással vannak (pl.: mozgás kötöttsége, szabadsága, közvetlen és közvetett ráhatás, az ember gyalogos, járművezető és az üzem működésére ható szerepköre). Cél a bevezető fogalmak megértésével és elsajátításával, hogy fejlődjön a tanuló szakmai szókincse, kommunikációja, és kialakuljon benne egy átfogó kép a szakmáról.</t>
    </r>
  </si>
  <si>
    <t>Felelősséget vállal saját munkájában.</t>
  </si>
  <si>
    <t>Szem előtt tartja az összefüggéseket, kritikusan szemléli a saját feladatköréből eredő munkavégzés minőségét. A szakma etikai elveit elfogadja, igazodik a vállalati kultúrához.</t>
  </si>
  <si>
    <t>A forgalmat alkotó elemek tulajdonságait ismeri. Rendelkezik azon műszaki, szervezési és irányítási ismeretekkel, melyekkel a rendszert átlátja.</t>
  </si>
  <si>
    <t>A közút üzemének forgalmát alkotó elemek (ember, jármű, pálya, környezet, időjárás) egymásra hatásának összefüggésében épít és működtet közlekedési pályát.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</si>
</sst>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name val="Franklin Gothic Book"/>
      <family val="2"/>
      <charset val="238"/>
    </font>
    <font>
      <sz val="11"/>
      <name val="Franklin Gothic Book"/>
      <family val="2"/>
      <charset val="238"/>
    </font>
    <font>
      <sz val="11"/>
      <color theme="1"/>
      <name val="Franklin Gothic Book"/>
      <family val="2"/>
      <charset val="238"/>
    </font>
    <font>
      <b/>
      <sz val="11"/>
      <color theme="1"/>
      <name val="Franklin Gothic Book"/>
      <family val="2"/>
      <charset val="238"/>
    </font>
    <font>
      <sz val="11"/>
      <color rgb="FFFF0000"/>
      <name val="Franklin Gothic Book"/>
      <family val="2"/>
      <charset val="238"/>
    </font>
    <font>
      <strike/>
      <sz val="11"/>
      <name val="Franklin Gothic Book"/>
      <family val="2"/>
      <charset val="238"/>
    </font>
    <font>
      <b/>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6">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medium">
        <color indexed="64"/>
      </right>
      <top/>
      <bottom style="thin">
        <color auto="1"/>
      </bottom>
      <diagonal/>
    </border>
  </borders>
  <cellStyleXfs count="1">
    <xf numFmtId="0" fontId="0" fillId="0" borderId="0"/>
  </cellStyleXfs>
  <cellXfs count="92">
    <xf numFmtId="0" fontId="0" fillId="0" borderId="0" xfId="0"/>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12"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6" borderId="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12"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4" fillId="0" borderId="11"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5" xfId="0" applyFont="1" applyBorder="1" applyAlignment="1">
      <alignment horizontal="center" vertical="center" wrapText="1"/>
    </xf>
    <xf numFmtId="0" fontId="4" fillId="5" borderId="11" xfId="0" applyFont="1" applyFill="1" applyBorder="1" applyAlignment="1">
      <alignment horizontal="justify" vertical="center" wrapText="1"/>
    </xf>
    <xf numFmtId="0" fontId="4" fillId="5" borderId="9" xfId="0" applyFont="1" applyFill="1" applyBorder="1" applyAlignment="1">
      <alignment horizontal="justify" vertical="center" wrapText="1"/>
    </xf>
    <xf numFmtId="0" fontId="4" fillId="0" borderId="16" xfId="0" applyFont="1" applyBorder="1" applyAlignment="1">
      <alignment horizontal="center" vertical="center" wrapText="1"/>
    </xf>
    <xf numFmtId="0" fontId="4" fillId="0" borderId="14" xfId="0" applyFont="1" applyBorder="1" applyAlignment="1">
      <alignment horizontal="center" vertical="center" wrapText="1"/>
    </xf>
    <xf numFmtId="0" fontId="3" fillId="0" borderId="24" xfId="0" applyFont="1" applyBorder="1" applyAlignment="1">
      <alignment horizontal="center" vertical="center" wrapText="1"/>
    </xf>
    <xf numFmtId="0" fontId="4" fillId="2" borderId="23" xfId="0" applyFont="1" applyFill="1" applyBorder="1" applyAlignment="1">
      <alignment horizontal="center" vertical="center" textRotation="90" wrapText="1"/>
    </xf>
    <xf numFmtId="0" fontId="3" fillId="0" borderId="7" xfId="0" applyFont="1" applyBorder="1" applyAlignment="1">
      <alignment horizontal="center" vertical="center" wrapText="1"/>
    </xf>
    <xf numFmtId="0" fontId="3" fillId="3" borderId="21"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3" fillId="0" borderId="23" xfId="0" applyFont="1" applyBorder="1" applyAlignment="1">
      <alignment horizontal="center" vertical="center" wrapText="1"/>
    </xf>
    <xf numFmtId="0" fontId="3" fillId="4" borderId="19"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0" borderId="22" xfId="0" applyFont="1" applyBorder="1" applyAlignment="1">
      <alignment horizontal="center" vertical="center" wrapText="1"/>
    </xf>
    <xf numFmtId="0" fontId="4" fillId="2" borderId="22" xfId="0" applyFont="1" applyFill="1" applyBorder="1" applyAlignment="1">
      <alignment horizontal="center" vertical="center" textRotation="90" wrapText="1"/>
    </xf>
    <xf numFmtId="0" fontId="3" fillId="0" borderId="6" xfId="0" applyFont="1" applyBorder="1" applyAlignment="1">
      <alignment horizontal="center" vertical="center" wrapText="1"/>
    </xf>
    <xf numFmtId="0" fontId="4" fillId="0" borderId="0" xfId="0" applyFont="1" applyAlignment="1" applyProtection="1">
      <alignment horizontal="center" vertical="center" wrapText="1"/>
      <protection locked="0"/>
    </xf>
    <xf numFmtId="0" fontId="4" fillId="3" borderId="2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2" borderId="24" xfId="0" applyFont="1" applyFill="1" applyBorder="1" applyAlignment="1">
      <alignment horizontal="center" vertical="center" textRotation="90" wrapText="1"/>
    </xf>
    <xf numFmtId="0" fontId="3" fillId="0" borderId="8" xfId="0" applyFont="1" applyBorder="1" applyAlignment="1">
      <alignment horizontal="center" vertical="center" wrapText="1"/>
    </xf>
    <xf numFmtId="0" fontId="1" fillId="6" borderId="13" xfId="0" applyFont="1" applyFill="1" applyBorder="1" applyAlignment="1">
      <alignment horizontal="justify" vertical="center" wrapText="1"/>
    </xf>
    <xf numFmtId="0" fontId="1" fillId="6" borderId="9" xfId="0" applyFont="1" applyFill="1" applyBorder="1" applyAlignment="1">
      <alignment horizontal="justify" vertical="center" wrapText="1"/>
    </xf>
    <xf numFmtId="0" fontId="5" fillId="0" borderId="22" xfId="0" applyFont="1" applyBorder="1" applyAlignment="1">
      <alignment horizontal="center" vertical="center" wrapText="1"/>
    </xf>
    <xf numFmtId="0" fontId="3" fillId="0" borderId="0" xfId="0" applyFont="1" applyAlignment="1" applyProtection="1">
      <alignment horizontal="center" vertical="center" wrapText="1"/>
      <protection locked="0"/>
    </xf>
    <xf numFmtId="0" fontId="3" fillId="0" borderId="0" xfId="0" applyFont="1" applyAlignment="1" applyProtection="1">
      <alignment horizontal="left" vertical="center" wrapText="1"/>
      <protection locked="0"/>
    </xf>
    <xf numFmtId="0" fontId="3" fillId="3" borderId="25" xfId="0" applyFont="1" applyFill="1" applyBorder="1" applyAlignment="1">
      <alignment horizontal="center" vertical="center" wrapText="1"/>
    </xf>
    <xf numFmtId="0" fontId="4" fillId="3" borderId="21" xfId="0" applyFont="1" applyFill="1" applyBorder="1" applyAlignment="1">
      <alignment horizontal="left" vertical="center" wrapText="1"/>
    </xf>
    <xf numFmtId="0" fontId="0" fillId="0" borderId="0" xfId="0" applyAlignment="1">
      <alignment wrapText="1"/>
    </xf>
    <xf numFmtId="0" fontId="5" fillId="0" borderId="0" xfId="0" applyFont="1" applyAlignment="1" applyProtection="1">
      <alignment horizontal="center" vertical="center" wrapText="1"/>
      <protection locked="0"/>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11"/>
  <sheetViews>
    <sheetView tabSelected="1" zoomScale="85" zoomScaleNormal="85" workbookViewId="0">
      <pane ySplit="1" topLeftCell="A2" activePane="bottomLeft" state="frozen"/>
      <selection pane="bottomLeft" activeCell="I9" sqref="I9"/>
    </sheetView>
  </sheetViews>
  <sheetFormatPr defaultColWidth="9.140625" defaultRowHeight="15.75" x14ac:dyDescent="0.25"/>
  <cols>
    <col min="1" max="1" width="14.42578125" style="14" customWidth="1"/>
    <col min="2" max="2" width="20.42578125" style="15" customWidth="1"/>
    <col min="3" max="3" width="23" style="14" customWidth="1"/>
    <col min="4" max="4" width="25.42578125" style="14" customWidth="1"/>
    <col min="5" max="5" width="24.7109375" style="14" customWidth="1"/>
    <col min="6" max="6" width="22.28515625" style="14" customWidth="1"/>
    <col min="7" max="7" width="25.7109375" style="14" customWidth="1"/>
    <col min="8" max="8" width="24" style="14" customWidth="1"/>
    <col min="9" max="10" width="51.85546875" style="7" customWidth="1"/>
    <col min="11" max="16384" width="9.140625" style="7"/>
  </cols>
  <sheetData>
    <row r="1" spans="1:8" s="6" customFormat="1" ht="48" thickBot="1" x14ac:dyDescent="0.3">
      <c r="A1" s="1" t="s">
        <v>0</v>
      </c>
      <c r="B1" s="2" t="s">
        <v>1</v>
      </c>
      <c r="C1" s="3" t="s">
        <v>2</v>
      </c>
      <c r="D1" s="3" t="s">
        <v>3</v>
      </c>
      <c r="E1" s="3" t="s">
        <v>4</v>
      </c>
      <c r="F1" s="3" t="s">
        <v>5</v>
      </c>
      <c r="G1" s="4" t="s">
        <v>6</v>
      </c>
      <c r="H1" s="5" t="s">
        <v>7</v>
      </c>
    </row>
    <row r="2" spans="1:8" x14ac:dyDescent="0.25">
      <c r="A2" s="32">
        <v>1</v>
      </c>
      <c r="B2" s="17" t="s">
        <v>89</v>
      </c>
      <c r="C2" s="28" t="s">
        <v>10</v>
      </c>
      <c r="D2" s="28" t="s">
        <v>11</v>
      </c>
      <c r="E2" s="28" t="s">
        <v>12</v>
      </c>
      <c r="F2" s="28" t="s">
        <v>13</v>
      </c>
      <c r="G2" s="20" t="s">
        <v>62</v>
      </c>
      <c r="H2" s="21"/>
    </row>
    <row r="3" spans="1:8" ht="63" x14ac:dyDescent="0.25">
      <c r="A3" s="33"/>
      <c r="B3" s="18"/>
      <c r="C3" s="29"/>
      <c r="D3" s="29"/>
      <c r="E3" s="29"/>
      <c r="F3" s="29"/>
      <c r="G3" s="8" t="s">
        <v>63</v>
      </c>
      <c r="H3" s="9">
        <v>3</v>
      </c>
    </row>
    <row r="4" spans="1:8" ht="48" thickBot="1" x14ac:dyDescent="0.3">
      <c r="A4" s="33"/>
      <c r="B4" s="18"/>
      <c r="C4" s="29"/>
      <c r="D4" s="29"/>
      <c r="E4" s="29"/>
      <c r="F4" s="29"/>
      <c r="G4" s="8" t="s">
        <v>65</v>
      </c>
      <c r="H4" s="9">
        <v>8</v>
      </c>
    </row>
    <row r="5" spans="1:8" x14ac:dyDescent="0.25">
      <c r="A5" s="33"/>
      <c r="B5" s="18"/>
      <c r="C5" s="29"/>
      <c r="D5" s="29"/>
      <c r="E5" s="29"/>
      <c r="F5" s="29"/>
      <c r="G5" s="20" t="s">
        <v>64</v>
      </c>
      <c r="H5" s="21"/>
    </row>
    <row r="6" spans="1:8" ht="47.25" x14ac:dyDescent="0.25">
      <c r="A6" s="33"/>
      <c r="B6" s="18"/>
      <c r="C6" s="29"/>
      <c r="D6" s="29"/>
      <c r="E6" s="29"/>
      <c r="F6" s="29"/>
      <c r="G6" s="8" t="s">
        <v>66</v>
      </c>
      <c r="H6" s="9">
        <v>7</v>
      </c>
    </row>
    <row r="7" spans="1:8" ht="47.25" x14ac:dyDescent="0.25">
      <c r="A7" s="33"/>
      <c r="B7" s="18"/>
      <c r="C7" s="29"/>
      <c r="D7" s="29"/>
      <c r="E7" s="29"/>
      <c r="F7" s="29"/>
      <c r="G7" s="8" t="s">
        <v>67</v>
      </c>
      <c r="H7" s="9">
        <v>6</v>
      </c>
    </row>
    <row r="8" spans="1:8" ht="16.5" thickBot="1" x14ac:dyDescent="0.3">
      <c r="A8" s="33"/>
      <c r="B8" s="18"/>
      <c r="C8" s="30"/>
      <c r="D8" s="30"/>
      <c r="E8" s="30"/>
      <c r="F8" s="30"/>
      <c r="G8" s="22" t="s">
        <v>8</v>
      </c>
      <c r="H8" s="24">
        <f>SUM(H3:H4,H6:H7,)</f>
        <v>24</v>
      </c>
    </row>
    <row r="9" spans="1:8" ht="175.5" customHeight="1" thickBot="1" x14ac:dyDescent="0.3">
      <c r="A9" s="34"/>
      <c r="B9" s="19"/>
      <c r="C9" s="26" t="s">
        <v>92</v>
      </c>
      <c r="D9" s="26"/>
      <c r="E9" s="26"/>
      <c r="F9" s="27"/>
      <c r="G9" s="23"/>
      <c r="H9" s="25"/>
    </row>
    <row r="10" spans="1:8" x14ac:dyDescent="0.25">
      <c r="A10" s="32">
        <v>2</v>
      </c>
      <c r="B10" s="17" t="s">
        <v>90</v>
      </c>
      <c r="C10" s="28" t="s">
        <v>14</v>
      </c>
      <c r="D10" s="28" t="s">
        <v>15</v>
      </c>
      <c r="E10" s="28" t="s">
        <v>16</v>
      </c>
      <c r="F10" s="28" t="s">
        <v>17</v>
      </c>
      <c r="G10" s="20" t="s">
        <v>68</v>
      </c>
      <c r="H10" s="21"/>
    </row>
    <row r="11" spans="1:8" ht="31.5" x14ac:dyDescent="0.25">
      <c r="A11" s="33"/>
      <c r="B11" s="18"/>
      <c r="C11" s="29"/>
      <c r="D11" s="29"/>
      <c r="E11" s="29"/>
      <c r="F11" s="29"/>
      <c r="G11" s="8" t="s">
        <v>69</v>
      </c>
      <c r="H11" s="9">
        <v>2</v>
      </c>
    </row>
    <row r="12" spans="1:8" ht="79.5" thickBot="1" x14ac:dyDescent="0.3">
      <c r="A12" s="33"/>
      <c r="B12" s="18"/>
      <c r="C12" s="29"/>
      <c r="D12" s="29"/>
      <c r="E12" s="29"/>
      <c r="F12" s="29"/>
      <c r="G12" s="8" t="s">
        <v>70</v>
      </c>
      <c r="H12" s="9">
        <v>14</v>
      </c>
    </row>
    <row r="13" spans="1:8" x14ac:dyDescent="0.25">
      <c r="A13" s="33"/>
      <c r="B13" s="18"/>
      <c r="C13" s="29"/>
      <c r="D13" s="29"/>
      <c r="E13" s="29"/>
      <c r="F13" s="29"/>
      <c r="G13" s="20" t="s">
        <v>62</v>
      </c>
      <c r="H13" s="21"/>
    </row>
    <row r="14" spans="1:8" ht="47.25" x14ac:dyDescent="0.25">
      <c r="A14" s="33"/>
      <c r="B14" s="18"/>
      <c r="C14" s="29"/>
      <c r="D14" s="29"/>
      <c r="E14" s="29"/>
      <c r="F14" s="29"/>
      <c r="G14" s="8" t="s">
        <v>71</v>
      </c>
      <c r="H14" s="9">
        <v>5</v>
      </c>
    </row>
    <row r="15" spans="1:8" ht="16.5" thickBot="1" x14ac:dyDescent="0.3">
      <c r="A15" s="33"/>
      <c r="B15" s="18"/>
      <c r="C15" s="30"/>
      <c r="D15" s="30"/>
      <c r="E15" s="30"/>
      <c r="F15" s="30"/>
      <c r="G15" s="22" t="s">
        <v>8</v>
      </c>
      <c r="H15" s="24">
        <f>SUM(H11:H12,H14:H14,)</f>
        <v>21</v>
      </c>
    </row>
    <row r="16" spans="1:8" ht="131.25" customHeight="1" thickBot="1" x14ac:dyDescent="0.3">
      <c r="A16" s="34"/>
      <c r="B16" s="19"/>
      <c r="C16" s="26" t="s">
        <v>95</v>
      </c>
      <c r="D16" s="26"/>
      <c r="E16" s="26"/>
      <c r="F16" s="27"/>
      <c r="G16" s="23"/>
      <c r="H16" s="25"/>
    </row>
    <row r="17" spans="1:8" x14ac:dyDescent="0.25">
      <c r="A17" s="32">
        <v>3</v>
      </c>
      <c r="B17" s="17" t="s">
        <v>89</v>
      </c>
      <c r="C17" s="28" t="s">
        <v>18</v>
      </c>
      <c r="D17" s="28" t="s">
        <v>19</v>
      </c>
      <c r="E17" s="28" t="s">
        <v>20</v>
      </c>
      <c r="F17" s="28" t="s">
        <v>21</v>
      </c>
      <c r="G17" s="20" t="s">
        <v>68</v>
      </c>
      <c r="H17" s="21"/>
    </row>
    <row r="18" spans="1:8" ht="95.25" thickBot="1" x14ac:dyDescent="0.3">
      <c r="A18" s="33"/>
      <c r="B18" s="18"/>
      <c r="C18" s="29"/>
      <c r="D18" s="29"/>
      <c r="E18" s="29"/>
      <c r="F18" s="29"/>
      <c r="G18" s="8" t="s">
        <v>72</v>
      </c>
      <c r="H18" s="9">
        <v>10</v>
      </c>
    </row>
    <row r="19" spans="1:8" x14ac:dyDescent="0.25">
      <c r="A19" s="33"/>
      <c r="B19" s="18"/>
      <c r="C19" s="29"/>
      <c r="D19" s="29"/>
      <c r="E19" s="29"/>
      <c r="F19" s="29"/>
      <c r="G19" s="20" t="s">
        <v>62</v>
      </c>
      <c r="H19" s="21"/>
    </row>
    <row r="20" spans="1:8" ht="63" x14ac:dyDescent="0.25">
      <c r="A20" s="33"/>
      <c r="B20" s="18"/>
      <c r="C20" s="29"/>
      <c r="D20" s="29"/>
      <c r="E20" s="29"/>
      <c r="F20" s="29"/>
      <c r="G20" s="8" t="s">
        <v>63</v>
      </c>
      <c r="H20" s="9">
        <v>2</v>
      </c>
    </row>
    <row r="21" spans="1:8" ht="48" thickBot="1" x14ac:dyDescent="0.3">
      <c r="A21" s="33"/>
      <c r="B21" s="18"/>
      <c r="C21" s="29"/>
      <c r="D21" s="29"/>
      <c r="E21" s="29"/>
      <c r="F21" s="29"/>
      <c r="G21" s="8" t="s">
        <v>65</v>
      </c>
      <c r="H21" s="9">
        <v>5</v>
      </c>
    </row>
    <row r="22" spans="1:8" x14ac:dyDescent="0.25">
      <c r="A22" s="33"/>
      <c r="B22" s="18"/>
      <c r="C22" s="29"/>
      <c r="D22" s="29"/>
      <c r="E22" s="29"/>
      <c r="F22" s="29"/>
      <c r="G22" s="20" t="s">
        <v>73</v>
      </c>
      <c r="H22" s="21"/>
    </row>
    <row r="23" spans="1:8" ht="31.5" x14ac:dyDescent="0.25">
      <c r="A23" s="33"/>
      <c r="B23" s="18"/>
      <c r="C23" s="29"/>
      <c r="D23" s="29"/>
      <c r="E23" s="29"/>
      <c r="F23" s="29"/>
      <c r="G23" s="8" t="s">
        <v>74</v>
      </c>
      <c r="H23" s="9">
        <v>7</v>
      </c>
    </row>
    <row r="24" spans="1:8" ht="16.5" thickBot="1" x14ac:dyDescent="0.3">
      <c r="A24" s="33"/>
      <c r="B24" s="18"/>
      <c r="C24" s="30"/>
      <c r="D24" s="30"/>
      <c r="E24" s="30"/>
      <c r="F24" s="30"/>
      <c r="G24" s="22" t="s">
        <v>8</v>
      </c>
      <c r="H24" s="24">
        <f>SUM(H18:H18,H20:H21,H23:H23)</f>
        <v>24</v>
      </c>
    </row>
    <row r="25" spans="1:8" ht="120" customHeight="1" thickBot="1" x14ac:dyDescent="0.3">
      <c r="A25" s="34"/>
      <c r="B25" s="19"/>
      <c r="C25" s="26" t="s">
        <v>100</v>
      </c>
      <c r="D25" s="26"/>
      <c r="E25" s="26"/>
      <c r="F25" s="27"/>
      <c r="G25" s="23"/>
      <c r="H25" s="25"/>
    </row>
    <row r="26" spans="1:8" x14ac:dyDescent="0.25">
      <c r="A26" s="32">
        <v>4</v>
      </c>
      <c r="B26" s="17" t="s">
        <v>89</v>
      </c>
      <c r="C26" s="28" t="s">
        <v>22</v>
      </c>
      <c r="D26" s="28" t="s">
        <v>23</v>
      </c>
      <c r="E26" s="28" t="s">
        <v>24</v>
      </c>
      <c r="F26" s="28" t="s">
        <v>25</v>
      </c>
      <c r="G26" s="20" t="s">
        <v>68</v>
      </c>
      <c r="H26" s="21"/>
    </row>
    <row r="27" spans="1:8" ht="32.25" thickBot="1" x14ac:dyDescent="0.3">
      <c r="A27" s="33"/>
      <c r="B27" s="18"/>
      <c r="C27" s="29"/>
      <c r="D27" s="29"/>
      <c r="E27" s="29"/>
      <c r="F27" s="29"/>
      <c r="G27" s="8" t="s">
        <v>75</v>
      </c>
      <c r="H27" s="9">
        <v>6</v>
      </c>
    </row>
    <row r="28" spans="1:8" x14ac:dyDescent="0.25">
      <c r="A28" s="33"/>
      <c r="B28" s="18"/>
      <c r="C28" s="29"/>
      <c r="D28" s="29"/>
      <c r="E28" s="29"/>
      <c r="F28" s="29"/>
      <c r="G28" s="20" t="s">
        <v>62</v>
      </c>
      <c r="H28" s="21"/>
    </row>
    <row r="29" spans="1:8" ht="47.25" x14ac:dyDescent="0.25">
      <c r="A29" s="33"/>
      <c r="B29" s="18"/>
      <c r="C29" s="29"/>
      <c r="D29" s="29"/>
      <c r="E29" s="29"/>
      <c r="F29" s="29"/>
      <c r="G29" s="8" t="s">
        <v>76</v>
      </c>
      <c r="H29" s="9">
        <v>7</v>
      </c>
    </row>
    <row r="30" spans="1:8" ht="63" x14ac:dyDescent="0.25">
      <c r="A30" s="33"/>
      <c r="B30" s="18"/>
      <c r="C30" s="29"/>
      <c r="D30" s="29"/>
      <c r="E30" s="29"/>
      <c r="F30" s="29"/>
      <c r="G30" s="8" t="s">
        <v>63</v>
      </c>
      <c r="H30" s="9">
        <v>3</v>
      </c>
    </row>
    <row r="31" spans="1:8" ht="48" thickBot="1" x14ac:dyDescent="0.3">
      <c r="A31" s="33"/>
      <c r="B31" s="18"/>
      <c r="C31" s="29"/>
      <c r="D31" s="29"/>
      <c r="E31" s="29"/>
      <c r="F31" s="29"/>
      <c r="G31" s="8" t="s">
        <v>65</v>
      </c>
      <c r="H31" s="9">
        <v>6</v>
      </c>
    </row>
    <row r="32" spans="1:8" x14ac:dyDescent="0.25">
      <c r="A32" s="33"/>
      <c r="B32" s="18"/>
      <c r="C32" s="29"/>
      <c r="D32" s="29"/>
      <c r="E32" s="29"/>
      <c r="F32" s="29"/>
      <c r="G32" s="20" t="s">
        <v>73</v>
      </c>
      <c r="H32" s="21"/>
    </row>
    <row r="33" spans="1:8" ht="31.5" x14ac:dyDescent="0.25">
      <c r="A33" s="33"/>
      <c r="B33" s="18"/>
      <c r="C33" s="29"/>
      <c r="D33" s="29"/>
      <c r="E33" s="29"/>
      <c r="F33" s="29"/>
      <c r="G33" s="8" t="s">
        <v>74</v>
      </c>
      <c r="H33" s="9">
        <v>7</v>
      </c>
    </row>
    <row r="34" spans="1:8" ht="16.5" thickBot="1" x14ac:dyDescent="0.3">
      <c r="A34" s="33"/>
      <c r="B34" s="18"/>
      <c r="C34" s="30"/>
      <c r="D34" s="30"/>
      <c r="E34" s="30"/>
      <c r="F34" s="30"/>
      <c r="G34" s="22" t="s">
        <v>8</v>
      </c>
      <c r="H34" s="24">
        <f>SUM(H27:H27,H29:H31,H33:H33,)</f>
        <v>29</v>
      </c>
    </row>
    <row r="35" spans="1:8" ht="162.75" customHeight="1" thickBot="1" x14ac:dyDescent="0.3">
      <c r="A35" s="34"/>
      <c r="B35" s="19"/>
      <c r="C35" s="26" t="s">
        <v>96</v>
      </c>
      <c r="D35" s="26"/>
      <c r="E35" s="26"/>
      <c r="F35" s="27"/>
      <c r="G35" s="23"/>
      <c r="H35" s="25"/>
    </row>
    <row r="36" spans="1:8" x14ac:dyDescent="0.25">
      <c r="A36" s="32">
        <v>5</v>
      </c>
      <c r="B36" s="17" t="s">
        <v>61</v>
      </c>
      <c r="C36" s="28" t="s">
        <v>26</v>
      </c>
      <c r="D36" s="28" t="s">
        <v>27</v>
      </c>
      <c r="E36" s="28" t="s">
        <v>28</v>
      </c>
      <c r="F36" s="28" t="s">
        <v>29</v>
      </c>
      <c r="G36" s="20" t="s">
        <v>62</v>
      </c>
      <c r="H36" s="21"/>
    </row>
    <row r="37" spans="1:8" ht="48" thickBot="1" x14ac:dyDescent="0.3">
      <c r="A37" s="33"/>
      <c r="B37" s="18"/>
      <c r="C37" s="29"/>
      <c r="D37" s="29"/>
      <c r="E37" s="29"/>
      <c r="F37" s="29"/>
      <c r="G37" s="8" t="s">
        <v>65</v>
      </c>
      <c r="H37" s="9">
        <v>6</v>
      </c>
    </row>
    <row r="38" spans="1:8" x14ac:dyDescent="0.25">
      <c r="A38" s="33"/>
      <c r="B38" s="18"/>
      <c r="C38" s="29"/>
      <c r="D38" s="29"/>
      <c r="E38" s="29"/>
      <c r="F38" s="29"/>
      <c r="G38" s="20" t="s">
        <v>64</v>
      </c>
      <c r="H38" s="21"/>
    </row>
    <row r="39" spans="1:8" ht="47.25" x14ac:dyDescent="0.25">
      <c r="A39" s="33"/>
      <c r="B39" s="18"/>
      <c r="C39" s="29"/>
      <c r="D39" s="29"/>
      <c r="E39" s="29"/>
      <c r="F39" s="29"/>
      <c r="G39" s="8" t="s">
        <v>66</v>
      </c>
      <c r="H39" s="9">
        <v>7</v>
      </c>
    </row>
    <row r="40" spans="1:8" x14ac:dyDescent="0.25">
      <c r="A40" s="33"/>
      <c r="B40" s="18"/>
      <c r="C40" s="29"/>
      <c r="D40" s="29"/>
      <c r="E40" s="29"/>
      <c r="F40" s="29"/>
      <c r="G40" s="8" t="s">
        <v>77</v>
      </c>
      <c r="H40" s="9">
        <v>4</v>
      </c>
    </row>
    <row r="41" spans="1:8" x14ac:dyDescent="0.25">
      <c r="A41" s="33"/>
      <c r="B41" s="18"/>
      <c r="C41" s="29"/>
      <c r="D41" s="29"/>
      <c r="E41" s="29"/>
      <c r="F41" s="29"/>
      <c r="G41" s="8" t="s">
        <v>78</v>
      </c>
      <c r="H41" s="9">
        <v>6</v>
      </c>
    </row>
    <row r="42" spans="1:8" ht="47.25" x14ac:dyDescent="0.25">
      <c r="A42" s="33"/>
      <c r="B42" s="18"/>
      <c r="C42" s="29"/>
      <c r="D42" s="29"/>
      <c r="E42" s="29"/>
      <c r="F42" s="29"/>
      <c r="G42" s="8" t="s">
        <v>67</v>
      </c>
      <c r="H42" s="9">
        <v>6</v>
      </c>
    </row>
    <row r="43" spans="1:8" ht="16.5" thickBot="1" x14ac:dyDescent="0.3">
      <c r="A43" s="33"/>
      <c r="B43" s="18"/>
      <c r="C43" s="30"/>
      <c r="D43" s="30"/>
      <c r="E43" s="30"/>
      <c r="F43" s="30"/>
      <c r="G43" s="22" t="s">
        <v>8</v>
      </c>
      <c r="H43" s="24">
        <f>SUM(H37:H37,H39:H42,)</f>
        <v>29</v>
      </c>
    </row>
    <row r="44" spans="1:8" ht="200.1" customHeight="1" thickBot="1" x14ac:dyDescent="0.3">
      <c r="A44" s="34"/>
      <c r="B44" s="19"/>
      <c r="C44" s="26" t="s">
        <v>97</v>
      </c>
      <c r="D44" s="26"/>
      <c r="E44" s="26"/>
      <c r="F44" s="27"/>
      <c r="G44" s="23"/>
      <c r="H44" s="25"/>
    </row>
    <row r="45" spans="1:8" x14ac:dyDescent="0.25">
      <c r="A45" s="32">
        <v>6</v>
      </c>
      <c r="B45" s="17" t="s">
        <v>90</v>
      </c>
      <c r="C45" s="28" t="s">
        <v>30</v>
      </c>
      <c r="D45" s="28" t="s">
        <v>31</v>
      </c>
      <c r="E45" s="28" t="s">
        <v>32</v>
      </c>
      <c r="F45" s="28" t="s">
        <v>33</v>
      </c>
      <c r="G45" s="20" t="s">
        <v>68</v>
      </c>
      <c r="H45" s="21"/>
    </row>
    <row r="46" spans="1:8" ht="31.5" x14ac:dyDescent="0.25">
      <c r="A46" s="33"/>
      <c r="B46" s="18"/>
      <c r="C46" s="29"/>
      <c r="D46" s="29"/>
      <c r="E46" s="29"/>
      <c r="F46" s="29"/>
      <c r="G46" s="8" t="s">
        <v>69</v>
      </c>
      <c r="H46" s="9">
        <v>2</v>
      </c>
    </row>
    <row r="47" spans="1:8" ht="47.25" x14ac:dyDescent="0.25">
      <c r="A47" s="33"/>
      <c r="B47" s="18"/>
      <c r="C47" s="29"/>
      <c r="D47" s="29"/>
      <c r="E47" s="29"/>
      <c r="F47" s="29"/>
      <c r="G47" s="8" t="s">
        <v>79</v>
      </c>
      <c r="H47" s="9">
        <v>2</v>
      </c>
    </row>
    <row r="48" spans="1:8" ht="32.25" thickBot="1" x14ac:dyDescent="0.3">
      <c r="A48" s="33"/>
      <c r="B48" s="18"/>
      <c r="C48" s="29"/>
      <c r="D48" s="29"/>
      <c r="E48" s="29"/>
      <c r="F48" s="29"/>
      <c r="G48" s="8" t="s">
        <v>75</v>
      </c>
      <c r="H48" s="9">
        <v>6</v>
      </c>
    </row>
    <row r="49" spans="1:8" x14ac:dyDescent="0.25">
      <c r="A49" s="33"/>
      <c r="B49" s="18"/>
      <c r="C49" s="29"/>
      <c r="D49" s="29"/>
      <c r="E49" s="29"/>
      <c r="F49" s="29"/>
      <c r="G49" s="20" t="s">
        <v>62</v>
      </c>
      <c r="H49" s="21"/>
    </row>
    <row r="50" spans="1:8" ht="47.25" x14ac:dyDescent="0.25">
      <c r="A50" s="33"/>
      <c r="B50" s="18"/>
      <c r="C50" s="29"/>
      <c r="D50" s="29"/>
      <c r="E50" s="29"/>
      <c r="F50" s="29"/>
      <c r="G50" s="8" t="s">
        <v>71</v>
      </c>
      <c r="H50" s="9">
        <v>5</v>
      </c>
    </row>
    <row r="51" spans="1:8" ht="16.5" thickBot="1" x14ac:dyDescent="0.3">
      <c r="A51" s="33"/>
      <c r="B51" s="18"/>
      <c r="C51" s="30"/>
      <c r="D51" s="30"/>
      <c r="E51" s="30"/>
      <c r="F51" s="30"/>
      <c r="G51" s="22" t="s">
        <v>8</v>
      </c>
      <c r="H51" s="24">
        <f>SUM(H46:H48,H50:H50,)</f>
        <v>15</v>
      </c>
    </row>
    <row r="52" spans="1:8" ht="152.25" customHeight="1" thickBot="1" x14ac:dyDescent="0.3">
      <c r="A52" s="34"/>
      <c r="B52" s="19"/>
      <c r="C52" s="26" t="s">
        <v>101</v>
      </c>
      <c r="D52" s="26"/>
      <c r="E52" s="26"/>
      <c r="F52" s="27"/>
      <c r="G52" s="23"/>
      <c r="H52" s="25"/>
    </row>
    <row r="53" spans="1:8" x14ac:dyDescent="0.25">
      <c r="A53" s="32">
        <v>7</v>
      </c>
      <c r="B53" s="17" t="s">
        <v>90</v>
      </c>
      <c r="C53" s="28" t="s">
        <v>34</v>
      </c>
      <c r="D53" s="28" t="s">
        <v>35</v>
      </c>
      <c r="E53" s="28" t="s">
        <v>36</v>
      </c>
      <c r="F53" s="28" t="s">
        <v>37</v>
      </c>
      <c r="G53" s="20" t="s">
        <v>68</v>
      </c>
      <c r="H53" s="21"/>
    </row>
    <row r="54" spans="1:8" ht="48" thickBot="1" x14ac:dyDescent="0.3">
      <c r="A54" s="33"/>
      <c r="B54" s="18"/>
      <c r="C54" s="29"/>
      <c r="D54" s="29"/>
      <c r="E54" s="29"/>
      <c r="F54" s="29"/>
      <c r="G54" s="8" t="s">
        <v>79</v>
      </c>
      <c r="H54" s="9">
        <v>4</v>
      </c>
    </row>
    <row r="55" spans="1:8" x14ac:dyDescent="0.25">
      <c r="A55" s="33"/>
      <c r="B55" s="18"/>
      <c r="C55" s="29"/>
      <c r="D55" s="29"/>
      <c r="E55" s="29"/>
      <c r="F55" s="29"/>
      <c r="G55" s="20" t="s">
        <v>62</v>
      </c>
      <c r="H55" s="21"/>
    </row>
    <row r="56" spans="1:8" ht="47.25" x14ac:dyDescent="0.25">
      <c r="A56" s="33"/>
      <c r="B56" s="18"/>
      <c r="C56" s="29"/>
      <c r="D56" s="29"/>
      <c r="E56" s="29"/>
      <c r="F56" s="29"/>
      <c r="G56" s="8" t="s">
        <v>71</v>
      </c>
      <c r="H56" s="9">
        <v>5</v>
      </c>
    </row>
    <row r="57" spans="1:8" ht="16.5" thickBot="1" x14ac:dyDescent="0.3">
      <c r="A57" s="33"/>
      <c r="B57" s="18"/>
      <c r="C57" s="30"/>
      <c r="D57" s="30"/>
      <c r="E57" s="30"/>
      <c r="F57" s="30"/>
      <c r="G57" s="22" t="s">
        <v>8</v>
      </c>
      <c r="H57" s="24">
        <f>SUM(H54:H54,H56:H56,)</f>
        <v>9</v>
      </c>
    </row>
    <row r="58" spans="1:8" ht="200.1" customHeight="1" thickBot="1" x14ac:dyDescent="0.3">
      <c r="A58" s="34"/>
      <c r="B58" s="19"/>
      <c r="C58" s="26" t="s">
        <v>102</v>
      </c>
      <c r="D58" s="26"/>
      <c r="E58" s="26"/>
      <c r="F58" s="27"/>
      <c r="G58" s="23"/>
      <c r="H58" s="25"/>
    </row>
    <row r="59" spans="1:8" x14ac:dyDescent="0.25">
      <c r="A59" s="32">
        <v>8</v>
      </c>
      <c r="B59" s="17" t="s">
        <v>91</v>
      </c>
      <c r="C59" s="28" t="s">
        <v>38</v>
      </c>
      <c r="D59" s="28" t="s">
        <v>39</v>
      </c>
      <c r="E59" s="28" t="s">
        <v>40</v>
      </c>
      <c r="F59" s="28" t="s">
        <v>41</v>
      </c>
      <c r="G59" s="20" t="s">
        <v>62</v>
      </c>
      <c r="H59" s="21"/>
    </row>
    <row r="60" spans="1:8" ht="48" thickBot="1" x14ac:dyDescent="0.3">
      <c r="A60" s="33"/>
      <c r="B60" s="18"/>
      <c r="C60" s="29"/>
      <c r="D60" s="29"/>
      <c r="E60" s="29"/>
      <c r="F60" s="29"/>
      <c r="G60" s="8" t="s">
        <v>65</v>
      </c>
      <c r="H60" s="9">
        <v>7</v>
      </c>
    </row>
    <row r="61" spans="1:8" x14ac:dyDescent="0.25">
      <c r="A61" s="33"/>
      <c r="B61" s="18"/>
      <c r="C61" s="29"/>
      <c r="D61" s="29"/>
      <c r="E61" s="29"/>
      <c r="F61" s="29"/>
      <c r="G61" s="20" t="s">
        <v>73</v>
      </c>
      <c r="H61" s="21"/>
    </row>
    <row r="62" spans="1:8" x14ac:dyDescent="0.25">
      <c r="A62" s="33"/>
      <c r="B62" s="18"/>
      <c r="C62" s="29"/>
      <c r="D62" s="29"/>
      <c r="E62" s="29"/>
      <c r="F62" s="29"/>
      <c r="G62" s="8" t="s">
        <v>80</v>
      </c>
      <c r="H62" s="9">
        <v>9</v>
      </c>
    </row>
    <row r="63" spans="1:8" ht="31.5" x14ac:dyDescent="0.25">
      <c r="A63" s="33"/>
      <c r="B63" s="18"/>
      <c r="C63" s="29"/>
      <c r="D63" s="29"/>
      <c r="E63" s="29"/>
      <c r="F63" s="29"/>
      <c r="G63" s="8" t="s">
        <v>74</v>
      </c>
      <c r="H63" s="9">
        <v>24</v>
      </c>
    </row>
    <row r="64" spans="1:8" ht="16.5" thickBot="1" x14ac:dyDescent="0.3">
      <c r="A64" s="33"/>
      <c r="B64" s="18"/>
      <c r="C64" s="30"/>
      <c r="D64" s="30"/>
      <c r="E64" s="30"/>
      <c r="F64" s="30"/>
      <c r="G64" s="22" t="s">
        <v>8</v>
      </c>
      <c r="H64" s="24">
        <f>SUM(H60:H60,H62:H63,)</f>
        <v>40</v>
      </c>
    </row>
    <row r="65" spans="1:8" ht="146.25" customHeight="1" thickBot="1" x14ac:dyDescent="0.3">
      <c r="A65" s="34"/>
      <c r="B65" s="19"/>
      <c r="C65" s="26" t="s">
        <v>98</v>
      </c>
      <c r="D65" s="26"/>
      <c r="E65" s="26"/>
      <c r="F65" s="27"/>
      <c r="G65" s="23"/>
      <c r="H65" s="25"/>
    </row>
    <row r="66" spans="1:8" x14ac:dyDescent="0.25">
      <c r="A66" s="32">
        <v>9</v>
      </c>
      <c r="B66" s="17" t="s">
        <v>91</v>
      </c>
      <c r="C66" s="28" t="s">
        <v>42</v>
      </c>
      <c r="D66" s="28" t="s">
        <v>43</v>
      </c>
      <c r="E66" s="28" t="s">
        <v>44</v>
      </c>
      <c r="F66" s="28" t="s">
        <v>45</v>
      </c>
      <c r="G66" s="20" t="s">
        <v>62</v>
      </c>
      <c r="H66" s="21"/>
    </row>
    <row r="67" spans="1:8" ht="48" thickBot="1" x14ac:dyDescent="0.3">
      <c r="A67" s="33"/>
      <c r="B67" s="18"/>
      <c r="C67" s="29"/>
      <c r="D67" s="29"/>
      <c r="E67" s="29"/>
      <c r="F67" s="29"/>
      <c r="G67" s="8" t="s">
        <v>65</v>
      </c>
      <c r="H67" s="9">
        <v>7</v>
      </c>
    </row>
    <row r="68" spans="1:8" x14ac:dyDescent="0.25">
      <c r="A68" s="33"/>
      <c r="B68" s="18"/>
      <c r="C68" s="29"/>
      <c r="D68" s="29"/>
      <c r="E68" s="29"/>
      <c r="F68" s="29"/>
      <c r="G68" s="20" t="s">
        <v>73</v>
      </c>
      <c r="H68" s="21"/>
    </row>
    <row r="69" spans="1:8" ht="31.5" x14ac:dyDescent="0.25">
      <c r="A69" s="33"/>
      <c r="B69" s="18"/>
      <c r="C69" s="29"/>
      <c r="D69" s="29"/>
      <c r="E69" s="29"/>
      <c r="F69" s="29"/>
      <c r="G69" s="8" t="s">
        <v>81</v>
      </c>
      <c r="H69" s="9">
        <v>18</v>
      </c>
    </row>
    <row r="70" spans="1:8" ht="16.5" thickBot="1" x14ac:dyDescent="0.3">
      <c r="A70" s="33"/>
      <c r="B70" s="18"/>
      <c r="C70" s="30"/>
      <c r="D70" s="30"/>
      <c r="E70" s="30"/>
      <c r="F70" s="30"/>
      <c r="G70" s="22" t="s">
        <v>8</v>
      </c>
      <c r="H70" s="24">
        <f>SUM(H67:H67,H69:H69,)</f>
        <v>25</v>
      </c>
    </row>
    <row r="71" spans="1:8" ht="150.75" customHeight="1" thickBot="1" x14ac:dyDescent="0.3">
      <c r="A71" s="34"/>
      <c r="B71" s="19"/>
      <c r="C71" s="31" t="s">
        <v>103</v>
      </c>
      <c r="D71" s="26"/>
      <c r="E71" s="26"/>
      <c r="F71" s="27"/>
      <c r="G71" s="23"/>
      <c r="H71" s="25"/>
    </row>
    <row r="72" spans="1:8" x14ac:dyDescent="0.25">
      <c r="A72" s="32">
        <v>10</v>
      </c>
      <c r="B72" s="17" t="s">
        <v>91</v>
      </c>
      <c r="C72" s="28" t="s">
        <v>46</v>
      </c>
      <c r="D72" s="28" t="s">
        <v>47</v>
      </c>
      <c r="E72" s="28" t="s">
        <v>40</v>
      </c>
      <c r="F72" s="28" t="s">
        <v>48</v>
      </c>
      <c r="G72" s="20" t="s">
        <v>68</v>
      </c>
      <c r="H72" s="21"/>
    </row>
    <row r="73" spans="1:8" ht="47.25" x14ac:dyDescent="0.25">
      <c r="A73" s="33"/>
      <c r="B73" s="18"/>
      <c r="C73" s="29"/>
      <c r="D73" s="29"/>
      <c r="E73" s="29"/>
      <c r="F73" s="29"/>
      <c r="G73" s="8" t="s">
        <v>82</v>
      </c>
      <c r="H73" s="9">
        <v>2</v>
      </c>
    </row>
    <row r="74" spans="1:8" ht="95.25" thickBot="1" x14ac:dyDescent="0.3">
      <c r="A74" s="33"/>
      <c r="B74" s="18"/>
      <c r="C74" s="29"/>
      <c r="D74" s="29"/>
      <c r="E74" s="29"/>
      <c r="F74" s="29"/>
      <c r="G74" s="8" t="s">
        <v>86</v>
      </c>
      <c r="H74" s="9">
        <v>5</v>
      </c>
    </row>
    <row r="75" spans="1:8" x14ac:dyDescent="0.25">
      <c r="A75" s="33"/>
      <c r="B75" s="18"/>
      <c r="C75" s="29"/>
      <c r="D75" s="29"/>
      <c r="E75" s="29"/>
      <c r="F75" s="29"/>
      <c r="G75" s="20" t="s">
        <v>62</v>
      </c>
      <c r="H75" s="21"/>
    </row>
    <row r="76" spans="1:8" ht="31.5" x14ac:dyDescent="0.25">
      <c r="A76" s="33"/>
      <c r="B76" s="18"/>
      <c r="C76" s="29"/>
      <c r="D76" s="29"/>
      <c r="E76" s="29"/>
      <c r="F76" s="29"/>
      <c r="G76" s="8" t="s">
        <v>83</v>
      </c>
      <c r="H76" s="9">
        <v>2</v>
      </c>
    </row>
    <row r="77" spans="1:8" ht="48" thickBot="1" x14ac:dyDescent="0.3">
      <c r="A77" s="33"/>
      <c r="B77" s="18"/>
      <c r="C77" s="29"/>
      <c r="D77" s="29"/>
      <c r="E77" s="29"/>
      <c r="F77" s="29"/>
      <c r="G77" s="8" t="s">
        <v>65</v>
      </c>
      <c r="H77" s="9">
        <v>7</v>
      </c>
    </row>
    <row r="78" spans="1:8" x14ac:dyDescent="0.25">
      <c r="A78" s="33"/>
      <c r="B78" s="18"/>
      <c r="C78" s="29"/>
      <c r="D78" s="29"/>
      <c r="E78" s="29"/>
      <c r="F78" s="29"/>
      <c r="G78" s="20" t="s">
        <v>73</v>
      </c>
      <c r="H78" s="21"/>
    </row>
    <row r="79" spans="1:8" ht="31.5" x14ac:dyDescent="0.25">
      <c r="A79" s="33"/>
      <c r="B79" s="18"/>
      <c r="C79" s="29"/>
      <c r="D79" s="29"/>
      <c r="E79" s="29"/>
      <c r="F79" s="29"/>
      <c r="G79" s="8" t="s">
        <v>74</v>
      </c>
      <c r="H79" s="9">
        <v>7</v>
      </c>
    </row>
    <row r="80" spans="1:8" ht="16.5" thickBot="1" x14ac:dyDescent="0.3">
      <c r="A80" s="33"/>
      <c r="B80" s="18"/>
      <c r="C80" s="30"/>
      <c r="D80" s="30"/>
      <c r="E80" s="30"/>
      <c r="F80" s="30"/>
      <c r="G80" s="22" t="s">
        <v>8</v>
      </c>
      <c r="H80" s="24">
        <f>SUM(H73:H74,H76:H77,H79:H79,)</f>
        <v>23</v>
      </c>
    </row>
    <row r="81" spans="1:8" ht="187.5" customHeight="1" thickBot="1" x14ac:dyDescent="0.3">
      <c r="A81" s="34"/>
      <c r="B81" s="19"/>
      <c r="C81" s="26" t="s">
        <v>104</v>
      </c>
      <c r="D81" s="26"/>
      <c r="E81" s="26"/>
      <c r="F81" s="27"/>
      <c r="G81" s="23"/>
      <c r="H81" s="25"/>
    </row>
    <row r="82" spans="1:8" x14ac:dyDescent="0.25">
      <c r="A82" s="32">
        <v>11</v>
      </c>
      <c r="B82" s="17" t="s">
        <v>87</v>
      </c>
      <c r="C82" s="28" t="s">
        <v>49</v>
      </c>
      <c r="D82" s="28" t="s">
        <v>50</v>
      </c>
      <c r="E82" s="28" t="s">
        <v>51</v>
      </c>
      <c r="F82" s="28" t="s">
        <v>52</v>
      </c>
      <c r="G82" s="20" t="s">
        <v>68</v>
      </c>
      <c r="H82" s="21"/>
    </row>
    <row r="83" spans="1:8" ht="48" thickBot="1" x14ac:dyDescent="0.3">
      <c r="A83" s="33"/>
      <c r="B83" s="18"/>
      <c r="C83" s="29"/>
      <c r="D83" s="29"/>
      <c r="E83" s="29"/>
      <c r="F83" s="29"/>
      <c r="G83" s="8" t="s">
        <v>82</v>
      </c>
      <c r="H83" s="9">
        <v>4</v>
      </c>
    </row>
    <row r="84" spans="1:8" x14ac:dyDescent="0.25">
      <c r="A84" s="33"/>
      <c r="B84" s="18"/>
      <c r="C84" s="29"/>
      <c r="D84" s="29"/>
      <c r="E84" s="29"/>
      <c r="F84" s="29"/>
      <c r="G84" s="20" t="s">
        <v>62</v>
      </c>
      <c r="H84" s="21"/>
    </row>
    <row r="85" spans="1:8" ht="47.25" x14ac:dyDescent="0.25">
      <c r="A85" s="33"/>
      <c r="B85" s="18"/>
      <c r="C85" s="29"/>
      <c r="D85" s="29"/>
      <c r="E85" s="29"/>
      <c r="F85" s="29"/>
      <c r="G85" s="8" t="s">
        <v>65</v>
      </c>
      <c r="H85" s="9">
        <v>5</v>
      </c>
    </row>
    <row r="86" spans="1:8" ht="31.5" x14ac:dyDescent="0.25">
      <c r="A86" s="33"/>
      <c r="B86" s="18"/>
      <c r="C86" s="29"/>
      <c r="D86" s="29"/>
      <c r="E86" s="29"/>
      <c r="F86" s="29"/>
      <c r="G86" s="8" t="s">
        <v>83</v>
      </c>
      <c r="H86" s="9">
        <v>4</v>
      </c>
    </row>
    <row r="87" spans="1:8" ht="16.5" thickBot="1" x14ac:dyDescent="0.3">
      <c r="A87" s="33"/>
      <c r="B87" s="18"/>
      <c r="C87" s="30"/>
      <c r="D87" s="30"/>
      <c r="E87" s="30"/>
      <c r="F87" s="30"/>
      <c r="G87" s="22" t="s">
        <v>8</v>
      </c>
      <c r="H87" s="24">
        <f>SUM(H83:H83,H85:H86,)</f>
        <v>13</v>
      </c>
    </row>
    <row r="88" spans="1:8" ht="177" customHeight="1" thickBot="1" x14ac:dyDescent="0.3">
      <c r="A88" s="34"/>
      <c r="B88" s="19"/>
      <c r="C88" s="26" t="s">
        <v>105</v>
      </c>
      <c r="D88" s="26"/>
      <c r="E88" s="26"/>
      <c r="F88" s="27"/>
      <c r="G88" s="23"/>
      <c r="H88" s="25"/>
    </row>
    <row r="89" spans="1:8" x14ac:dyDescent="0.25">
      <c r="A89" s="32">
        <v>12</v>
      </c>
      <c r="B89" s="17" t="s">
        <v>89</v>
      </c>
      <c r="C89" s="28" t="s">
        <v>53</v>
      </c>
      <c r="D89" s="28" t="s">
        <v>54</v>
      </c>
      <c r="E89" s="28" t="s">
        <v>55</v>
      </c>
      <c r="F89" s="28" t="s">
        <v>56</v>
      </c>
      <c r="G89" s="20" t="s">
        <v>62</v>
      </c>
      <c r="H89" s="21"/>
    </row>
    <row r="90" spans="1:8" ht="48" thickBot="1" x14ac:dyDescent="0.3">
      <c r="A90" s="33"/>
      <c r="B90" s="18"/>
      <c r="C90" s="29"/>
      <c r="D90" s="29"/>
      <c r="E90" s="29"/>
      <c r="F90" s="29"/>
      <c r="G90" s="8" t="s">
        <v>76</v>
      </c>
      <c r="H90" s="9">
        <v>5</v>
      </c>
    </row>
    <row r="91" spans="1:8" x14ac:dyDescent="0.25">
      <c r="A91" s="33"/>
      <c r="B91" s="18"/>
      <c r="C91" s="29"/>
      <c r="D91" s="29"/>
      <c r="E91" s="29"/>
      <c r="F91" s="29"/>
      <c r="G91" s="20" t="s">
        <v>62</v>
      </c>
      <c r="H91" s="21"/>
    </row>
    <row r="92" spans="1:8" ht="31.5" x14ac:dyDescent="0.25">
      <c r="A92" s="33"/>
      <c r="B92" s="18"/>
      <c r="C92" s="29"/>
      <c r="D92" s="29"/>
      <c r="E92" s="29"/>
      <c r="F92" s="29"/>
      <c r="G92" s="8" t="s">
        <v>83</v>
      </c>
      <c r="H92" s="9">
        <v>2</v>
      </c>
    </row>
    <row r="93" spans="1:8" ht="47.25" x14ac:dyDescent="0.25">
      <c r="A93" s="33"/>
      <c r="B93" s="18"/>
      <c r="C93" s="29"/>
      <c r="D93" s="29"/>
      <c r="E93" s="29"/>
      <c r="F93" s="29"/>
      <c r="G93" s="8" t="s">
        <v>71</v>
      </c>
      <c r="H93" s="9">
        <v>7</v>
      </c>
    </row>
    <row r="94" spans="1:8" ht="16.5" thickBot="1" x14ac:dyDescent="0.3">
      <c r="A94" s="33"/>
      <c r="B94" s="18"/>
      <c r="C94" s="30"/>
      <c r="D94" s="30"/>
      <c r="E94" s="30"/>
      <c r="F94" s="30"/>
      <c r="G94" s="22" t="s">
        <v>8</v>
      </c>
      <c r="H94" s="24">
        <f>SUM(H90:H90,H92:H93,)</f>
        <v>14</v>
      </c>
    </row>
    <row r="95" spans="1:8" ht="144.75" customHeight="1" thickBot="1" x14ac:dyDescent="0.3">
      <c r="A95" s="34"/>
      <c r="B95" s="19"/>
      <c r="C95" s="26" t="s">
        <v>106</v>
      </c>
      <c r="D95" s="26"/>
      <c r="E95" s="26"/>
      <c r="F95" s="27"/>
      <c r="G95" s="23"/>
      <c r="H95" s="25"/>
    </row>
    <row r="96" spans="1:8" x14ac:dyDescent="0.25">
      <c r="A96" s="32">
        <v>13</v>
      </c>
      <c r="B96" s="17" t="s">
        <v>90</v>
      </c>
      <c r="C96" s="28" t="s">
        <v>57</v>
      </c>
      <c r="D96" s="28" t="s">
        <v>58</v>
      </c>
      <c r="E96" s="28" t="s">
        <v>59</v>
      </c>
      <c r="F96" s="28" t="s">
        <v>60</v>
      </c>
      <c r="G96" s="20" t="s">
        <v>68</v>
      </c>
      <c r="H96" s="21"/>
    </row>
    <row r="97" spans="1:8" ht="31.5" x14ac:dyDescent="0.25">
      <c r="A97" s="33"/>
      <c r="B97" s="18"/>
      <c r="C97" s="29"/>
      <c r="D97" s="29"/>
      <c r="E97" s="29"/>
      <c r="F97" s="29"/>
      <c r="G97" s="8" t="s">
        <v>69</v>
      </c>
      <c r="H97" s="9">
        <v>2</v>
      </c>
    </row>
    <row r="98" spans="1:8" ht="78.75" x14ac:dyDescent="0.25">
      <c r="A98" s="33"/>
      <c r="B98" s="18"/>
      <c r="C98" s="29"/>
      <c r="D98" s="29"/>
      <c r="E98" s="29"/>
      <c r="F98" s="29"/>
      <c r="G98" s="8" t="s">
        <v>70</v>
      </c>
      <c r="H98" s="9">
        <v>7</v>
      </c>
    </row>
    <row r="99" spans="1:8" ht="48" thickBot="1" x14ac:dyDescent="0.3">
      <c r="A99" s="33"/>
      <c r="B99" s="18"/>
      <c r="C99" s="29"/>
      <c r="D99" s="29"/>
      <c r="E99" s="29"/>
      <c r="F99" s="29"/>
      <c r="G99" s="8" t="s">
        <v>84</v>
      </c>
      <c r="H99" s="9">
        <v>12</v>
      </c>
    </row>
    <row r="100" spans="1:8" x14ac:dyDescent="0.25">
      <c r="A100" s="33"/>
      <c r="B100" s="18"/>
      <c r="C100" s="29"/>
      <c r="D100" s="29"/>
      <c r="E100" s="29"/>
      <c r="F100" s="29"/>
      <c r="G100" s="20" t="s">
        <v>62</v>
      </c>
      <c r="H100" s="21"/>
    </row>
    <row r="101" spans="1:8" ht="48" thickBot="1" x14ac:dyDescent="0.3">
      <c r="A101" s="33"/>
      <c r="B101" s="18"/>
      <c r="C101" s="29"/>
      <c r="D101" s="29"/>
      <c r="E101" s="29"/>
      <c r="F101" s="29"/>
      <c r="G101" s="8" t="s">
        <v>65</v>
      </c>
      <c r="H101" s="9">
        <v>7</v>
      </c>
    </row>
    <row r="102" spans="1:8" x14ac:dyDescent="0.25">
      <c r="A102" s="33"/>
      <c r="B102" s="18"/>
      <c r="C102" s="29"/>
      <c r="D102" s="29"/>
      <c r="E102" s="29"/>
      <c r="F102" s="29"/>
      <c r="G102" s="20" t="s">
        <v>68</v>
      </c>
      <c r="H102" s="21"/>
    </row>
    <row r="103" spans="1:8" ht="47.25" x14ac:dyDescent="0.25">
      <c r="A103" s="33"/>
      <c r="B103" s="18"/>
      <c r="C103" s="29"/>
      <c r="D103" s="29"/>
      <c r="E103" s="29"/>
      <c r="F103" s="29"/>
      <c r="G103" s="8" t="s">
        <v>85</v>
      </c>
      <c r="H103" s="9">
        <v>12</v>
      </c>
    </row>
    <row r="104" spans="1:8" ht="16.5" thickBot="1" x14ac:dyDescent="0.3">
      <c r="A104" s="33"/>
      <c r="B104" s="18"/>
      <c r="C104" s="30"/>
      <c r="D104" s="30"/>
      <c r="E104" s="30"/>
      <c r="F104" s="30"/>
      <c r="G104" s="22" t="s">
        <v>8</v>
      </c>
      <c r="H104" s="24">
        <f>SUM(H97:H99,H101:H101,H103:H103,)</f>
        <v>40</v>
      </c>
    </row>
    <row r="105" spans="1:8" ht="140.25" customHeight="1" thickBot="1" x14ac:dyDescent="0.3">
      <c r="A105" s="34"/>
      <c r="B105" s="19"/>
      <c r="C105" s="26" t="s">
        <v>107</v>
      </c>
      <c r="D105" s="26"/>
      <c r="E105" s="26"/>
      <c r="F105" s="27"/>
      <c r="G105" s="23"/>
      <c r="H105" s="25"/>
    </row>
    <row r="106" spans="1:8" ht="16.5" thickBot="1" x14ac:dyDescent="0.3">
      <c r="A106" s="40" t="s">
        <v>99</v>
      </c>
      <c r="B106" s="41"/>
      <c r="C106" s="41"/>
      <c r="D106" s="41"/>
      <c r="E106" s="42"/>
      <c r="F106" s="43">
        <f>H104+H94+H87+H80+H70+H64+H57+H51+H43+H34+H24+H15+H8</f>
        <v>306</v>
      </c>
      <c r="G106" s="44"/>
      <c r="H106" s="45"/>
    </row>
    <row r="107" spans="1:8" ht="300" customHeight="1" thickBot="1" x14ac:dyDescent="0.3">
      <c r="A107" s="35" t="s">
        <v>9</v>
      </c>
      <c r="B107" s="36"/>
      <c r="C107" s="37" t="s">
        <v>94</v>
      </c>
      <c r="D107" s="38"/>
      <c r="E107" s="38"/>
      <c r="F107" s="39"/>
      <c r="G107" s="10" t="s">
        <v>108</v>
      </c>
      <c r="H107" s="11" t="s">
        <v>109</v>
      </c>
    </row>
    <row r="108" spans="1:8" ht="300" customHeight="1" thickBot="1" x14ac:dyDescent="0.3">
      <c r="A108" s="35" t="s">
        <v>9</v>
      </c>
      <c r="B108" s="36"/>
      <c r="C108" s="37" t="s">
        <v>93</v>
      </c>
      <c r="D108" s="38"/>
      <c r="E108" s="38"/>
      <c r="F108" s="39"/>
      <c r="G108" s="10" t="s">
        <v>110</v>
      </c>
      <c r="H108" s="11" t="s">
        <v>111</v>
      </c>
    </row>
    <row r="109" spans="1:8" ht="245.25" customHeight="1" thickBot="1" x14ac:dyDescent="0.3">
      <c r="A109" s="35" t="s">
        <v>9</v>
      </c>
      <c r="B109" s="36"/>
      <c r="C109" s="37" t="s">
        <v>88</v>
      </c>
      <c r="D109" s="38"/>
      <c r="E109" s="38"/>
      <c r="F109" s="39"/>
      <c r="G109" s="12" t="s">
        <v>112</v>
      </c>
      <c r="H109" s="13" t="s">
        <v>113</v>
      </c>
    </row>
    <row r="110" spans="1:8" x14ac:dyDescent="0.25">
      <c r="C110" s="16"/>
      <c r="D110" s="16"/>
      <c r="E110" s="16"/>
      <c r="F110" s="16"/>
    </row>
    <row r="111" spans="1:8" x14ac:dyDescent="0.25">
      <c r="C111" s="16"/>
      <c r="D111" s="16"/>
      <c r="E111" s="16"/>
      <c r="F111" s="16"/>
    </row>
  </sheetData>
  <sheetProtection algorithmName="SHA-512" hashValue="gxNpQe0MuNqtCsU0bSHqdrDkPEAi3dl8u7cVuR1BxumL0Kun+4N0hQ6Y8Wct/CTqBkzFPmP1hevUsW7sviEKiA==" saltValue="QiNhsIm3+oJkzYPjkZwfow==" spinCount="100000" sheet="1" formatCells="0" formatColumns="0" formatRows="0" insertColumns="0" insertRows="0" insertHyperlinks="0" sort="0" autoFilter="0"/>
  <autoFilter ref="A1:H445" xr:uid="{00000000-0009-0000-0000-000000000000}"/>
  <mergeCells count="15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 ref="H87:H88"/>
    <mergeCell ref="C88:F88"/>
    <mergeCell ref="B89:B95"/>
    <mergeCell ref="G89:H89"/>
    <mergeCell ref="G91:H91"/>
    <mergeCell ref="G94:G95"/>
    <mergeCell ref="H94:H95"/>
    <mergeCell ref="C95:F95"/>
    <mergeCell ref="G104:G105"/>
    <mergeCell ref="H104:H105"/>
    <mergeCell ref="C105:F105"/>
    <mergeCell ref="B17:B25"/>
    <mergeCell ref="G17:H17"/>
    <mergeCell ref="G19:H19"/>
    <mergeCell ref="G22:H22"/>
    <mergeCell ref="G24:G25"/>
    <mergeCell ref="H24:H25"/>
    <mergeCell ref="C25:F25"/>
    <mergeCell ref="C17:C24"/>
    <mergeCell ref="D17:D24"/>
    <mergeCell ref="E17:E24"/>
    <mergeCell ref="F17:F24"/>
    <mergeCell ref="B10:B16"/>
    <mergeCell ref="G10:H10"/>
    <mergeCell ref="G13:H13"/>
    <mergeCell ref="G15:G16"/>
    <mergeCell ref="H15:H16"/>
    <mergeCell ref="C16:F16"/>
    <mergeCell ref="C10:C15"/>
    <mergeCell ref="D10:D15"/>
    <mergeCell ref="E10:E15"/>
    <mergeCell ref="F10:F15"/>
    <mergeCell ref="B2:B9"/>
    <mergeCell ref="G2:H2"/>
    <mergeCell ref="G5:H5"/>
    <mergeCell ref="G8:G9"/>
    <mergeCell ref="H8:H9"/>
    <mergeCell ref="C9:F9"/>
    <mergeCell ref="C2:C8"/>
    <mergeCell ref="D2:D8"/>
    <mergeCell ref="E2:E8"/>
    <mergeCell ref="F2:F8"/>
    <mergeCell ref="A2:A9"/>
    <mergeCell ref="A10:A16"/>
    <mergeCell ref="A17:A25"/>
    <mergeCell ref="A82:A88"/>
    <mergeCell ref="A89:A95"/>
    <mergeCell ref="A26:A35"/>
    <mergeCell ref="A36:A44"/>
    <mergeCell ref="A45:A52"/>
    <mergeCell ref="A53:A58"/>
    <mergeCell ref="A59:A65"/>
    <mergeCell ref="A66:A71"/>
    <mergeCell ref="A72:A81"/>
    <mergeCell ref="B26:B35"/>
    <mergeCell ref="G26:H26"/>
    <mergeCell ref="G28:H28"/>
    <mergeCell ref="G32:H32"/>
    <mergeCell ref="G34:G35"/>
    <mergeCell ref="H34:H35"/>
    <mergeCell ref="C35:F35"/>
    <mergeCell ref="C26:C34"/>
    <mergeCell ref="D26:D34"/>
    <mergeCell ref="E26:E34"/>
    <mergeCell ref="F26:F34"/>
    <mergeCell ref="B36:B44"/>
    <mergeCell ref="G36:H36"/>
    <mergeCell ref="G38:H38"/>
    <mergeCell ref="G43:G44"/>
    <mergeCell ref="H43:H44"/>
    <mergeCell ref="C44:F44"/>
    <mergeCell ref="C36:C43"/>
    <mergeCell ref="D36:D43"/>
    <mergeCell ref="E36:E43"/>
    <mergeCell ref="F36:F43"/>
    <mergeCell ref="B45:B52"/>
    <mergeCell ref="G45:H45"/>
    <mergeCell ref="G49:H49"/>
    <mergeCell ref="G51:G52"/>
    <mergeCell ref="H51:H52"/>
    <mergeCell ref="C52:F52"/>
    <mergeCell ref="C45:C51"/>
    <mergeCell ref="D45:D51"/>
    <mergeCell ref="E45:E51"/>
    <mergeCell ref="F45:F51"/>
    <mergeCell ref="B53:B58"/>
    <mergeCell ref="G53:H53"/>
    <mergeCell ref="G55:H55"/>
    <mergeCell ref="G57:G58"/>
    <mergeCell ref="H57:H58"/>
    <mergeCell ref="C58:F58"/>
    <mergeCell ref="C53:C57"/>
    <mergeCell ref="D53:D57"/>
    <mergeCell ref="E53:E57"/>
    <mergeCell ref="F53:F57"/>
    <mergeCell ref="B59:B65"/>
    <mergeCell ref="G59:H59"/>
    <mergeCell ref="G61:H61"/>
    <mergeCell ref="G64:G65"/>
    <mergeCell ref="H64:H65"/>
    <mergeCell ref="C65:F65"/>
    <mergeCell ref="C59:C64"/>
    <mergeCell ref="D59:D64"/>
    <mergeCell ref="E59:E64"/>
    <mergeCell ref="F59:F64"/>
    <mergeCell ref="B66:B71"/>
    <mergeCell ref="G66:H66"/>
    <mergeCell ref="G68:H68"/>
    <mergeCell ref="G70:G71"/>
    <mergeCell ref="H70:H71"/>
    <mergeCell ref="C71:F71"/>
    <mergeCell ref="C66:C70"/>
    <mergeCell ref="D66:D70"/>
    <mergeCell ref="E66:E70"/>
    <mergeCell ref="F66:F70"/>
    <mergeCell ref="B72:B81"/>
    <mergeCell ref="B82:B88"/>
    <mergeCell ref="B96:B105"/>
    <mergeCell ref="G72:H72"/>
    <mergeCell ref="G75:H75"/>
    <mergeCell ref="G78:H78"/>
    <mergeCell ref="G80:G81"/>
    <mergeCell ref="H80:H81"/>
    <mergeCell ref="C81:F81"/>
    <mergeCell ref="G82:H82"/>
    <mergeCell ref="G84:H84"/>
    <mergeCell ref="E72:E80"/>
    <mergeCell ref="F72:F80"/>
    <mergeCell ref="C82:C87"/>
    <mergeCell ref="D82:D87"/>
    <mergeCell ref="E82:E87"/>
    <mergeCell ref="F82:F87"/>
    <mergeCell ref="C89:C94"/>
    <mergeCell ref="D89:D94"/>
    <mergeCell ref="E89:E94"/>
    <mergeCell ref="F89:F94"/>
    <mergeCell ref="C72:C80"/>
    <mergeCell ref="D72:D80"/>
    <mergeCell ref="G87:G8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02249-B27B-441B-A963-D078B21059F5}">
  <dimension ref="A1:Q359"/>
  <sheetViews>
    <sheetView zoomScale="85" zoomScaleNormal="85" workbookViewId="0">
      <pane ySplit="1" topLeftCell="A2" activePane="bottomLeft" state="frozen"/>
      <selection pane="bottomLeft" activeCell="J5" sqref="J5"/>
    </sheetView>
  </sheetViews>
  <sheetFormatPr defaultColWidth="9.140625" defaultRowHeight="15.75" x14ac:dyDescent="0.25"/>
  <cols>
    <col min="1" max="1" width="16.28515625" style="47" customWidth="1"/>
    <col min="2" max="2" width="20.140625" style="48" customWidth="1"/>
    <col min="3" max="3" width="24.85546875" style="47" customWidth="1"/>
    <col min="4" max="4" width="27.42578125" style="47" customWidth="1"/>
    <col min="5" max="5" width="25.28515625" style="47" customWidth="1"/>
    <col min="6" max="6" width="26.28515625" style="47" customWidth="1"/>
    <col min="7" max="7" width="24" style="47" customWidth="1"/>
    <col min="8" max="8" width="25.28515625" style="47" customWidth="1"/>
    <col min="9" max="9" width="34.85546875" style="46" customWidth="1"/>
    <col min="10" max="11" width="9.140625" style="46"/>
    <col min="12" max="12" width="18.140625" style="46" customWidth="1"/>
    <col min="13" max="16384" width="9.140625" style="46"/>
  </cols>
  <sheetData>
    <row r="1" spans="1:9" s="74" customFormat="1" ht="48" thickBot="1" x14ac:dyDescent="0.3">
      <c r="A1" s="80" t="s">
        <v>0</v>
      </c>
      <c r="B1" s="79" t="s">
        <v>1</v>
      </c>
      <c r="C1" s="78" t="s">
        <v>2</v>
      </c>
      <c r="D1" s="77" t="s">
        <v>3</v>
      </c>
      <c r="E1" s="77" t="s">
        <v>4</v>
      </c>
      <c r="F1" s="77" t="s">
        <v>5</v>
      </c>
      <c r="G1" s="76" t="s">
        <v>6</v>
      </c>
      <c r="H1" s="75" t="s">
        <v>7</v>
      </c>
    </row>
    <row r="2" spans="1:9" x14ac:dyDescent="0.25">
      <c r="A2" s="73">
        <v>1</v>
      </c>
      <c r="B2" s="72" t="s">
        <v>335</v>
      </c>
      <c r="C2" s="71" t="s">
        <v>371</v>
      </c>
      <c r="D2" s="71" t="s">
        <v>370</v>
      </c>
      <c r="E2" s="71" t="s">
        <v>369</v>
      </c>
      <c r="F2" s="71" t="s">
        <v>368</v>
      </c>
      <c r="G2" s="70" t="s">
        <v>322</v>
      </c>
      <c r="H2" s="69"/>
    </row>
    <row r="3" spans="1:9" ht="31.5" x14ac:dyDescent="0.25">
      <c r="A3" s="65"/>
      <c r="B3" s="64"/>
      <c r="C3" s="68"/>
      <c r="D3" s="68"/>
      <c r="E3" s="68"/>
      <c r="F3" s="68"/>
      <c r="G3" s="67" t="s">
        <v>321</v>
      </c>
      <c r="H3" s="66">
        <v>5</v>
      </c>
    </row>
    <row r="4" spans="1:9" ht="31.5" x14ac:dyDescent="0.25">
      <c r="A4" s="65"/>
      <c r="B4" s="64"/>
      <c r="C4" s="68"/>
      <c r="D4" s="68"/>
      <c r="E4" s="68"/>
      <c r="F4" s="68"/>
      <c r="G4" s="67" t="s">
        <v>159</v>
      </c>
      <c r="H4" s="66">
        <v>3</v>
      </c>
    </row>
    <row r="5" spans="1:9" ht="31.5" x14ac:dyDescent="0.25">
      <c r="A5" s="65"/>
      <c r="B5" s="64"/>
      <c r="C5" s="68"/>
      <c r="D5" s="68"/>
      <c r="E5" s="68"/>
      <c r="F5" s="68"/>
      <c r="G5" s="67" t="s">
        <v>158</v>
      </c>
      <c r="H5" s="66">
        <v>3</v>
      </c>
    </row>
    <row r="6" spans="1:9" ht="32.25" thickBot="1" x14ac:dyDescent="0.3">
      <c r="A6" s="65"/>
      <c r="B6" s="64"/>
      <c r="C6" s="68"/>
      <c r="D6" s="68"/>
      <c r="E6" s="68"/>
      <c r="F6" s="68"/>
      <c r="G6" s="67" t="s">
        <v>320</v>
      </c>
      <c r="H6" s="66">
        <v>3</v>
      </c>
    </row>
    <row r="7" spans="1:9" x14ac:dyDescent="0.25">
      <c r="A7" s="65"/>
      <c r="B7" s="64"/>
      <c r="C7" s="68"/>
      <c r="D7" s="68"/>
      <c r="E7" s="68"/>
      <c r="F7" s="68"/>
      <c r="G7" s="70" t="s">
        <v>180</v>
      </c>
      <c r="H7" s="69"/>
    </row>
    <row r="8" spans="1:9" ht="31.5" x14ac:dyDescent="0.25">
      <c r="A8" s="65"/>
      <c r="B8" s="64"/>
      <c r="C8" s="68"/>
      <c r="D8" s="68"/>
      <c r="E8" s="68"/>
      <c r="F8" s="68"/>
      <c r="G8" s="67" t="s">
        <v>330</v>
      </c>
      <c r="H8" s="66">
        <v>3</v>
      </c>
    </row>
    <row r="9" spans="1:9" ht="63" x14ac:dyDescent="0.25">
      <c r="A9" s="65"/>
      <c r="B9" s="64"/>
      <c r="C9" s="68"/>
      <c r="D9" s="68"/>
      <c r="E9" s="68"/>
      <c r="F9" s="68"/>
      <c r="G9" s="67" t="s">
        <v>241</v>
      </c>
      <c r="H9" s="66">
        <v>3</v>
      </c>
    </row>
    <row r="10" spans="1:9" ht="16.5" thickBot="1" x14ac:dyDescent="0.3">
      <c r="A10" s="65"/>
      <c r="B10" s="64"/>
      <c r="C10" s="63"/>
      <c r="D10" s="63"/>
      <c r="E10" s="63"/>
      <c r="F10" s="63"/>
      <c r="G10" s="62" t="s">
        <v>8</v>
      </c>
      <c r="H10" s="61">
        <f>SUM(H3:H6,H8:H9,)</f>
        <v>20</v>
      </c>
    </row>
    <row r="11" spans="1:9" ht="121.9" customHeight="1" thickBot="1" x14ac:dyDescent="0.3">
      <c r="A11" s="82"/>
      <c r="B11" s="81"/>
      <c r="C11" s="26" t="s">
        <v>367</v>
      </c>
      <c r="D11" s="26"/>
      <c r="E11" s="26"/>
      <c r="F11" s="27"/>
      <c r="G11" s="58"/>
      <c r="H11" s="57"/>
      <c r="I11" s="91"/>
    </row>
    <row r="12" spans="1:9" ht="16.5" customHeight="1" x14ac:dyDescent="0.25">
      <c r="A12" s="73">
        <v>2</v>
      </c>
      <c r="B12" s="72" t="s">
        <v>181</v>
      </c>
      <c r="C12" s="71" t="s">
        <v>366</v>
      </c>
      <c r="D12" s="71" t="s">
        <v>365</v>
      </c>
      <c r="E12" s="71" t="s">
        <v>364</v>
      </c>
      <c r="F12" s="71" t="s">
        <v>363</v>
      </c>
      <c r="G12" s="70" t="s">
        <v>322</v>
      </c>
      <c r="H12" s="69"/>
    </row>
    <row r="13" spans="1:9" ht="31.5" x14ac:dyDescent="0.25">
      <c r="A13" s="65"/>
      <c r="B13" s="64"/>
      <c r="C13" s="68"/>
      <c r="D13" s="68"/>
      <c r="E13" s="68"/>
      <c r="F13" s="68"/>
      <c r="G13" s="67" t="s">
        <v>321</v>
      </c>
      <c r="H13" s="66">
        <v>5</v>
      </c>
    </row>
    <row r="14" spans="1:9" ht="31.5" x14ac:dyDescent="0.25">
      <c r="A14" s="65"/>
      <c r="B14" s="64"/>
      <c r="C14" s="68"/>
      <c r="D14" s="68"/>
      <c r="E14" s="68"/>
      <c r="F14" s="68"/>
      <c r="G14" s="67" t="s">
        <v>159</v>
      </c>
      <c r="H14" s="66">
        <v>8</v>
      </c>
    </row>
    <row r="15" spans="1:9" ht="31.5" x14ac:dyDescent="0.25">
      <c r="A15" s="65"/>
      <c r="B15" s="64"/>
      <c r="C15" s="68"/>
      <c r="D15" s="68"/>
      <c r="E15" s="68"/>
      <c r="F15" s="68"/>
      <c r="G15" s="67" t="s">
        <v>158</v>
      </c>
      <c r="H15" s="66">
        <v>12</v>
      </c>
    </row>
    <row r="16" spans="1:9" ht="32.25" thickBot="1" x14ac:dyDescent="0.3">
      <c r="A16" s="65"/>
      <c r="B16" s="64"/>
      <c r="C16" s="68"/>
      <c r="D16" s="68"/>
      <c r="E16" s="68"/>
      <c r="F16" s="68"/>
      <c r="G16" s="67" t="s">
        <v>320</v>
      </c>
      <c r="H16" s="66">
        <v>12</v>
      </c>
    </row>
    <row r="17" spans="1:8" x14ac:dyDescent="0.25">
      <c r="A17" s="65"/>
      <c r="B17" s="64"/>
      <c r="C17" s="68"/>
      <c r="D17" s="68"/>
      <c r="E17" s="68"/>
      <c r="F17" s="68"/>
      <c r="G17" s="70" t="s">
        <v>324</v>
      </c>
      <c r="H17" s="69"/>
    </row>
    <row r="18" spans="1:8" x14ac:dyDescent="0.25">
      <c r="A18" s="65"/>
      <c r="B18" s="64"/>
      <c r="C18" s="68"/>
      <c r="D18" s="68"/>
      <c r="E18" s="68"/>
      <c r="F18" s="68"/>
      <c r="G18" s="67" t="s">
        <v>165</v>
      </c>
      <c r="H18" s="66">
        <v>3</v>
      </c>
    </row>
    <row r="19" spans="1:8" x14ac:dyDescent="0.25">
      <c r="A19" s="65"/>
      <c r="B19" s="64"/>
      <c r="C19" s="68"/>
      <c r="D19" s="68"/>
      <c r="E19" s="68"/>
      <c r="F19" s="68"/>
      <c r="G19" s="67" t="s">
        <v>164</v>
      </c>
      <c r="H19" s="66">
        <v>6</v>
      </c>
    </row>
    <row r="20" spans="1:8" ht="16.5" thickBot="1" x14ac:dyDescent="0.3">
      <c r="A20" s="65"/>
      <c r="B20" s="64"/>
      <c r="C20" s="63"/>
      <c r="D20" s="63"/>
      <c r="E20" s="63"/>
      <c r="F20" s="63"/>
      <c r="G20" s="62" t="s">
        <v>8</v>
      </c>
      <c r="H20" s="61">
        <f>SUM(H13:H16,H18:H19,)</f>
        <v>46</v>
      </c>
    </row>
    <row r="21" spans="1:8" ht="126" customHeight="1" thickBot="1" x14ac:dyDescent="0.3">
      <c r="A21" s="82"/>
      <c r="B21" s="81"/>
      <c r="C21" s="26" t="s">
        <v>362</v>
      </c>
      <c r="D21" s="26"/>
      <c r="E21" s="26"/>
      <c r="F21" s="27"/>
      <c r="G21" s="58"/>
      <c r="H21" s="57"/>
    </row>
    <row r="22" spans="1:8" x14ac:dyDescent="0.25">
      <c r="A22" s="73">
        <v>3</v>
      </c>
      <c r="B22" s="72" t="s">
        <v>181</v>
      </c>
      <c r="C22" s="71" t="s">
        <v>361</v>
      </c>
      <c r="D22" s="71" t="s">
        <v>360</v>
      </c>
      <c r="E22" s="71" t="s">
        <v>134</v>
      </c>
      <c r="F22" s="71" t="s">
        <v>359</v>
      </c>
      <c r="G22" s="70" t="s">
        <v>324</v>
      </c>
      <c r="H22" s="69"/>
    </row>
    <row r="23" spans="1:8" x14ac:dyDescent="0.25">
      <c r="A23" s="65"/>
      <c r="B23" s="64"/>
      <c r="C23" s="68"/>
      <c r="D23" s="68"/>
      <c r="E23" s="68"/>
      <c r="F23" s="68"/>
      <c r="G23" s="67" t="s">
        <v>165</v>
      </c>
      <c r="H23" s="66">
        <v>3</v>
      </c>
    </row>
    <row r="24" spans="1:8" x14ac:dyDescent="0.25">
      <c r="A24" s="65"/>
      <c r="B24" s="64"/>
      <c r="C24" s="68"/>
      <c r="D24" s="68"/>
      <c r="E24" s="68"/>
      <c r="F24" s="68"/>
      <c r="G24" s="67" t="s">
        <v>164</v>
      </c>
      <c r="H24" s="66">
        <v>12</v>
      </c>
    </row>
    <row r="25" spans="1:8" ht="31.5" x14ac:dyDescent="0.25">
      <c r="A25" s="65"/>
      <c r="B25" s="64"/>
      <c r="C25" s="68"/>
      <c r="D25" s="68"/>
      <c r="E25" s="68"/>
      <c r="F25" s="68"/>
      <c r="G25" s="67" t="s">
        <v>163</v>
      </c>
      <c r="H25" s="66">
        <v>8</v>
      </c>
    </row>
    <row r="26" spans="1:8" ht="130.15" customHeight="1" thickBot="1" x14ac:dyDescent="0.3">
      <c r="A26" s="65"/>
      <c r="B26" s="64"/>
      <c r="C26" s="63"/>
      <c r="D26" s="63"/>
      <c r="E26" s="63"/>
      <c r="F26" s="63"/>
      <c r="G26" s="62" t="s">
        <v>8</v>
      </c>
      <c r="H26" s="61">
        <f>SUM(H23:H25,)</f>
        <v>23</v>
      </c>
    </row>
    <row r="27" spans="1:8" ht="99.75" customHeight="1" thickBot="1" x14ac:dyDescent="0.3">
      <c r="A27" s="82"/>
      <c r="B27" s="81"/>
      <c r="C27" s="60" t="s">
        <v>358</v>
      </c>
      <c r="D27" s="60"/>
      <c r="E27" s="60"/>
      <c r="F27" s="59"/>
      <c r="G27" s="58"/>
      <c r="H27" s="57"/>
    </row>
    <row r="28" spans="1:8" x14ac:dyDescent="0.25">
      <c r="A28" s="73">
        <v>4</v>
      </c>
      <c r="B28" s="72" t="s">
        <v>349</v>
      </c>
      <c r="C28" s="71" t="s">
        <v>357</v>
      </c>
      <c r="D28" s="71" t="s">
        <v>356</v>
      </c>
      <c r="E28" s="71" t="s">
        <v>355</v>
      </c>
      <c r="F28" s="71" t="s">
        <v>354</v>
      </c>
      <c r="G28" s="70" t="s">
        <v>344</v>
      </c>
      <c r="H28" s="69"/>
    </row>
    <row r="29" spans="1:8" ht="31.5" x14ac:dyDescent="0.25">
      <c r="A29" s="65"/>
      <c r="B29" s="64"/>
      <c r="C29" s="68"/>
      <c r="D29" s="68"/>
      <c r="E29" s="68"/>
      <c r="F29" s="68"/>
      <c r="G29" s="67" t="s">
        <v>343</v>
      </c>
      <c r="H29" s="66">
        <v>10</v>
      </c>
    </row>
    <row r="30" spans="1:8" x14ac:dyDescent="0.25">
      <c r="A30" s="65"/>
      <c r="B30" s="64"/>
      <c r="C30" s="68"/>
      <c r="D30" s="68"/>
      <c r="E30" s="68"/>
      <c r="F30" s="68"/>
      <c r="G30" s="67" t="s">
        <v>122</v>
      </c>
      <c r="H30" s="66">
        <v>20</v>
      </c>
    </row>
    <row r="31" spans="1:8" ht="32.25" thickBot="1" x14ac:dyDescent="0.3">
      <c r="A31" s="65"/>
      <c r="B31" s="64"/>
      <c r="C31" s="68"/>
      <c r="D31" s="68"/>
      <c r="E31" s="68"/>
      <c r="F31" s="68"/>
      <c r="G31" s="67" t="s">
        <v>162</v>
      </c>
      <c r="H31" s="66">
        <v>10</v>
      </c>
    </row>
    <row r="32" spans="1:8" ht="16.5" customHeight="1" x14ac:dyDescent="0.25">
      <c r="A32" s="65"/>
      <c r="B32" s="64"/>
      <c r="C32" s="68"/>
      <c r="D32" s="68"/>
      <c r="E32" s="68"/>
      <c r="F32" s="68"/>
      <c r="G32" s="70" t="s">
        <v>322</v>
      </c>
      <c r="H32" s="69"/>
    </row>
    <row r="33" spans="1:8" ht="31.5" x14ac:dyDescent="0.25">
      <c r="A33" s="65"/>
      <c r="B33" s="64"/>
      <c r="C33" s="68"/>
      <c r="D33" s="68"/>
      <c r="E33" s="68"/>
      <c r="F33" s="68"/>
      <c r="G33" s="67" t="s">
        <v>321</v>
      </c>
      <c r="H33" s="66">
        <v>5</v>
      </c>
    </row>
    <row r="34" spans="1:8" ht="31.5" x14ac:dyDescent="0.25">
      <c r="A34" s="65"/>
      <c r="B34" s="64"/>
      <c r="C34" s="68"/>
      <c r="D34" s="68"/>
      <c r="E34" s="68"/>
      <c r="F34" s="68"/>
      <c r="G34" s="67" t="s">
        <v>159</v>
      </c>
      <c r="H34" s="66">
        <v>2</v>
      </c>
    </row>
    <row r="35" spans="1:8" ht="31.5" x14ac:dyDescent="0.25">
      <c r="A35" s="65"/>
      <c r="B35" s="64"/>
      <c r="C35" s="68"/>
      <c r="D35" s="68"/>
      <c r="E35" s="68"/>
      <c r="F35" s="68"/>
      <c r="G35" s="67" t="s">
        <v>158</v>
      </c>
      <c r="H35" s="66">
        <v>2</v>
      </c>
    </row>
    <row r="36" spans="1:8" ht="32.25" thickBot="1" x14ac:dyDescent="0.3">
      <c r="A36" s="65"/>
      <c r="B36" s="64"/>
      <c r="C36" s="68"/>
      <c r="D36" s="68"/>
      <c r="E36" s="68"/>
      <c r="F36" s="68"/>
      <c r="G36" s="67" t="s">
        <v>320</v>
      </c>
      <c r="H36" s="66">
        <v>2</v>
      </c>
    </row>
    <row r="37" spans="1:8" x14ac:dyDescent="0.25">
      <c r="A37" s="65"/>
      <c r="B37" s="64"/>
      <c r="C37" s="68"/>
      <c r="D37" s="68"/>
      <c r="E37" s="68"/>
      <c r="F37" s="68"/>
      <c r="G37" s="70" t="s">
        <v>138</v>
      </c>
      <c r="H37" s="69"/>
    </row>
    <row r="38" spans="1:8" ht="47.25" x14ac:dyDescent="0.25">
      <c r="A38" s="65"/>
      <c r="B38" s="64"/>
      <c r="C38" s="68"/>
      <c r="D38" s="68"/>
      <c r="E38" s="68"/>
      <c r="F38" s="68"/>
      <c r="G38" s="67" t="s">
        <v>342</v>
      </c>
      <c r="H38" s="66">
        <v>1</v>
      </c>
    </row>
    <row r="39" spans="1:8" ht="63" x14ac:dyDescent="0.25">
      <c r="A39" s="65"/>
      <c r="B39" s="64"/>
      <c r="C39" s="68"/>
      <c r="D39" s="68"/>
      <c r="E39" s="68"/>
      <c r="F39" s="68"/>
      <c r="G39" s="67" t="s">
        <v>341</v>
      </c>
      <c r="H39" s="66">
        <v>1</v>
      </c>
    </row>
    <row r="40" spans="1:8" ht="79.5" thickBot="1" x14ac:dyDescent="0.3">
      <c r="A40" s="65"/>
      <c r="B40" s="64"/>
      <c r="C40" s="68"/>
      <c r="D40" s="68"/>
      <c r="E40" s="68"/>
      <c r="F40" s="68"/>
      <c r="G40" s="67" t="s">
        <v>136</v>
      </c>
      <c r="H40" s="66">
        <v>1</v>
      </c>
    </row>
    <row r="41" spans="1:8" x14ac:dyDescent="0.25">
      <c r="A41" s="65"/>
      <c r="B41" s="64"/>
      <c r="C41" s="68"/>
      <c r="D41" s="68"/>
      <c r="E41" s="68"/>
      <c r="F41" s="68"/>
      <c r="G41" s="70" t="s">
        <v>353</v>
      </c>
      <c r="H41" s="69"/>
    </row>
    <row r="42" spans="1:8" x14ac:dyDescent="0.25">
      <c r="A42" s="65"/>
      <c r="B42" s="64"/>
      <c r="C42" s="68"/>
      <c r="D42" s="68"/>
      <c r="E42" s="68"/>
      <c r="F42" s="68"/>
      <c r="G42" s="67" t="s">
        <v>123</v>
      </c>
      <c r="H42" s="66">
        <v>10</v>
      </c>
    </row>
    <row r="43" spans="1:8" ht="31.5" x14ac:dyDescent="0.25">
      <c r="A43" s="65"/>
      <c r="B43" s="64"/>
      <c r="C43" s="68"/>
      <c r="D43" s="68"/>
      <c r="E43" s="68"/>
      <c r="F43" s="68"/>
      <c r="G43" s="67" t="s">
        <v>352</v>
      </c>
      <c r="H43" s="66">
        <v>6</v>
      </c>
    </row>
    <row r="44" spans="1:8" ht="31.5" x14ac:dyDescent="0.25">
      <c r="A44" s="65"/>
      <c r="B44" s="64"/>
      <c r="C44" s="68"/>
      <c r="D44" s="68"/>
      <c r="E44" s="68"/>
      <c r="F44" s="68"/>
      <c r="G44" s="67" t="s">
        <v>351</v>
      </c>
      <c r="H44" s="66">
        <v>6</v>
      </c>
    </row>
    <row r="45" spans="1:8" x14ac:dyDescent="0.25">
      <c r="A45" s="65"/>
      <c r="B45" s="64"/>
      <c r="C45" s="68"/>
      <c r="D45" s="68"/>
      <c r="E45" s="68"/>
      <c r="F45" s="68"/>
      <c r="G45" s="67" t="s">
        <v>122</v>
      </c>
      <c r="H45" s="66">
        <v>6</v>
      </c>
    </row>
    <row r="46" spans="1:8" ht="16.5" thickBot="1" x14ac:dyDescent="0.3">
      <c r="A46" s="65"/>
      <c r="B46" s="64"/>
      <c r="C46" s="63"/>
      <c r="D46" s="63"/>
      <c r="E46" s="63"/>
      <c r="F46" s="63"/>
      <c r="G46" s="62" t="s">
        <v>8</v>
      </c>
      <c r="H46" s="61">
        <f>SUM(H29:H31,H33:H36,H38:H40,H42:H45,)</f>
        <v>82</v>
      </c>
    </row>
    <row r="47" spans="1:8" ht="101.25" customHeight="1" thickBot="1" x14ac:dyDescent="0.3">
      <c r="A47" s="82"/>
      <c r="B47" s="81"/>
      <c r="C47" s="26" t="s">
        <v>350</v>
      </c>
      <c r="D47" s="26"/>
      <c r="E47" s="26"/>
      <c r="F47" s="27"/>
      <c r="G47" s="58"/>
      <c r="H47" s="57"/>
    </row>
    <row r="48" spans="1:8" x14ac:dyDescent="0.25">
      <c r="A48" s="73">
        <v>5</v>
      </c>
      <c r="B48" s="72" t="s">
        <v>349</v>
      </c>
      <c r="C48" s="71" t="s">
        <v>348</v>
      </c>
      <c r="D48" s="71" t="s">
        <v>347</v>
      </c>
      <c r="E48" s="71" t="s">
        <v>346</v>
      </c>
      <c r="F48" s="71" t="s">
        <v>345</v>
      </c>
      <c r="G48" s="70" t="s">
        <v>344</v>
      </c>
      <c r="H48" s="69"/>
    </row>
    <row r="49" spans="1:8" ht="32.25" thickBot="1" x14ac:dyDescent="0.3">
      <c r="A49" s="65"/>
      <c r="B49" s="64"/>
      <c r="C49" s="68"/>
      <c r="D49" s="68"/>
      <c r="E49" s="68"/>
      <c r="F49" s="68"/>
      <c r="G49" s="67" t="s">
        <v>343</v>
      </c>
      <c r="H49" s="66">
        <v>5</v>
      </c>
    </row>
    <row r="50" spans="1:8" ht="16.5" customHeight="1" x14ac:dyDescent="0.25">
      <c r="A50" s="65"/>
      <c r="B50" s="64"/>
      <c r="C50" s="68"/>
      <c r="D50" s="68"/>
      <c r="E50" s="68"/>
      <c r="F50" s="68"/>
      <c r="G50" s="70" t="s">
        <v>322</v>
      </c>
      <c r="H50" s="69"/>
    </row>
    <row r="51" spans="1:8" ht="32.25" thickBot="1" x14ac:dyDescent="0.3">
      <c r="A51" s="65"/>
      <c r="B51" s="64"/>
      <c r="C51" s="68"/>
      <c r="D51" s="68"/>
      <c r="E51" s="68"/>
      <c r="F51" s="68"/>
      <c r="G51" s="67" t="s">
        <v>321</v>
      </c>
      <c r="H51" s="66">
        <v>5</v>
      </c>
    </row>
    <row r="52" spans="1:8" x14ac:dyDescent="0.25">
      <c r="A52" s="65"/>
      <c r="B52" s="64"/>
      <c r="C52" s="68"/>
      <c r="D52" s="68"/>
      <c r="E52" s="68"/>
      <c r="F52" s="68"/>
      <c r="G52" s="70" t="s">
        <v>138</v>
      </c>
      <c r="H52" s="69"/>
    </row>
    <row r="53" spans="1:8" ht="47.25" x14ac:dyDescent="0.25">
      <c r="A53" s="65"/>
      <c r="B53" s="64"/>
      <c r="C53" s="68"/>
      <c r="D53" s="68"/>
      <c r="E53" s="68"/>
      <c r="F53" s="68"/>
      <c r="G53" s="67" t="s">
        <v>342</v>
      </c>
      <c r="H53" s="66">
        <v>1</v>
      </c>
    </row>
    <row r="54" spans="1:8" ht="63" x14ac:dyDescent="0.25">
      <c r="A54" s="65"/>
      <c r="B54" s="64"/>
      <c r="C54" s="68"/>
      <c r="D54" s="68"/>
      <c r="E54" s="68"/>
      <c r="F54" s="68"/>
      <c r="G54" s="67" t="s">
        <v>341</v>
      </c>
      <c r="H54" s="66">
        <v>1</v>
      </c>
    </row>
    <row r="55" spans="1:8" ht="79.5" thickBot="1" x14ac:dyDescent="0.3">
      <c r="A55" s="65"/>
      <c r="B55" s="64"/>
      <c r="C55" s="68"/>
      <c r="D55" s="68"/>
      <c r="E55" s="68"/>
      <c r="F55" s="68"/>
      <c r="G55" s="67" t="s">
        <v>136</v>
      </c>
      <c r="H55" s="66">
        <v>1</v>
      </c>
    </row>
    <row r="56" spans="1:8" x14ac:dyDescent="0.25">
      <c r="A56" s="65"/>
      <c r="B56" s="64"/>
      <c r="C56" s="68"/>
      <c r="D56" s="68"/>
      <c r="E56" s="68"/>
      <c r="F56" s="68"/>
      <c r="G56" s="70" t="s">
        <v>324</v>
      </c>
      <c r="H56" s="69"/>
    </row>
    <row r="57" spans="1:8" x14ac:dyDescent="0.25">
      <c r="A57" s="65"/>
      <c r="B57" s="64"/>
      <c r="C57" s="68"/>
      <c r="D57" s="68"/>
      <c r="E57" s="68"/>
      <c r="F57" s="68"/>
      <c r="G57" s="67" t="s">
        <v>165</v>
      </c>
      <c r="H57" s="66">
        <v>3</v>
      </c>
    </row>
    <row r="58" spans="1:8" x14ac:dyDescent="0.25">
      <c r="A58" s="65"/>
      <c r="B58" s="64"/>
      <c r="C58" s="68"/>
      <c r="D58" s="68"/>
      <c r="E58" s="68"/>
      <c r="F58" s="68"/>
      <c r="G58" s="67" t="s">
        <v>164</v>
      </c>
      <c r="H58" s="66">
        <v>12</v>
      </c>
    </row>
    <row r="59" spans="1:8" ht="32.25" thickBot="1" x14ac:dyDescent="0.3">
      <c r="A59" s="65"/>
      <c r="B59" s="64"/>
      <c r="C59" s="68"/>
      <c r="D59" s="68"/>
      <c r="E59" s="68"/>
      <c r="F59" s="68"/>
      <c r="G59" s="67" t="s">
        <v>163</v>
      </c>
      <c r="H59" s="66">
        <v>8</v>
      </c>
    </row>
    <row r="60" spans="1:8" x14ac:dyDescent="0.25">
      <c r="A60" s="65"/>
      <c r="B60" s="64"/>
      <c r="C60" s="68"/>
      <c r="D60" s="68"/>
      <c r="E60" s="68"/>
      <c r="F60" s="68"/>
      <c r="G60" s="70" t="s">
        <v>180</v>
      </c>
      <c r="H60" s="69"/>
    </row>
    <row r="61" spans="1:8" ht="47.25" x14ac:dyDescent="0.25">
      <c r="A61" s="65"/>
      <c r="B61" s="64"/>
      <c r="C61" s="68"/>
      <c r="D61" s="68"/>
      <c r="E61" s="68"/>
      <c r="F61" s="68"/>
      <c r="G61" s="67" t="s">
        <v>340</v>
      </c>
      <c r="H61" s="66">
        <v>5</v>
      </c>
    </row>
    <row r="62" spans="1:8" ht="16.5" thickBot="1" x14ac:dyDescent="0.3">
      <c r="A62" s="65"/>
      <c r="B62" s="64"/>
      <c r="C62" s="63"/>
      <c r="D62" s="63"/>
      <c r="E62" s="63"/>
      <c r="F62" s="63"/>
      <c r="G62" s="62" t="s">
        <v>8</v>
      </c>
      <c r="H62" s="61">
        <f>SUM(H49:H49,H51:H51,H53:H55,H57:H59,H61:H61,)</f>
        <v>41</v>
      </c>
    </row>
    <row r="63" spans="1:8" ht="93.75" customHeight="1" thickBot="1" x14ac:dyDescent="0.3">
      <c r="A63" s="82"/>
      <c r="B63" s="81"/>
      <c r="C63" s="60" t="s">
        <v>339</v>
      </c>
      <c r="D63" s="60"/>
      <c r="E63" s="60"/>
      <c r="F63" s="59"/>
      <c r="G63" s="58"/>
      <c r="H63" s="57"/>
    </row>
    <row r="64" spans="1:8" x14ac:dyDescent="0.25">
      <c r="A64" s="73">
        <v>6</v>
      </c>
      <c r="B64" s="72" t="s">
        <v>181</v>
      </c>
      <c r="C64" s="71" t="s">
        <v>338</v>
      </c>
      <c r="D64" s="71" t="s">
        <v>161</v>
      </c>
      <c r="E64" s="71" t="s">
        <v>134</v>
      </c>
      <c r="F64" s="71" t="s">
        <v>337</v>
      </c>
      <c r="G64" s="70" t="s">
        <v>324</v>
      </c>
      <c r="H64" s="69"/>
    </row>
    <row r="65" spans="1:8" x14ac:dyDescent="0.25">
      <c r="A65" s="65"/>
      <c r="B65" s="64"/>
      <c r="C65" s="68"/>
      <c r="D65" s="68"/>
      <c r="E65" s="68"/>
      <c r="F65" s="68"/>
      <c r="G65" s="67" t="s">
        <v>165</v>
      </c>
      <c r="H65" s="66">
        <v>3</v>
      </c>
    </row>
    <row r="66" spans="1:8" x14ac:dyDescent="0.25">
      <c r="A66" s="65"/>
      <c r="B66" s="64"/>
      <c r="C66" s="68"/>
      <c r="D66" s="68"/>
      <c r="E66" s="68"/>
      <c r="F66" s="68"/>
      <c r="G66" s="67" t="s">
        <v>164</v>
      </c>
      <c r="H66" s="66">
        <v>12</v>
      </c>
    </row>
    <row r="67" spans="1:8" ht="32.25" thickBot="1" x14ac:dyDescent="0.3">
      <c r="A67" s="65"/>
      <c r="B67" s="64"/>
      <c r="C67" s="68"/>
      <c r="D67" s="68"/>
      <c r="E67" s="68"/>
      <c r="F67" s="68"/>
      <c r="G67" s="67" t="s">
        <v>163</v>
      </c>
      <c r="H67" s="66">
        <v>8</v>
      </c>
    </row>
    <row r="68" spans="1:8" x14ac:dyDescent="0.25">
      <c r="A68" s="65"/>
      <c r="B68" s="64"/>
      <c r="C68" s="68"/>
      <c r="D68" s="68"/>
      <c r="E68" s="68"/>
      <c r="F68" s="68"/>
      <c r="G68" s="70" t="s">
        <v>160</v>
      </c>
      <c r="H68" s="69"/>
    </row>
    <row r="69" spans="1:8" ht="47.25" x14ac:dyDescent="0.25">
      <c r="A69" s="65"/>
      <c r="B69" s="64"/>
      <c r="C69" s="68"/>
      <c r="D69" s="68"/>
      <c r="E69" s="68"/>
      <c r="F69" s="68"/>
      <c r="G69" s="67" t="s">
        <v>288</v>
      </c>
      <c r="H69" s="66">
        <v>24</v>
      </c>
    </row>
    <row r="70" spans="1:8" ht="31.5" x14ac:dyDescent="0.25">
      <c r="A70" s="65"/>
      <c r="B70" s="64"/>
      <c r="C70" s="68"/>
      <c r="D70" s="68"/>
      <c r="E70" s="68"/>
      <c r="F70" s="68"/>
      <c r="G70" s="67" t="s">
        <v>323</v>
      </c>
      <c r="H70" s="66">
        <v>24</v>
      </c>
    </row>
    <row r="71" spans="1:8" ht="16.5" thickBot="1" x14ac:dyDescent="0.3">
      <c r="A71" s="65"/>
      <c r="B71" s="64"/>
      <c r="C71" s="63"/>
      <c r="D71" s="63"/>
      <c r="E71" s="63"/>
      <c r="F71" s="63"/>
      <c r="G71" s="62" t="s">
        <v>8</v>
      </c>
      <c r="H71" s="61">
        <f>SUM(H65:H67,H69:H70,)</f>
        <v>71</v>
      </c>
    </row>
    <row r="72" spans="1:8" ht="84.75" customHeight="1" thickBot="1" x14ac:dyDescent="0.3">
      <c r="A72" s="82"/>
      <c r="B72" s="81"/>
      <c r="C72" s="60" t="s">
        <v>336</v>
      </c>
      <c r="D72" s="60"/>
      <c r="E72" s="60"/>
      <c r="F72" s="59"/>
      <c r="G72" s="58"/>
      <c r="H72" s="57"/>
    </row>
    <row r="73" spans="1:8" x14ac:dyDescent="0.25">
      <c r="A73" s="73">
        <v>7</v>
      </c>
      <c r="B73" s="72" t="s">
        <v>335</v>
      </c>
      <c r="C73" s="71" t="s">
        <v>334</v>
      </c>
      <c r="D73" s="71" t="s">
        <v>333</v>
      </c>
      <c r="E73" s="71" t="s">
        <v>332</v>
      </c>
      <c r="F73" s="71" t="s">
        <v>331</v>
      </c>
      <c r="G73" s="70" t="s">
        <v>324</v>
      </c>
      <c r="H73" s="69"/>
    </row>
    <row r="74" spans="1:8" ht="16.5" thickBot="1" x14ac:dyDescent="0.3">
      <c r="A74" s="65"/>
      <c r="B74" s="64"/>
      <c r="C74" s="68"/>
      <c r="D74" s="68"/>
      <c r="E74" s="68"/>
      <c r="F74" s="68"/>
      <c r="G74" s="67" t="s">
        <v>165</v>
      </c>
      <c r="H74" s="66">
        <v>1</v>
      </c>
    </row>
    <row r="75" spans="1:8" x14ac:dyDescent="0.25">
      <c r="A75" s="65"/>
      <c r="B75" s="64"/>
      <c r="C75" s="68"/>
      <c r="D75" s="68"/>
      <c r="E75" s="68"/>
      <c r="F75" s="68"/>
      <c r="G75" s="70" t="s">
        <v>160</v>
      </c>
      <c r="H75" s="69"/>
    </row>
    <row r="76" spans="1:8" ht="32.25" thickBot="1" x14ac:dyDescent="0.3">
      <c r="A76" s="65"/>
      <c r="B76" s="64"/>
      <c r="C76" s="68"/>
      <c r="D76" s="68"/>
      <c r="E76" s="68"/>
      <c r="F76" s="68"/>
      <c r="G76" s="67" t="s">
        <v>323</v>
      </c>
      <c r="H76" s="66">
        <v>10</v>
      </c>
    </row>
    <row r="77" spans="1:8" ht="16.5" customHeight="1" x14ac:dyDescent="0.25">
      <c r="A77" s="65"/>
      <c r="B77" s="64"/>
      <c r="C77" s="68"/>
      <c r="D77" s="68"/>
      <c r="E77" s="68"/>
      <c r="F77" s="68"/>
      <c r="G77" s="70" t="s">
        <v>322</v>
      </c>
      <c r="H77" s="69"/>
    </row>
    <row r="78" spans="1:8" ht="32.25" thickBot="1" x14ac:dyDescent="0.3">
      <c r="A78" s="65"/>
      <c r="B78" s="64"/>
      <c r="C78" s="68"/>
      <c r="D78" s="68"/>
      <c r="E78" s="68"/>
      <c r="F78" s="68"/>
      <c r="G78" s="67" t="s">
        <v>159</v>
      </c>
      <c r="H78" s="66">
        <v>8</v>
      </c>
    </row>
    <row r="79" spans="1:8" x14ac:dyDescent="0.25">
      <c r="A79" s="65"/>
      <c r="B79" s="64"/>
      <c r="C79" s="68"/>
      <c r="D79" s="68"/>
      <c r="E79" s="68"/>
      <c r="F79" s="68"/>
      <c r="G79" s="70" t="s">
        <v>180</v>
      </c>
      <c r="H79" s="69"/>
    </row>
    <row r="80" spans="1:8" ht="31.5" x14ac:dyDescent="0.25">
      <c r="A80" s="65"/>
      <c r="B80" s="64"/>
      <c r="C80" s="68"/>
      <c r="D80" s="68"/>
      <c r="E80" s="68"/>
      <c r="F80" s="68"/>
      <c r="G80" s="67" t="s">
        <v>330</v>
      </c>
      <c r="H80" s="66">
        <v>20</v>
      </c>
    </row>
    <row r="81" spans="1:8" ht="16.5" thickBot="1" x14ac:dyDescent="0.3">
      <c r="A81" s="65"/>
      <c r="B81" s="64"/>
      <c r="C81" s="63"/>
      <c r="D81" s="63"/>
      <c r="E81" s="63"/>
      <c r="F81" s="63"/>
      <c r="G81" s="62" t="s">
        <v>8</v>
      </c>
      <c r="H81" s="61">
        <f>SUM(H74:H74,H76:H76,H78:H78,H80:H80,)</f>
        <v>39</v>
      </c>
    </row>
    <row r="82" spans="1:8" ht="87.75" customHeight="1" thickBot="1" x14ac:dyDescent="0.3">
      <c r="A82" s="82"/>
      <c r="B82" s="81"/>
      <c r="C82" s="26" t="s">
        <v>329</v>
      </c>
      <c r="D82" s="26"/>
      <c r="E82" s="26"/>
      <c r="F82" s="27"/>
      <c r="G82" s="58"/>
      <c r="H82" s="57"/>
    </row>
    <row r="83" spans="1:8" x14ac:dyDescent="0.25">
      <c r="A83" s="73">
        <v>8</v>
      </c>
      <c r="B83" s="72" t="s">
        <v>181</v>
      </c>
      <c r="C83" s="71" t="s">
        <v>328</v>
      </c>
      <c r="D83" s="71" t="s">
        <v>327</v>
      </c>
      <c r="E83" s="71" t="s">
        <v>326</v>
      </c>
      <c r="F83" s="71" t="s">
        <v>325</v>
      </c>
      <c r="G83" s="70" t="s">
        <v>324</v>
      </c>
      <c r="H83" s="69"/>
    </row>
    <row r="84" spans="1:8" ht="16.5" thickBot="1" x14ac:dyDescent="0.3">
      <c r="A84" s="65"/>
      <c r="B84" s="64"/>
      <c r="C84" s="68"/>
      <c r="D84" s="68"/>
      <c r="E84" s="68"/>
      <c r="F84" s="68"/>
      <c r="G84" s="67" t="s">
        <v>165</v>
      </c>
      <c r="H84" s="66">
        <v>2</v>
      </c>
    </row>
    <row r="85" spans="1:8" x14ac:dyDescent="0.25">
      <c r="A85" s="65"/>
      <c r="B85" s="64"/>
      <c r="C85" s="68"/>
      <c r="D85" s="68"/>
      <c r="E85" s="68"/>
      <c r="F85" s="68"/>
      <c r="G85" s="70" t="s">
        <v>160</v>
      </c>
      <c r="H85" s="69"/>
    </row>
    <row r="86" spans="1:8" ht="32.25" thickBot="1" x14ac:dyDescent="0.3">
      <c r="A86" s="65"/>
      <c r="B86" s="64"/>
      <c r="C86" s="68"/>
      <c r="D86" s="68"/>
      <c r="E86" s="68"/>
      <c r="F86" s="68"/>
      <c r="G86" s="67" t="s">
        <v>323</v>
      </c>
      <c r="H86" s="66">
        <v>14</v>
      </c>
    </row>
    <row r="87" spans="1:8" ht="15.75" customHeight="1" x14ac:dyDescent="0.25">
      <c r="A87" s="65"/>
      <c r="B87" s="64"/>
      <c r="C87" s="68"/>
      <c r="D87" s="68"/>
      <c r="E87" s="68"/>
      <c r="F87" s="68"/>
      <c r="G87" s="70" t="s">
        <v>322</v>
      </c>
      <c r="H87" s="69"/>
    </row>
    <row r="88" spans="1:8" ht="31.5" x14ac:dyDescent="0.25">
      <c r="A88" s="65"/>
      <c r="B88" s="64"/>
      <c r="C88" s="68"/>
      <c r="D88" s="68"/>
      <c r="E88" s="68"/>
      <c r="F88" s="68"/>
      <c r="G88" s="67" t="s">
        <v>321</v>
      </c>
      <c r="H88" s="66">
        <v>7</v>
      </c>
    </row>
    <row r="89" spans="1:8" ht="31.5" x14ac:dyDescent="0.25">
      <c r="A89" s="65"/>
      <c r="B89" s="64"/>
      <c r="C89" s="68"/>
      <c r="D89" s="68"/>
      <c r="E89" s="68"/>
      <c r="F89" s="68"/>
      <c r="G89" s="67" t="s">
        <v>159</v>
      </c>
      <c r="H89" s="66">
        <v>6</v>
      </c>
    </row>
    <row r="90" spans="1:8" ht="31.5" x14ac:dyDescent="0.25">
      <c r="A90" s="65"/>
      <c r="B90" s="64"/>
      <c r="C90" s="68"/>
      <c r="D90" s="68"/>
      <c r="E90" s="68"/>
      <c r="F90" s="68"/>
      <c r="G90" s="67" t="s">
        <v>158</v>
      </c>
      <c r="H90" s="66">
        <v>10</v>
      </c>
    </row>
    <row r="91" spans="1:8" ht="32.25" thickBot="1" x14ac:dyDescent="0.3">
      <c r="A91" s="65"/>
      <c r="B91" s="64"/>
      <c r="C91" s="68"/>
      <c r="D91" s="68"/>
      <c r="E91" s="68"/>
      <c r="F91" s="68"/>
      <c r="G91" s="67" t="s">
        <v>320</v>
      </c>
      <c r="H91" s="66">
        <v>10</v>
      </c>
    </row>
    <row r="92" spans="1:8" x14ac:dyDescent="0.25">
      <c r="A92" s="65"/>
      <c r="B92" s="64"/>
      <c r="C92" s="68"/>
      <c r="D92" s="68"/>
      <c r="E92" s="68"/>
      <c r="F92" s="68"/>
      <c r="G92" s="70" t="s">
        <v>115</v>
      </c>
      <c r="H92" s="69"/>
    </row>
    <row r="93" spans="1:8" ht="47.25" x14ac:dyDescent="0.25">
      <c r="A93" s="65"/>
      <c r="B93" s="64"/>
      <c r="C93" s="68"/>
      <c r="D93" s="68"/>
      <c r="E93" s="68"/>
      <c r="F93" s="68"/>
      <c r="G93" s="67" t="s">
        <v>288</v>
      </c>
      <c r="H93" s="66">
        <v>8</v>
      </c>
    </row>
    <row r="94" spans="1:8" ht="31.5" x14ac:dyDescent="0.25">
      <c r="A94" s="65"/>
      <c r="B94" s="64"/>
      <c r="C94" s="68"/>
      <c r="D94" s="68"/>
      <c r="E94" s="68"/>
      <c r="F94" s="68"/>
      <c r="G94" s="67" t="s">
        <v>287</v>
      </c>
      <c r="H94" s="66">
        <v>8</v>
      </c>
    </row>
    <row r="95" spans="1:8" ht="78.75" x14ac:dyDescent="0.25">
      <c r="A95" s="65"/>
      <c r="B95" s="64"/>
      <c r="C95" s="68"/>
      <c r="D95" s="68"/>
      <c r="E95" s="68"/>
      <c r="F95" s="68"/>
      <c r="G95" s="67" t="s">
        <v>299</v>
      </c>
      <c r="H95" s="66">
        <v>8</v>
      </c>
    </row>
    <row r="96" spans="1:8" ht="63" x14ac:dyDescent="0.25">
      <c r="A96" s="65"/>
      <c r="B96" s="64"/>
      <c r="C96" s="68"/>
      <c r="D96" s="68"/>
      <c r="E96" s="68"/>
      <c r="F96" s="68"/>
      <c r="G96" s="67" t="s">
        <v>275</v>
      </c>
      <c r="H96" s="66">
        <v>12</v>
      </c>
    </row>
    <row r="97" spans="1:8" ht="16.5" thickBot="1" x14ac:dyDescent="0.3">
      <c r="A97" s="65"/>
      <c r="B97" s="64"/>
      <c r="C97" s="63"/>
      <c r="D97" s="63"/>
      <c r="E97" s="63"/>
      <c r="F97" s="63"/>
      <c r="G97" s="62" t="s">
        <v>8</v>
      </c>
      <c r="H97" s="61">
        <f>SUM(H84:H84,H86:H86,H88:H91,H93:H96,)</f>
        <v>85</v>
      </c>
    </row>
    <row r="98" spans="1:8" ht="99.75" customHeight="1" thickBot="1" x14ac:dyDescent="0.3">
      <c r="A98" s="82"/>
      <c r="B98" s="81"/>
      <c r="C98" s="26" t="s">
        <v>319</v>
      </c>
      <c r="D98" s="26"/>
      <c r="E98" s="26"/>
      <c r="F98" s="27"/>
      <c r="G98" s="58"/>
      <c r="H98" s="57"/>
    </row>
    <row r="99" spans="1:8" x14ac:dyDescent="0.25">
      <c r="A99" s="73">
        <v>9</v>
      </c>
      <c r="B99" s="72" t="s">
        <v>313</v>
      </c>
      <c r="C99" s="71" t="s">
        <v>318</v>
      </c>
      <c r="D99" s="71" t="s">
        <v>317</v>
      </c>
      <c r="E99" s="71" t="s">
        <v>316</v>
      </c>
      <c r="F99" s="71" t="s">
        <v>315</v>
      </c>
      <c r="G99" s="70" t="s">
        <v>126</v>
      </c>
      <c r="H99" s="69"/>
    </row>
    <row r="100" spans="1:8" ht="31.5" x14ac:dyDescent="0.25">
      <c r="A100" s="65"/>
      <c r="B100" s="64"/>
      <c r="C100" s="68"/>
      <c r="D100" s="68"/>
      <c r="E100" s="68"/>
      <c r="F100" s="68"/>
      <c r="G100" s="67" t="s">
        <v>125</v>
      </c>
      <c r="H100" s="66">
        <v>6</v>
      </c>
    </row>
    <row r="101" spans="1:8" ht="31.5" x14ac:dyDescent="0.25">
      <c r="A101" s="65"/>
      <c r="B101" s="64"/>
      <c r="C101" s="68"/>
      <c r="D101" s="68"/>
      <c r="E101" s="68"/>
      <c r="F101" s="68"/>
      <c r="G101" s="67" t="s">
        <v>308</v>
      </c>
      <c r="H101" s="66">
        <v>6</v>
      </c>
    </row>
    <row r="102" spans="1:8" x14ac:dyDescent="0.25">
      <c r="A102" s="65"/>
      <c r="B102" s="64"/>
      <c r="C102" s="68"/>
      <c r="D102" s="68"/>
      <c r="E102" s="68"/>
      <c r="F102" s="68"/>
      <c r="G102" s="67" t="s">
        <v>124</v>
      </c>
      <c r="H102" s="66">
        <v>6</v>
      </c>
    </row>
    <row r="103" spans="1:8" ht="16.5" thickBot="1" x14ac:dyDescent="0.3">
      <c r="A103" s="65"/>
      <c r="B103" s="64"/>
      <c r="C103" s="68"/>
      <c r="D103" s="68"/>
      <c r="E103" s="68"/>
      <c r="F103" s="68"/>
      <c r="G103" s="67" t="s">
        <v>123</v>
      </c>
      <c r="H103" s="66">
        <v>4</v>
      </c>
    </row>
    <row r="104" spans="1:8" x14ac:dyDescent="0.25">
      <c r="A104" s="65"/>
      <c r="B104" s="64"/>
      <c r="C104" s="68"/>
      <c r="D104" s="68"/>
      <c r="E104" s="68"/>
      <c r="F104" s="68"/>
      <c r="G104" s="70" t="s">
        <v>138</v>
      </c>
      <c r="H104" s="69"/>
    </row>
    <row r="105" spans="1:8" ht="47.25" x14ac:dyDescent="0.25">
      <c r="A105" s="65"/>
      <c r="B105" s="64"/>
      <c r="C105" s="68"/>
      <c r="D105" s="68"/>
      <c r="E105" s="68"/>
      <c r="F105" s="68"/>
      <c r="G105" s="67" t="s">
        <v>274</v>
      </c>
      <c r="H105" s="66">
        <v>3</v>
      </c>
    </row>
    <row r="106" spans="1:8" ht="63" x14ac:dyDescent="0.25">
      <c r="A106" s="65"/>
      <c r="B106" s="64"/>
      <c r="C106" s="68"/>
      <c r="D106" s="68"/>
      <c r="E106" s="68"/>
      <c r="F106" s="68"/>
      <c r="G106" s="67" t="s">
        <v>137</v>
      </c>
      <c r="H106" s="66">
        <v>8</v>
      </c>
    </row>
    <row r="107" spans="1:8" ht="78.75" x14ac:dyDescent="0.25">
      <c r="A107" s="65"/>
      <c r="B107" s="64"/>
      <c r="C107" s="68"/>
      <c r="D107" s="68"/>
      <c r="E107" s="68"/>
      <c r="F107" s="68"/>
      <c r="G107" s="67" t="s">
        <v>263</v>
      </c>
      <c r="H107" s="66">
        <v>8</v>
      </c>
    </row>
    <row r="108" spans="1:8" ht="16.5" thickBot="1" x14ac:dyDescent="0.3">
      <c r="A108" s="65"/>
      <c r="B108" s="64"/>
      <c r="C108" s="63"/>
      <c r="D108" s="63"/>
      <c r="E108" s="63"/>
      <c r="F108" s="63"/>
      <c r="G108" s="62" t="s">
        <v>8</v>
      </c>
      <c r="H108" s="61">
        <f>SUM(H100:H103,H105:H107,)</f>
        <v>41</v>
      </c>
    </row>
    <row r="109" spans="1:8" ht="98.25" customHeight="1" thickBot="1" x14ac:dyDescent="0.3">
      <c r="A109" s="82"/>
      <c r="B109" s="81"/>
      <c r="C109" s="60" t="s">
        <v>314</v>
      </c>
      <c r="D109" s="60"/>
      <c r="E109" s="60"/>
      <c r="F109" s="59"/>
      <c r="G109" s="58"/>
      <c r="H109" s="57"/>
    </row>
    <row r="110" spans="1:8" x14ac:dyDescent="0.25">
      <c r="A110" s="73">
        <v>10</v>
      </c>
      <c r="B110" s="72" t="s">
        <v>313</v>
      </c>
      <c r="C110" s="71" t="s">
        <v>312</v>
      </c>
      <c r="D110" s="71" t="s">
        <v>311</v>
      </c>
      <c r="E110" s="71" t="s">
        <v>310</v>
      </c>
      <c r="F110" s="71" t="s">
        <v>309</v>
      </c>
      <c r="G110" s="70" t="s">
        <v>126</v>
      </c>
      <c r="H110" s="69"/>
    </row>
    <row r="111" spans="1:8" ht="31.5" x14ac:dyDescent="0.25">
      <c r="A111" s="65"/>
      <c r="B111" s="64"/>
      <c r="C111" s="68"/>
      <c r="D111" s="68"/>
      <c r="E111" s="68"/>
      <c r="F111" s="68"/>
      <c r="G111" s="67" t="s">
        <v>125</v>
      </c>
      <c r="H111" s="66">
        <v>6</v>
      </c>
    </row>
    <row r="112" spans="1:8" ht="31.5" x14ac:dyDescent="0.25">
      <c r="A112" s="65"/>
      <c r="B112" s="64"/>
      <c r="C112" s="68"/>
      <c r="D112" s="68"/>
      <c r="E112" s="68"/>
      <c r="F112" s="68"/>
      <c r="G112" s="67" t="s">
        <v>308</v>
      </c>
      <c r="H112" s="66">
        <v>6</v>
      </c>
    </row>
    <row r="113" spans="1:8" x14ac:dyDescent="0.25">
      <c r="A113" s="65"/>
      <c r="B113" s="64"/>
      <c r="C113" s="68"/>
      <c r="D113" s="68"/>
      <c r="E113" s="68"/>
      <c r="F113" s="68"/>
      <c r="G113" s="67" t="s">
        <v>124</v>
      </c>
      <c r="H113" s="66">
        <v>6</v>
      </c>
    </row>
    <row r="114" spans="1:8" ht="16.5" thickBot="1" x14ac:dyDescent="0.3">
      <c r="A114" s="65"/>
      <c r="B114" s="64"/>
      <c r="C114" s="68"/>
      <c r="D114" s="68"/>
      <c r="E114" s="68"/>
      <c r="F114" s="68"/>
      <c r="G114" s="67" t="s">
        <v>123</v>
      </c>
      <c r="H114" s="66">
        <v>4</v>
      </c>
    </row>
    <row r="115" spans="1:8" x14ac:dyDescent="0.25">
      <c r="A115" s="65"/>
      <c r="B115" s="64"/>
      <c r="C115" s="68"/>
      <c r="D115" s="68"/>
      <c r="E115" s="68"/>
      <c r="F115" s="68"/>
      <c r="G115" s="70" t="s">
        <v>138</v>
      </c>
      <c r="H115" s="69"/>
    </row>
    <row r="116" spans="1:8" ht="47.25" x14ac:dyDescent="0.25">
      <c r="A116" s="65"/>
      <c r="B116" s="64"/>
      <c r="C116" s="68"/>
      <c r="D116" s="68"/>
      <c r="E116" s="68"/>
      <c r="F116" s="68"/>
      <c r="G116" s="67" t="s">
        <v>274</v>
      </c>
      <c r="H116" s="66">
        <v>3</v>
      </c>
    </row>
    <row r="117" spans="1:8" ht="63" x14ac:dyDescent="0.25">
      <c r="A117" s="65"/>
      <c r="B117" s="64"/>
      <c r="C117" s="68"/>
      <c r="D117" s="68"/>
      <c r="E117" s="68"/>
      <c r="F117" s="68"/>
      <c r="G117" s="67" t="s">
        <v>137</v>
      </c>
      <c r="H117" s="66">
        <v>8</v>
      </c>
    </row>
    <row r="118" spans="1:8" ht="78.75" x14ac:dyDescent="0.25">
      <c r="A118" s="65"/>
      <c r="B118" s="64"/>
      <c r="C118" s="68"/>
      <c r="D118" s="68"/>
      <c r="E118" s="68"/>
      <c r="F118" s="68"/>
      <c r="G118" s="67" t="s">
        <v>263</v>
      </c>
      <c r="H118" s="66">
        <v>8</v>
      </c>
    </row>
    <row r="119" spans="1:8" ht="16.5" thickBot="1" x14ac:dyDescent="0.3">
      <c r="A119" s="65"/>
      <c r="B119" s="64"/>
      <c r="C119" s="63"/>
      <c r="D119" s="63"/>
      <c r="E119" s="63"/>
      <c r="F119" s="63"/>
      <c r="G119" s="62" t="s">
        <v>8</v>
      </c>
      <c r="H119" s="61">
        <f>SUM(H111:H114,H116:H118,)</f>
        <v>41</v>
      </c>
    </row>
    <row r="120" spans="1:8" ht="135.75" customHeight="1" thickBot="1" x14ac:dyDescent="0.3">
      <c r="A120" s="82"/>
      <c r="B120" s="81"/>
      <c r="C120" s="60" t="s">
        <v>307</v>
      </c>
      <c r="D120" s="60"/>
      <c r="E120" s="60"/>
      <c r="F120" s="59"/>
      <c r="G120" s="58"/>
      <c r="H120" s="57"/>
    </row>
    <row r="121" spans="1:8" x14ac:dyDescent="0.25">
      <c r="A121" s="73">
        <v>11</v>
      </c>
      <c r="B121" s="72" t="s">
        <v>306</v>
      </c>
      <c r="C121" s="71" t="s">
        <v>305</v>
      </c>
      <c r="D121" s="71" t="s">
        <v>304</v>
      </c>
      <c r="E121" s="71" t="s">
        <v>303</v>
      </c>
      <c r="F121" s="71" t="s">
        <v>302</v>
      </c>
      <c r="G121" s="70" t="s">
        <v>145</v>
      </c>
      <c r="H121" s="69"/>
    </row>
    <row r="122" spans="1:8" ht="47.25" x14ac:dyDescent="0.25">
      <c r="A122" s="65"/>
      <c r="B122" s="64"/>
      <c r="C122" s="68"/>
      <c r="D122" s="68"/>
      <c r="E122" s="68"/>
      <c r="F122" s="68"/>
      <c r="G122" s="67" t="s">
        <v>191</v>
      </c>
      <c r="H122" s="66">
        <v>18</v>
      </c>
    </row>
    <row r="123" spans="1:8" ht="47.25" x14ac:dyDescent="0.25">
      <c r="A123" s="65"/>
      <c r="B123" s="64"/>
      <c r="C123" s="68"/>
      <c r="D123" s="68"/>
      <c r="E123" s="68"/>
      <c r="F123" s="68"/>
      <c r="G123" s="67" t="s">
        <v>190</v>
      </c>
      <c r="H123" s="66">
        <v>16</v>
      </c>
    </row>
    <row r="124" spans="1:8" ht="63" x14ac:dyDescent="0.25">
      <c r="A124" s="65"/>
      <c r="B124" s="64"/>
      <c r="C124" s="68"/>
      <c r="D124" s="68"/>
      <c r="E124" s="68"/>
      <c r="F124" s="68"/>
      <c r="G124" s="67" t="s">
        <v>144</v>
      </c>
      <c r="H124" s="66">
        <v>20</v>
      </c>
    </row>
    <row r="125" spans="1:8" x14ac:dyDescent="0.25">
      <c r="A125" s="65"/>
      <c r="B125" s="64"/>
      <c r="C125" s="68"/>
      <c r="D125" s="68"/>
      <c r="E125" s="68"/>
      <c r="F125" s="68"/>
      <c r="G125" s="67" t="s">
        <v>143</v>
      </c>
      <c r="H125" s="66">
        <v>27</v>
      </c>
    </row>
    <row r="126" spans="1:8" ht="47.25" x14ac:dyDescent="0.25">
      <c r="A126" s="65"/>
      <c r="B126" s="64"/>
      <c r="C126" s="68"/>
      <c r="D126" s="68"/>
      <c r="E126" s="68"/>
      <c r="F126" s="68"/>
      <c r="G126" s="67" t="s">
        <v>142</v>
      </c>
      <c r="H126" s="66">
        <v>27</v>
      </c>
    </row>
    <row r="127" spans="1:8" ht="63" x14ac:dyDescent="0.25">
      <c r="A127" s="65"/>
      <c r="B127" s="64"/>
      <c r="C127" s="68"/>
      <c r="D127" s="68"/>
      <c r="E127" s="68"/>
      <c r="F127" s="68"/>
      <c r="G127" s="67" t="s">
        <v>141</v>
      </c>
      <c r="H127" s="66">
        <v>27</v>
      </c>
    </row>
    <row r="128" spans="1:8" ht="31.5" x14ac:dyDescent="0.25">
      <c r="A128" s="65"/>
      <c r="B128" s="64"/>
      <c r="C128" s="68"/>
      <c r="D128" s="68"/>
      <c r="E128" s="68"/>
      <c r="F128" s="68"/>
      <c r="G128" s="67" t="s">
        <v>301</v>
      </c>
      <c r="H128" s="66">
        <v>27</v>
      </c>
    </row>
    <row r="129" spans="1:8" ht="47.25" x14ac:dyDescent="0.25">
      <c r="A129" s="65"/>
      <c r="B129" s="64"/>
      <c r="C129" s="68"/>
      <c r="D129" s="68"/>
      <c r="E129" s="68"/>
      <c r="F129" s="68"/>
      <c r="G129" s="67" t="s">
        <v>140</v>
      </c>
      <c r="H129" s="66">
        <v>31</v>
      </c>
    </row>
    <row r="130" spans="1:8" x14ac:dyDescent="0.25">
      <c r="A130" s="65"/>
      <c r="B130" s="64"/>
      <c r="C130" s="68"/>
      <c r="D130" s="68"/>
      <c r="E130" s="68"/>
      <c r="F130" s="68"/>
      <c r="G130" s="67" t="s">
        <v>139</v>
      </c>
      <c r="H130" s="66">
        <v>31</v>
      </c>
    </row>
    <row r="131" spans="1:8" ht="16.5" thickBot="1" x14ac:dyDescent="0.3">
      <c r="A131" s="65"/>
      <c r="B131" s="64"/>
      <c r="C131" s="68"/>
      <c r="D131" s="68"/>
      <c r="E131" s="68"/>
      <c r="F131" s="68"/>
      <c r="G131" s="67" t="s">
        <v>300</v>
      </c>
      <c r="H131" s="66">
        <v>31</v>
      </c>
    </row>
    <row r="132" spans="1:8" x14ac:dyDescent="0.25">
      <c r="A132" s="65"/>
      <c r="B132" s="64"/>
      <c r="C132" s="68"/>
      <c r="D132" s="68"/>
      <c r="E132" s="68"/>
      <c r="F132" s="68"/>
      <c r="G132" s="70" t="s">
        <v>166</v>
      </c>
      <c r="H132" s="69"/>
    </row>
    <row r="133" spans="1:8" ht="16.5" thickBot="1" x14ac:dyDescent="0.3">
      <c r="A133" s="65"/>
      <c r="B133" s="64"/>
      <c r="C133" s="68"/>
      <c r="D133" s="68"/>
      <c r="E133" s="68"/>
      <c r="F133" s="68"/>
      <c r="G133" s="67" t="s">
        <v>164</v>
      </c>
      <c r="H133" s="66">
        <v>12</v>
      </c>
    </row>
    <row r="134" spans="1:8" x14ac:dyDescent="0.25">
      <c r="A134" s="65"/>
      <c r="B134" s="64"/>
      <c r="C134" s="68"/>
      <c r="D134" s="68"/>
      <c r="E134" s="68"/>
      <c r="F134" s="68"/>
      <c r="G134" s="70" t="s">
        <v>115</v>
      </c>
      <c r="H134" s="69"/>
    </row>
    <row r="135" spans="1:8" ht="47.25" x14ac:dyDescent="0.25">
      <c r="A135" s="65"/>
      <c r="B135" s="64"/>
      <c r="C135" s="68"/>
      <c r="D135" s="68"/>
      <c r="E135" s="68"/>
      <c r="F135" s="68"/>
      <c r="G135" s="67" t="s">
        <v>288</v>
      </c>
      <c r="H135" s="66">
        <v>5</v>
      </c>
    </row>
    <row r="136" spans="1:8" ht="31.5" x14ac:dyDescent="0.25">
      <c r="A136" s="65"/>
      <c r="B136" s="64"/>
      <c r="C136" s="68"/>
      <c r="D136" s="68"/>
      <c r="E136" s="68"/>
      <c r="F136" s="68"/>
      <c r="G136" s="67" t="s">
        <v>287</v>
      </c>
      <c r="H136" s="66">
        <v>5</v>
      </c>
    </row>
    <row r="137" spans="1:8" ht="78.75" x14ac:dyDescent="0.25">
      <c r="A137" s="65"/>
      <c r="B137" s="64"/>
      <c r="C137" s="68"/>
      <c r="D137" s="68"/>
      <c r="E137" s="68"/>
      <c r="F137" s="68"/>
      <c r="G137" s="67" t="s">
        <v>299</v>
      </c>
      <c r="H137" s="66">
        <v>28</v>
      </c>
    </row>
    <row r="138" spans="1:8" ht="63" x14ac:dyDescent="0.25">
      <c r="A138" s="65"/>
      <c r="B138" s="64"/>
      <c r="C138" s="68"/>
      <c r="D138" s="68"/>
      <c r="E138" s="68"/>
      <c r="F138" s="68"/>
      <c r="G138" s="67" t="s">
        <v>275</v>
      </c>
      <c r="H138" s="66">
        <v>6</v>
      </c>
    </row>
    <row r="139" spans="1:8" ht="63" x14ac:dyDescent="0.25">
      <c r="A139" s="65"/>
      <c r="B139" s="64"/>
      <c r="C139" s="68"/>
      <c r="D139" s="68"/>
      <c r="E139" s="68"/>
      <c r="F139" s="68"/>
      <c r="G139" s="67" t="s">
        <v>292</v>
      </c>
      <c r="H139" s="66">
        <v>5</v>
      </c>
    </row>
    <row r="140" spans="1:8" ht="78.75" x14ac:dyDescent="0.25">
      <c r="A140" s="65"/>
      <c r="B140" s="64"/>
      <c r="C140" s="68"/>
      <c r="D140" s="68"/>
      <c r="E140" s="68"/>
      <c r="F140" s="68"/>
      <c r="G140" s="67" t="s">
        <v>119</v>
      </c>
      <c r="H140" s="66">
        <v>20</v>
      </c>
    </row>
    <row r="141" spans="1:8" ht="16.5" thickBot="1" x14ac:dyDescent="0.3">
      <c r="A141" s="65"/>
      <c r="B141" s="64"/>
      <c r="C141" s="63"/>
      <c r="D141" s="63"/>
      <c r="E141" s="63"/>
      <c r="F141" s="63"/>
      <c r="G141" s="62" t="s">
        <v>8</v>
      </c>
      <c r="H141" s="61">
        <f>SUM(H122:H131,H133:H133,H135:H140,)</f>
        <v>336</v>
      </c>
    </row>
    <row r="142" spans="1:8" ht="150" customHeight="1" thickBot="1" x14ac:dyDescent="0.3">
      <c r="A142" s="82"/>
      <c r="B142" s="81"/>
      <c r="C142" s="60" t="s">
        <v>298</v>
      </c>
      <c r="D142" s="60"/>
      <c r="E142" s="60"/>
      <c r="F142" s="59"/>
      <c r="G142" s="58"/>
      <c r="H142" s="57"/>
    </row>
    <row r="143" spans="1:8" x14ac:dyDescent="0.25">
      <c r="A143" s="73">
        <v>12</v>
      </c>
      <c r="B143" s="72" t="s">
        <v>268</v>
      </c>
      <c r="C143" s="71" t="s">
        <v>297</v>
      </c>
      <c r="D143" s="71" t="s">
        <v>296</v>
      </c>
      <c r="E143" s="71" t="s">
        <v>295</v>
      </c>
      <c r="F143" s="71" t="s">
        <v>294</v>
      </c>
      <c r="G143" s="70" t="s">
        <v>121</v>
      </c>
      <c r="H143" s="69"/>
    </row>
    <row r="144" spans="1:8" ht="31.5" x14ac:dyDescent="0.25">
      <c r="A144" s="65"/>
      <c r="B144" s="64"/>
      <c r="C144" s="68"/>
      <c r="D144" s="68"/>
      <c r="E144" s="68"/>
      <c r="F144" s="68"/>
      <c r="G144" s="67" t="s">
        <v>147</v>
      </c>
      <c r="H144" s="66">
        <v>5</v>
      </c>
    </row>
    <row r="145" spans="1:9" ht="78.75" x14ac:dyDescent="0.25">
      <c r="A145" s="65"/>
      <c r="B145" s="64"/>
      <c r="C145" s="68"/>
      <c r="D145" s="68"/>
      <c r="E145" s="68"/>
      <c r="F145" s="68"/>
      <c r="G145" s="67" t="s">
        <v>146</v>
      </c>
      <c r="H145" s="66">
        <v>10</v>
      </c>
    </row>
    <row r="146" spans="1:9" ht="31.5" x14ac:dyDescent="0.25">
      <c r="A146" s="65"/>
      <c r="B146" s="64"/>
      <c r="C146" s="68"/>
      <c r="D146" s="68"/>
      <c r="E146" s="68"/>
      <c r="F146" s="68"/>
      <c r="G146" s="67" t="s">
        <v>120</v>
      </c>
      <c r="H146" s="66">
        <v>10</v>
      </c>
    </row>
    <row r="147" spans="1:9" ht="31.5" x14ac:dyDescent="0.25">
      <c r="A147" s="65"/>
      <c r="B147" s="64"/>
      <c r="C147" s="68"/>
      <c r="D147" s="68"/>
      <c r="E147" s="68"/>
      <c r="F147" s="68"/>
      <c r="G147" s="67" t="s">
        <v>129</v>
      </c>
      <c r="H147" s="66">
        <v>22</v>
      </c>
    </row>
    <row r="148" spans="1:9" ht="31.5" x14ac:dyDescent="0.25">
      <c r="A148" s="65"/>
      <c r="B148" s="64"/>
      <c r="C148" s="68"/>
      <c r="D148" s="68"/>
      <c r="E148" s="68"/>
      <c r="F148" s="68"/>
      <c r="G148" s="67" t="s">
        <v>128</v>
      </c>
      <c r="H148" s="66">
        <v>5</v>
      </c>
    </row>
    <row r="149" spans="1:9" ht="32.25" thickBot="1" x14ac:dyDescent="0.3">
      <c r="A149" s="65"/>
      <c r="B149" s="64"/>
      <c r="C149" s="68"/>
      <c r="D149" s="68"/>
      <c r="E149" s="68"/>
      <c r="F149" s="68"/>
      <c r="G149" s="67" t="s">
        <v>127</v>
      </c>
      <c r="H149" s="66">
        <v>10</v>
      </c>
    </row>
    <row r="150" spans="1:9" x14ac:dyDescent="0.25">
      <c r="A150" s="65"/>
      <c r="B150" s="64"/>
      <c r="C150" s="68"/>
      <c r="D150" s="68"/>
      <c r="E150" s="68"/>
      <c r="F150" s="68"/>
      <c r="G150" s="70" t="s">
        <v>180</v>
      </c>
      <c r="H150" s="69"/>
    </row>
    <row r="151" spans="1:9" ht="47.25" x14ac:dyDescent="0.25">
      <c r="A151" s="65"/>
      <c r="B151" s="64"/>
      <c r="C151" s="68"/>
      <c r="D151" s="68"/>
      <c r="E151" s="68"/>
      <c r="F151" s="68"/>
      <c r="G151" s="67" t="s">
        <v>293</v>
      </c>
      <c r="H151" s="66">
        <v>10</v>
      </c>
    </row>
    <row r="152" spans="1:9" ht="31.5" x14ac:dyDescent="0.25">
      <c r="A152" s="65"/>
      <c r="B152" s="64"/>
      <c r="C152" s="68"/>
      <c r="D152" s="68"/>
      <c r="E152" s="68"/>
      <c r="F152" s="68"/>
      <c r="G152" s="67" t="s">
        <v>236</v>
      </c>
      <c r="H152" s="66">
        <v>10</v>
      </c>
    </row>
    <row r="153" spans="1:9" ht="48" thickBot="1" x14ac:dyDescent="0.3">
      <c r="A153" s="65"/>
      <c r="B153" s="64"/>
      <c r="C153" s="68"/>
      <c r="D153" s="68"/>
      <c r="E153" s="68"/>
      <c r="F153" s="68"/>
      <c r="G153" s="67" t="s">
        <v>235</v>
      </c>
      <c r="H153" s="66">
        <v>10</v>
      </c>
    </row>
    <row r="154" spans="1:9" x14ac:dyDescent="0.25">
      <c r="A154" s="65"/>
      <c r="B154" s="64"/>
      <c r="C154" s="68"/>
      <c r="D154" s="68"/>
      <c r="E154" s="68"/>
      <c r="F154" s="68"/>
      <c r="G154" s="70" t="s">
        <v>178</v>
      </c>
      <c r="H154" s="69"/>
    </row>
    <row r="155" spans="1:9" ht="32.25" thickBot="1" x14ac:dyDescent="0.3">
      <c r="A155" s="65"/>
      <c r="B155" s="64"/>
      <c r="C155" s="68"/>
      <c r="D155" s="68"/>
      <c r="E155" s="68"/>
      <c r="F155" s="68"/>
      <c r="G155" s="67" t="s">
        <v>197</v>
      </c>
      <c r="H155" s="66">
        <v>12</v>
      </c>
    </row>
    <row r="156" spans="1:9" x14ac:dyDescent="0.25">
      <c r="A156" s="65"/>
      <c r="B156" s="64"/>
      <c r="C156" s="68"/>
      <c r="D156" s="68"/>
      <c r="E156" s="68"/>
      <c r="F156" s="68"/>
      <c r="G156" s="70" t="s">
        <v>115</v>
      </c>
      <c r="H156" s="69"/>
    </row>
    <row r="157" spans="1:9" ht="63" x14ac:dyDescent="0.25">
      <c r="A157" s="65"/>
      <c r="B157" s="64"/>
      <c r="C157" s="68"/>
      <c r="D157" s="68"/>
      <c r="E157" s="68"/>
      <c r="F157" s="68"/>
      <c r="G157" s="67" t="s">
        <v>292</v>
      </c>
      <c r="H157" s="66">
        <v>4</v>
      </c>
    </row>
    <row r="158" spans="1:9" ht="16.5" thickBot="1" x14ac:dyDescent="0.3">
      <c r="A158" s="65"/>
      <c r="B158" s="64"/>
      <c r="C158" s="63"/>
      <c r="D158" s="63"/>
      <c r="E158" s="63"/>
      <c r="F158" s="63"/>
      <c r="G158" s="62" t="s">
        <v>8</v>
      </c>
      <c r="H158" s="61">
        <f>SUM(H144:H149,H151:H153,H155:H155,H157:H157,)</f>
        <v>108</v>
      </c>
    </row>
    <row r="159" spans="1:9" ht="139.9" customHeight="1" thickBot="1" x14ac:dyDescent="0.3">
      <c r="A159" s="82"/>
      <c r="B159" s="81"/>
      <c r="C159" s="60" t="s">
        <v>291</v>
      </c>
      <c r="D159" s="60"/>
      <c r="E159" s="60"/>
      <c r="F159" s="59"/>
      <c r="G159" s="58"/>
      <c r="H159" s="57"/>
      <c r="I159" s="90"/>
    </row>
    <row r="160" spans="1:9" x14ac:dyDescent="0.25">
      <c r="A160" s="73">
        <v>13</v>
      </c>
      <c r="B160" s="72" t="s">
        <v>279</v>
      </c>
      <c r="C160" s="71" t="s">
        <v>290</v>
      </c>
      <c r="D160" s="71" t="s">
        <v>289</v>
      </c>
      <c r="E160" s="71" t="s">
        <v>283</v>
      </c>
      <c r="F160" s="71" t="s">
        <v>282</v>
      </c>
      <c r="G160" s="70" t="s">
        <v>157</v>
      </c>
      <c r="H160" s="69"/>
    </row>
    <row r="161" spans="1:9" x14ac:dyDescent="0.25">
      <c r="A161" s="65"/>
      <c r="B161" s="64"/>
      <c r="C161" s="68"/>
      <c r="D161" s="68"/>
      <c r="E161" s="68"/>
      <c r="F161" s="68"/>
      <c r="G161" s="67" t="s">
        <v>156</v>
      </c>
      <c r="H161" s="66">
        <v>10</v>
      </c>
    </row>
    <row r="162" spans="1:9" x14ac:dyDescent="0.25">
      <c r="A162" s="65"/>
      <c r="B162" s="64"/>
      <c r="C162" s="68"/>
      <c r="D162" s="68"/>
      <c r="E162" s="68"/>
      <c r="F162" s="68"/>
      <c r="G162" s="67" t="s">
        <v>155</v>
      </c>
      <c r="H162" s="66">
        <v>24</v>
      </c>
    </row>
    <row r="163" spans="1:9" x14ac:dyDescent="0.25">
      <c r="A163" s="65"/>
      <c r="B163" s="64"/>
      <c r="C163" s="68"/>
      <c r="D163" s="68"/>
      <c r="E163" s="68"/>
      <c r="F163" s="68"/>
      <c r="G163" s="67" t="s">
        <v>154</v>
      </c>
      <c r="H163" s="66">
        <v>24</v>
      </c>
    </row>
    <row r="164" spans="1:9" ht="32.25" thickBot="1" x14ac:dyDescent="0.3">
      <c r="A164" s="65"/>
      <c r="B164" s="64"/>
      <c r="C164" s="68"/>
      <c r="D164" s="68"/>
      <c r="E164" s="68"/>
      <c r="F164" s="68"/>
      <c r="G164" s="67" t="s">
        <v>153</v>
      </c>
      <c r="H164" s="66">
        <v>10</v>
      </c>
    </row>
    <row r="165" spans="1:9" x14ac:dyDescent="0.25">
      <c r="A165" s="65"/>
      <c r="B165" s="64"/>
      <c r="C165" s="68"/>
      <c r="D165" s="68"/>
      <c r="E165" s="68"/>
      <c r="F165" s="68"/>
      <c r="G165" s="70" t="s">
        <v>115</v>
      </c>
      <c r="H165" s="69"/>
    </row>
    <row r="166" spans="1:9" ht="47.25" x14ac:dyDescent="0.25">
      <c r="A166" s="65"/>
      <c r="B166" s="64"/>
      <c r="C166" s="68"/>
      <c r="D166" s="68"/>
      <c r="E166" s="68"/>
      <c r="F166" s="68"/>
      <c r="G166" s="67" t="s">
        <v>288</v>
      </c>
      <c r="H166" s="66">
        <v>5</v>
      </c>
    </row>
    <row r="167" spans="1:9" ht="31.5" x14ac:dyDescent="0.25">
      <c r="A167" s="65"/>
      <c r="B167" s="64"/>
      <c r="C167" s="68"/>
      <c r="D167" s="68"/>
      <c r="E167" s="68"/>
      <c r="F167" s="68"/>
      <c r="G167" s="67" t="s">
        <v>287</v>
      </c>
      <c r="H167" s="66">
        <v>5</v>
      </c>
    </row>
    <row r="168" spans="1:9" ht="63" x14ac:dyDescent="0.25">
      <c r="A168" s="65"/>
      <c r="B168" s="64"/>
      <c r="C168" s="68"/>
      <c r="D168" s="68"/>
      <c r="E168" s="68"/>
      <c r="F168" s="68"/>
      <c r="G168" s="67" t="s">
        <v>275</v>
      </c>
      <c r="H168" s="66">
        <v>6</v>
      </c>
    </row>
    <row r="169" spans="1:9" ht="16.5" thickBot="1" x14ac:dyDescent="0.3">
      <c r="A169" s="65"/>
      <c r="B169" s="64"/>
      <c r="C169" s="63"/>
      <c r="D169" s="63"/>
      <c r="E169" s="63"/>
      <c r="F169" s="63"/>
      <c r="G169" s="62" t="s">
        <v>8</v>
      </c>
      <c r="H169" s="61">
        <f>SUM(H161:H164,H166:H168,)</f>
        <v>84</v>
      </c>
    </row>
    <row r="170" spans="1:9" ht="133.15" customHeight="1" thickBot="1" x14ac:dyDescent="0.3">
      <c r="A170" s="82"/>
      <c r="B170" s="81"/>
      <c r="C170" s="60" t="s">
        <v>286</v>
      </c>
      <c r="D170" s="60"/>
      <c r="E170" s="60"/>
      <c r="F170" s="59"/>
      <c r="G170" s="58"/>
      <c r="H170" s="57"/>
      <c r="I170" s="90"/>
    </row>
    <row r="171" spans="1:9" x14ac:dyDescent="0.25">
      <c r="A171" s="73">
        <v>14</v>
      </c>
      <c r="B171" s="72" t="s">
        <v>279</v>
      </c>
      <c r="C171" s="71" t="s">
        <v>285</v>
      </c>
      <c r="D171" s="71" t="s">
        <v>284</v>
      </c>
      <c r="E171" s="71" t="s">
        <v>283</v>
      </c>
      <c r="F171" s="71" t="s">
        <v>282</v>
      </c>
      <c r="G171" s="70" t="s">
        <v>115</v>
      </c>
      <c r="H171" s="69"/>
    </row>
    <row r="172" spans="1:9" ht="63.75" thickBot="1" x14ac:dyDescent="0.3">
      <c r="A172" s="65"/>
      <c r="B172" s="64"/>
      <c r="C172" s="68"/>
      <c r="D172" s="68"/>
      <c r="E172" s="68"/>
      <c r="F172" s="68"/>
      <c r="G172" s="67" t="s">
        <v>275</v>
      </c>
      <c r="H172" s="66">
        <v>6</v>
      </c>
    </row>
    <row r="173" spans="1:9" x14ac:dyDescent="0.25">
      <c r="A173" s="65"/>
      <c r="B173" s="64"/>
      <c r="C173" s="68"/>
      <c r="D173" s="68"/>
      <c r="E173" s="68"/>
      <c r="F173" s="68"/>
      <c r="G173" s="70" t="s">
        <v>138</v>
      </c>
      <c r="H173" s="69"/>
    </row>
    <row r="174" spans="1:9" ht="47.25" x14ac:dyDescent="0.25">
      <c r="A174" s="65"/>
      <c r="B174" s="64"/>
      <c r="C174" s="68"/>
      <c r="D174" s="68"/>
      <c r="E174" s="68"/>
      <c r="F174" s="68"/>
      <c r="G174" s="67" t="s">
        <v>274</v>
      </c>
      <c r="H174" s="66">
        <v>2</v>
      </c>
    </row>
    <row r="175" spans="1:9" ht="63" x14ac:dyDescent="0.25">
      <c r="A175" s="65"/>
      <c r="B175" s="64"/>
      <c r="C175" s="68"/>
      <c r="D175" s="68"/>
      <c r="E175" s="68"/>
      <c r="F175" s="68"/>
      <c r="G175" s="67" t="s">
        <v>137</v>
      </c>
      <c r="H175" s="66">
        <v>10</v>
      </c>
    </row>
    <row r="176" spans="1:9" ht="79.5" thickBot="1" x14ac:dyDescent="0.3">
      <c r="A176" s="65"/>
      <c r="B176" s="64"/>
      <c r="C176" s="68"/>
      <c r="D176" s="68"/>
      <c r="E176" s="68"/>
      <c r="F176" s="68"/>
      <c r="G176" s="67" t="s">
        <v>263</v>
      </c>
      <c r="H176" s="66">
        <v>7</v>
      </c>
    </row>
    <row r="177" spans="1:8" x14ac:dyDescent="0.25">
      <c r="A177" s="65"/>
      <c r="B177" s="64"/>
      <c r="C177" s="68"/>
      <c r="D177" s="68"/>
      <c r="E177" s="68"/>
      <c r="F177" s="68"/>
      <c r="G177" s="70" t="s">
        <v>152</v>
      </c>
      <c r="H177" s="69"/>
    </row>
    <row r="178" spans="1:8" ht="31.5" x14ac:dyDescent="0.25">
      <c r="A178" s="65"/>
      <c r="B178" s="64"/>
      <c r="C178" s="68"/>
      <c r="D178" s="68"/>
      <c r="E178" s="68"/>
      <c r="F178" s="68"/>
      <c r="G178" s="67" t="s">
        <v>151</v>
      </c>
      <c r="H178" s="66">
        <v>12</v>
      </c>
    </row>
    <row r="179" spans="1:8" ht="31.5" x14ac:dyDescent="0.25">
      <c r="A179" s="65"/>
      <c r="B179" s="64"/>
      <c r="C179" s="68"/>
      <c r="D179" s="68"/>
      <c r="E179" s="68"/>
      <c r="F179" s="68"/>
      <c r="G179" s="67" t="s">
        <v>150</v>
      </c>
      <c r="H179" s="66">
        <v>12</v>
      </c>
    </row>
    <row r="180" spans="1:8" ht="47.25" x14ac:dyDescent="0.25">
      <c r="A180" s="65"/>
      <c r="B180" s="64"/>
      <c r="C180" s="68"/>
      <c r="D180" s="68"/>
      <c r="E180" s="68"/>
      <c r="F180" s="68"/>
      <c r="G180" s="67" t="s">
        <v>281</v>
      </c>
      <c r="H180" s="66">
        <v>20</v>
      </c>
    </row>
    <row r="181" spans="1:8" ht="47.25" x14ac:dyDescent="0.25">
      <c r="A181" s="65"/>
      <c r="B181" s="64"/>
      <c r="C181" s="68"/>
      <c r="D181" s="68"/>
      <c r="E181" s="68"/>
      <c r="F181" s="68"/>
      <c r="G181" s="67" t="s">
        <v>149</v>
      </c>
      <c r="H181" s="66">
        <v>18</v>
      </c>
    </row>
    <row r="182" spans="1:8" ht="47.25" x14ac:dyDescent="0.25">
      <c r="A182" s="65"/>
      <c r="B182" s="64"/>
      <c r="C182" s="68"/>
      <c r="D182" s="68"/>
      <c r="E182" s="68"/>
      <c r="F182" s="68"/>
      <c r="G182" s="67" t="s">
        <v>148</v>
      </c>
      <c r="H182" s="66">
        <v>10</v>
      </c>
    </row>
    <row r="183" spans="1:8" ht="31.5" x14ac:dyDescent="0.25">
      <c r="A183" s="65"/>
      <c r="B183" s="64"/>
      <c r="C183" s="68"/>
      <c r="D183" s="68"/>
      <c r="E183" s="68"/>
      <c r="F183" s="68"/>
      <c r="G183" s="67" t="s">
        <v>262</v>
      </c>
      <c r="H183" s="66">
        <v>18</v>
      </c>
    </row>
    <row r="184" spans="1:8" ht="47.25" x14ac:dyDescent="0.25">
      <c r="A184" s="65"/>
      <c r="B184" s="64"/>
      <c r="C184" s="68"/>
      <c r="D184" s="68"/>
      <c r="E184" s="68"/>
      <c r="F184" s="68"/>
      <c r="G184" s="67" t="s">
        <v>261</v>
      </c>
      <c r="H184" s="66">
        <v>10</v>
      </c>
    </row>
    <row r="185" spans="1:8" ht="16.5" thickBot="1" x14ac:dyDescent="0.3">
      <c r="A185" s="65"/>
      <c r="B185" s="64"/>
      <c r="C185" s="63"/>
      <c r="D185" s="63"/>
      <c r="E185" s="63"/>
      <c r="F185" s="63"/>
      <c r="G185" s="62" t="s">
        <v>8</v>
      </c>
      <c r="H185" s="61">
        <f>SUM(H172:H172,H174:H176,H178:H184,)</f>
        <v>125</v>
      </c>
    </row>
    <row r="186" spans="1:8" ht="172.9" customHeight="1" thickBot="1" x14ac:dyDescent="0.3">
      <c r="A186" s="82"/>
      <c r="B186" s="81"/>
      <c r="C186" s="26" t="s">
        <v>280</v>
      </c>
      <c r="D186" s="26"/>
      <c r="E186" s="26"/>
      <c r="F186" s="27"/>
      <c r="G186" s="58"/>
      <c r="H186" s="57"/>
    </row>
    <row r="187" spans="1:8" x14ac:dyDescent="0.25">
      <c r="A187" s="73">
        <v>15</v>
      </c>
      <c r="B187" s="72" t="s">
        <v>279</v>
      </c>
      <c r="C187" s="71" t="s">
        <v>278</v>
      </c>
      <c r="D187" s="71" t="s">
        <v>277</v>
      </c>
      <c r="E187" s="71" t="s">
        <v>265</v>
      </c>
      <c r="F187" s="71" t="s">
        <v>276</v>
      </c>
      <c r="G187" s="70" t="s">
        <v>115</v>
      </c>
      <c r="H187" s="69"/>
    </row>
    <row r="188" spans="1:8" ht="63.75" thickBot="1" x14ac:dyDescent="0.3">
      <c r="A188" s="65"/>
      <c r="B188" s="64"/>
      <c r="C188" s="68"/>
      <c r="D188" s="68"/>
      <c r="E188" s="68"/>
      <c r="F188" s="68"/>
      <c r="G188" s="67" t="s">
        <v>275</v>
      </c>
      <c r="H188" s="66">
        <v>6</v>
      </c>
    </row>
    <row r="189" spans="1:8" x14ac:dyDescent="0.25">
      <c r="A189" s="65"/>
      <c r="B189" s="64"/>
      <c r="C189" s="68"/>
      <c r="D189" s="68"/>
      <c r="E189" s="68"/>
      <c r="F189" s="68"/>
      <c r="G189" s="70" t="s">
        <v>138</v>
      </c>
      <c r="H189" s="69"/>
    </row>
    <row r="190" spans="1:8" ht="47.25" x14ac:dyDescent="0.25">
      <c r="A190" s="65"/>
      <c r="B190" s="64"/>
      <c r="C190" s="68"/>
      <c r="D190" s="68"/>
      <c r="E190" s="68"/>
      <c r="F190" s="68"/>
      <c r="G190" s="67" t="s">
        <v>274</v>
      </c>
      <c r="H190" s="66">
        <v>2</v>
      </c>
    </row>
    <row r="191" spans="1:8" ht="63" x14ac:dyDescent="0.25">
      <c r="A191" s="65"/>
      <c r="B191" s="64"/>
      <c r="C191" s="68"/>
      <c r="D191" s="68"/>
      <c r="E191" s="68"/>
      <c r="F191" s="68"/>
      <c r="G191" s="67" t="s">
        <v>137</v>
      </c>
      <c r="H191" s="66">
        <v>10</v>
      </c>
    </row>
    <row r="192" spans="1:8" ht="79.5" thickBot="1" x14ac:dyDescent="0.3">
      <c r="A192" s="65"/>
      <c r="B192" s="64"/>
      <c r="C192" s="68"/>
      <c r="D192" s="68"/>
      <c r="E192" s="68"/>
      <c r="F192" s="68"/>
      <c r="G192" s="67" t="s">
        <v>263</v>
      </c>
      <c r="H192" s="66">
        <v>7</v>
      </c>
    </row>
    <row r="193" spans="1:8" x14ac:dyDescent="0.25">
      <c r="A193" s="65"/>
      <c r="B193" s="64"/>
      <c r="C193" s="68"/>
      <c r="D193" s="68"/>
      <c r="E193" s="68"/>
      <c r="F193" s="68"/>
      <c r="G193" s="70" t="s">
        <v>260</v>
      </c>
      <c r="H193" s="69"/>
    </row>
    <row r="194" spans="1:8" x14ac:dyDescent="0.25">
      <c r="A194" s="65"/>
      <c r="B194" s="64"/>
      <c r="C194" s="68"/>
      <c r="D194" s="68"/>
      <c r="E194" s="68"/>
      <c r="F194" s="68"/>
      <c r="G194" s="67" t="s">
        <v>133</v>
      </c>
      <c r="H194" s="66">
        <v>6</v>
      </c>
    </row>
    <row r="195" spans="1:8" ht="63" x14ac:dyDescent="0.25">
      <c r="A195" s="65"/>
      <c r="B195" s="64"/>
      <c r="C195" s="68"/>
      <c r="D195" s="68"/>
      <c r="E195" s="68"/>
      <c r="F195" s="68"/>
      <c r="G195" s="67" t="s">
        <v>273</v>
      </c>
      <c r="H195" s="66">
        <v>6</v>
      </c>
    </row>
    <row r="196" spans="1:8" ht="63" x14ac:dyDescent="0.25">
      <c r="A196" s="65"/>
      <c r="B196" s="64"/>
      <c r="C196" s="68"/>
      <c r="D196" s="68"/>
      <c r="E196" s="68"/>
      <c r="F196" s="68"/>
      <c r="G196" s="67" t="s">
        <v>272</v>
      </c>
      <c r="H196" s="66">
        <v>18</v>
      </c>
    </row>
    <row r="197" spans="1:8" ht="47.25" x14ac:dyDescent="0.25">
      <c r="A197" s="65"/>
      <c r="B197" s="64"/>
      <c r="C197" s="68"/>
      <c r="D197" s="68"/>
      <c r="E197" s="68"/>
      <c r="F197" s="68"/>
      <c r="G197" s="67" t="s">
        <v>132</v>
      </c>
      <c r="H197" s="66">
        <v>12</v>
      </c>
    </row>
    <row r="198" spans="1:8" ht="47.25" x14ac:dyDescent="0.25">
      <c r="A198" s="65"/>
      <c r="B198" s="64"/>
      <c r="C198" s="68"/>
      <c r="D198" s="68"/>
      <c r="E198" s="68"/>
      <c r="F198" s="68"/>
      <c r="G198" s="67" t="s">
        <v>131</v>
      </c>
      <c r="H198" s="66">
        <v>18</v>
      </c>
    </row>
    <row r="199" spans="1:8" ht="47.25" x14ac:dyDescent="0.25">
      <c r="A199" s="65"/>
      <c r="B199" s="64"/>
      <c r="C199" s="68"/>
      <c r="D199" s="68"/>
      <c r="E199" s="68"/>
      <c r="F199" s="68"/>
      <c r="G199" s="67" t="s">
        <v>271</v>
      </c>
      <c r="H199" s="66">
        <v>24</v>
      </c>
    </row>
    <row r="200" spans="1:8" x14ac:dyDescent="0.25">
      <c r="A200" s="65"/>
      <c r="B200" s="64"/>
      <c r="C200" s="68"/>
      <c r="D200" s="68"/>
      <c r="E200" s="68"/>
      <c r="F200" s="68"/>
      <c r="G200" s="67" t="s">
        <v>259</v>
      </c>
      <c r="H200" s="66">
        <v>4</v>
      </c>
    </row>
    <row r="201" spans="1:8" ht="31.5" x14ac:dyDescent="0.25">
      <c r="A201" s="65"/>
      <c r="B201" s="64"/>
      <c r="C201" s="68"/>
      <c r="D201" s="68"/>
      <c r="E201" s="68"/>
      <c r="F201" s="68"/>
      <c r="G201" s="67" t="s">
        <v>130</v>
      </c>
      <c r="H201" s="66">
        <v>8</v>
      </c>
    </row>
    <row r="202" spans="1:8" ht="31.5" x14ac:dyDescent="0.25">
      <c r="A202" s="65"/>
      <c r="B202" s="64"/>
      <c r="C202" s="68"/>
      <c r="D202" s="68"/>
      <c r="E202" s="68"/>
      <c r="F202" s="68"/>
      <c r="G202" s="67" t="s">
        <v>270</v>
      </c>
      <c r="H202" s="66">
        <v>8</v>
      </c>
    </row>
    <row r="203" spans="1:8" ht="16.5" thickBot="1" x14ac:dyDescent="0.3">
      <c r="A203" s="65"/>
      <c r="B203" s="64"/>
      <c r="C203" s="63"/>
      <c r="D203" s="63"/>
      <c r="E203" s="63"/>
      <c r="F203" s="63"/>
      <c r="G203" s="62" t="s">
        <v>8</v>
      </c>
      <c r="H203" s="61">
        <f>SUM(H188:H188,H190:H192,H194:H202,)</f>
        <v>129</v>
      </c>
    </row>
    <row r="204" spans="1:8" ht="110.25" customHeight="1" thickBot="1" x14ac:dyDescent="0.3">
      <c r="A204" s="82"/>
      <c r="B204" s="81"/>
      <c r="C204" s="60" t="s">
        <v>269</v>
      </c>
      <c r="D204" s="60"/>
      <c r="E204" s="60"/>
      <c r="F204" s="59"/>
      <c r="G204" s="58"/>
      <c r="H204" s="57"/>
    </row>
    <row r="205" spans="1:8" x14ac:dyDescent="0.25">
      <c r="A205" s="73">
        <v>16</v>
      </c>
      <c r="B205" s="72" t="s">
        <v>268</v>
      </c>
      <c r="C205" s="71" t="s">
        <v>267</v>
      </c>
      <c r="D205" s="71" t="s">
        <v>266</v>
      </c>
      <c r="E205" s="71" t="s">
        <v>265</v>
      </c>
      <c r="F205" s="71" t="s">
        <v>264</v>
      </c>
      <c r="G205" s="70" t="s">
        <v>138</v>
      </c>
      <c r="H205" s="69"/>
    </row>
    <row r="206" spans="1:8" ht="63" x14ac:dyDescent="0.25">
      <c r="A206" s="65"/>
      <c r="B206" s="64"/>
      <c r="C206" s="68"/>
      <c r="D206" s="68"/>
      <c r="E206" s="68"/>
      <c r="F206" s="68"/>
      <c r="G206" s="67" t="s">
        <v>137</v>
      </c>
      <c r="H206" s="66">
        <v>6</v>
      </c>
    </row>
    <row r="207" spans="1:8" ht="79.5" thickBot="1" x14ac:dyDescent="0.3">
      <c r="A207" s="65"/>
      <c r="B207" s="64"/>
      <c r="C207" s="68"/>
      <c r="D207" s="68"/>
      <c r="E207" s="68"/>
      <c r="F207" s="68"/>
      <c r="G207" s="67" t="s">
        <v>263</v>
      </c>
      <c r="H207" s="66">
        <v>4</v>
      </c>
    </row>
    <row r="208" spans="1:8" x14ac:dyDescent="0.25">
      <c r="A208" s="65"/>
      <c r="B208" s="64"/>
      <c r="C208" s="68"/>
      <c r="D208" s="68"/>
      <c r="E208" s="68"/>
      <c r="F208" s="68"/>
      <c r="G208" s="70" t="s">
        <v>166</v>
      </c>
      <c r="H208" s="69"/>
    </row>
    <row r="209" spans="1:8" ht="16.5" thickBot="1" x14ac:dyDescent="0.3">
      <c r="A209" s="65"/>
      <c r="B209" s="64"/>
      <c r="C209" s="68"/>
      <c r="D209" s="68"/>
      <c r="E209" s="68"/>
      <c r="F209" s="68"/>
      <c r="G209" s="67" t="s">
        <v>164</v>
      </c>
      <c r="H209" s="66">
        <v>12</v>
      </c>
    </row>
    <row r="210" spans="1:8" x14ac:dyDescent="0.25">
      <c r="A210" s="65"/>
      <c r="B210" s="64"/>
      <c r="C210" s="68"/>
      <c r="D210" s="68"/>
      <c r="E210" s="68"/>
      <c r="F210" s="68"/>
      <c r="G210" s="70" t="s">
        <v>152</v>
      </c>
      <c r="H210" s="69"/>
    </row>
    <row r="211" spans="1:8" ht="47.25" x14ac:dyDescent="0.25">
      <c r="A211" s="65"/>
      <c r="B211" s="64"/>
      <c r="C211" s="68"/>
      <c r="D211" s="68"/>
      <c r="E211" s="68"/>
      <c r="F211" s="68"/>
      <c r="G211" s="67" t="s">
        <v>149</v>
      </c>
      <c r="H211" s="66">
        <v>2</v>
      </c>
    </row>
    <row r="212" spans="1:8" ht="47.25" x14ac:dyDescent="0.25">
      <c r="A212" s="65"/>
      <c r="B212" s="64"/>
      <c r="C212" s="68"/>
      <c r="D212" s="68"/>
      <c r="E212" s="68"/>
      <c r="F212" s="68"/>
      <c r="G212" s="67" t="s">
        <v>148</v>
      </c>
      <c r="H212" s="66">
        <v>2</v>
      </c>
    </row>
    <row r="213" spans="1:8" ht="31.5" x14ac:dyDescent="0.25">
      <c r="A213" s="65"/>
      <c r="B213" s="64"/>
      <c r="C213" s="68"/>
      <c r="D213" s="68"/>
      <c r="E213" s="68"/>
      <c r="F213" s="68"/>
      <c r="G213" s="67" t="s">
        <v>262</v>
      </c>
      <c r="H213" s="66">
        <v>2</v>
      </c>
    </row>
    <row r="214" spans="1:8" ht="48" thickBot="1" x14ac:dyDescent="0.3">
      <c r="A214" s="65"/>
      <c r="B214" s="64"/>
      <c r="C214" s="68"/>
      <c r="D214" s="68"/>
      <c r="E214" s="68"/>
      <c r="F214" s="68"/>
      <c r="G214" s="67" t="s">
        <v>261</v>
      </c>
      <c r="H214" s="66">
        <v>2</v>
      </c>
    </row>
    <row r="215" spans="1:8" x14ac:dyDescent="0.25">
      <c r="A215" s="65"/>
      <c r="B215" s="64"/>
      <c r="C215" s="68"/>
      <c r="D215" s="68"/>
      <c r="E215" s="68"/>
      <c r="F215" s="68"/>
      <c r="G215" s="70" t="s">
        <v>260</v>
      </c>
      <c r="H215" s="69"/>
    </row>
    <row r="216" spans="1:8" x14ac:dyDescent="0.25">
      <c r="A216" s="65"/>
      <c r="B216" s="64"/>
      <c r="C216" s="68"/>
      <c r="D216" s="68"/>
      <c r="E216" s="68"/>
      <c r="F216" s="68"/>
      <c r="G216" s="67" t="s">
        <v>259</v>
      </c>
      <c r="H216" s="66">
        <v>4</v>
      </c>
    </row>
    <row r="217" spans="1:8" ht="16.5" thickBot="1" x14ac:dyDescent="0.3">
      <c r="A217" s="65"/>
      <c r="B217" s="64"/>
      <c r="C217" s="63"/>
      <c r="D217" s="63"/>
      <c r="E217" s="63"/>
      <c r="F217" s="63"/>
      <c r="G217" s="62" t="s">
        <v>8</v>
      </c>
      <c r="H217" s="61">
        <f>SUM(H206:H207,H209:H209,H211:H214,H216:H216,)</f>
        <v>34</v>
      </c>
    </row>
    <row r="218" spans="1:8" ht="145.15" customHeight="1" thickBot="1" x14ac:dyDescent="0.3">
      <c r="A218" s="82"/>
      <c r="B218" s="81"/>
      <c r="C218" s="26" t="s">
        <v>258</v>
      </c>
      <c r="D218" s="26"/>
      <c r="E218" s="26"/>
      <c r="F218" s="27"/>
      <c r="G218" s="58"/>
      <c r="H218" s="57"/>
    </row>
    <row r="219" spans="1:8" x14ac:dyDescent="0.25">
      <c r="A219" s="73">
        <v>17</v>
      </c>
      <c r="B219" s="72" t="s">
        <v>257</v>
      </c>
      <c r="C219" s="71" t="s">
        <v>256</v>
      </c>
      <c r="D219" s="71" t="s">
        <v>255</v>
      </c>
      <c r="E219" s="71" t="s">
        <v>249</v>
      </c>
      <c r="F219" s="71" t="s">
        <v>254</v>
      </c>
      <c r="G219" s="70" t="s">
        <v>145</v>
      </c>
      <c r="H219" s="69"/>
    </row>
    <row r="220" spans="1:8" ht="47.25" x14ac:dyDescent="0.25">
      <c r="A220" s="65"/>
      <c r="B220" s="64"/>
      <c r="C220" s="68"/>
      <c r="D220" s="68"/>
      <c r="E220" s="68"/>
      <c r="F220" s="68"/>
      <c r="G220" s="67" t="s">
        <v>190</v>
      </c>
      <c r="H220" s="66">
        <v>2</v>
      </c>
    </row>
    <row r="221" spans="1:8" ht="63.75" thickBot="1" x14ac:dyDescent="0.3">
      <c r="A221" s="65"/>
      <c r="B221" s="64"/>
      <c r="C221" s="68"/>
      <c r="D221" s="68"/>
      <c r="E221" s="68"/>
      <c r="F221" s="68"/>
      <c r="G221" s="67" t="s">
        <v>144</v>
      </c>
      <c r="H221" s="66">
        <v>2</v>
      </c>
    </row>
    <row r="222" spans="1:8" x14ac:dyDescent="0.25">
      <c r="A222" s="65"/>
      <c r="B222" s="64"/>
      <c r="C222" s="68"/>
      <c r="D222" s="68"/>
      <c r="E222" s="68"/>
      <c r="F222" s="68"/>
      <c r="G222" s="70" t="s">
        <v>180</v>
      </c>
      <c r="H222" s="69"/>
    </row>
    <row r="223" spans="1:8" ht="63" x14ac:dyDescent="0.25">
      <c r="A223" s="65"/>
      <c r="B223" s="64"/>
      <c r="C223" s="68"/>
      <c r="D223" s="68"/>
      <c r="E223" s="68"/>
      <c r="F223" s="68"/>
      <c r="G223" s="67" t="s">
        <v>241</v>
      </c>
      <c r="H223" s="66">
        <v>4</v>
      </c>
    </row>
    <row r="224" spans="1:8" x14ac:dyDescent="0.25">
      <c r="A224" s="65"/>
      <c r="B224" s="64"/>
      <c r="C224" s="68"/>
      <c r="D224" s="68"/>
      <c r="E224" s="68"/>
      <c r="F224" s="68"/>
      <c r="G224" s="67" t="s">
        <v>240</v>
      </c>
      <c r="H224" s="66">
        <v>5</v>
      </c>
    </row>
    <row r="225" spans="1:8" x14ac:dyDescent="0.25">
      <c r="A225" s="65"/>
      <c r="B225" s="64"/>
      <c r="C225" s="68"/>
      <c r="D225" s="68"/>
      <c r="E225" s="68"/>
      <c r="F225" s="68"/>
      <c r="G225" s="67" t="s">
        <v>239</v>
      </c>
      <c r="H225" s="66">
        <v>5</v>
      </c>
    </row>
    <row r="226" spans="1:8" ht="31.5" x14ac:dyDescent="0.25">
      <c r="A226" s="65"/>
      <c r="B226" s="64"/>
      <c r="C226" s="68"/>
      <c r="D226" s="68"/>
      <c r="E226" s="68"/>
      <c r="F226" s="68"/>
      <c r="G226" s="67" t="s">
        <v>238</v>
      </c>
      <c r="H226" s="66">
        <v>5</v>
      </c>
    </row>
    <row r="227" spans="1:8" ht="31.5" x14ac:dyDescent="0.25">
      <c r="A227" s="65"/>
      <c r="B227" s="64"/>
      <c r="C227" s="68"/>
      <c r="D227" s="68"/>
      <c r="E227" s="68"/>
      <c r="F227" s="68"/>
      <c r="G227" s="67" t="s">
        <v>237</v>
      </c>
      <c r="H227" s="66">
        <v>5</v>
      </c>
    </row>
    <row r="228" spans="1:8" ht="31.5" x14ac:dyDescent="0.25">
      <c r="A228" s="65"/>
      <c r="B228" s="64"/>
      <c r="C228" s="68"/>
      <c r="D228" s="68"/>
      <c r="E228" s="68"/>
      <c r="F228" s="68"/>
      <c r="G228" s="67" t="s">
        <v>236</v>
      </c>
      <c r="H228" s="66">
        <v>5</v>
      </c>
    </row>
    <row r="229" spans="1:8" ht="47.25" x14ac:dyDescent="0.25">
      <c r="A229" s="65"/>
      <c r="B229" s="64"/>
      <c r="C229" s="68"/>
      <c r="D229" s="68"/>
      <c r="E229" s="68"/>
      <c r="F229" s="68"/>
      <c r="G229" s="67" t="s">
        <v>235</v>
      </c>
      <c r="H229" s="66">
        <v>7</v>
      </c>
    </row>
    <row r="230" spans="1:8" ht="16.5" thickBot="1" x14ac:dyDescent="0.3">
      <c r="A230" s="65"/>
      <c r="B230" s="64"/>
      <c r="C230" s="63"/>
      <c r="D230" s="63"/>
      <c r="E230" s="63"/>
      <c r="F230" s="63"/>
      <c r="G230" s="62" t="s">
        <v>8</v>
      </c>
      <c r="H230" s="61">
        <f>SUM(H220:H221,H223:H229,)</f>
        <v>40</v>
      </c>
    </row>
    <row r="231" spans="1:8" ht="116.25" customHeight="1" thickBot="1" x14ac:dyDescent="0.3">
      <c r="A231" s="82"/>
      <c r="B231" s="81"/>
      <c r="C231" s="26" t="s">
        <v>253</v>
      </c>
      <c r="D231" s="26"/>
      <c r="E231" s="26"/>
      <c r="F231" s="27"/>
      <c r="G231" s="58"/>
      <c r="H231" s="57"/>
    </row>
    <row r="232" spans="1:8" x14ac:dyDescent="0.25">
      <c r="A232" s="73">
        <v>18</v>
      </c>
      <c r="B232" s="72" t="s">
        <v>252</v>
      </c>
      <c r="C232" s="71" t="s">
        <v>251</v>
      </c>
      <c r="D232" s="71" t="s">
        <v>250</v>
      </c>
      <c r="E232" s="71" t="s">
        <v>249</v>
      </c>
      <c r="F232" s="71" t="s">
        <v>248</v>
      </c>
      <c r="G232" s="70" t="s">
        <v>180</v>
      </c>
      <c r="H232" s="69"/>
    </row>
    <row r="233" spans="1:8" ht="63" x14ac:dyDescent="0.25">
      <c r="A233" s="65"/>
      <c r="B233" s="64"/>
      <c r="C233" s="68"/>
      <c r="D233" s="68"/>
      <c r="E233" s="68"/>
      <c r="F233" s="68"/>
      <c r="G233" s="67" t="s">
        <v>241</v>
      </c>
      <c r="H233" s="66">
        <v>8</v>
      </c>
    </row>
    <row r="234" spans="1:8" x14ac:dyDescent="0.25">
      <c r="A234" s="65"/>
      <c r="B234" s="64"/>
      <c r="C234" s="68"/>
      <c r="D234" s="68"/>
      <c r="E234" s="68"/>
      <c r="F234" s="68"/>
      <c r="G234" s="67" t="s">
        <v>240</v>
      </c>
      <c r="H234" s="66">
        <v>5</v>
      </c>
    </row>
    <row r="235" spans="1:8" x14ac:dyDescent="0.25">
      <c r="A235" s="65"/>
      <c r="B235" s="64"/>
      <c r="C235" s="68"/>
      <c r="D235" s="68"/>
      <c r="E235" s="68"/>
      <c r="F235" s="68"/>
      <c r="G235" s="67" t="s">
        <v>239</v>
      </c>
      <c r="H235" s="66">
        <v>5</v>
      </c>
    </row>
    <row r="236" spans="1:8" ht="31.5" x14ac:dyDescent="0.25">
      <c r="A236" s="65"/>
      <c r="B236" s="64"/>
      <c r="C236" s="68"/>
      <c r="D236" s="68"/>
      <c r="E236" s="68"/>
      <c r="F236" s="68"/>
      <c r="G236" s="67" t="s">
        <v>238</v>
      </c>
      <c r="H236" s="66">
        <v>5</v>
      </c>
    </row>
    <row r="237" spans="1:8" ht="31.5" x14ac:dyDescent="0.25">
      <c r="A237" s="65"/>
      <c r="B237" s="64"/>
      <c r="C237" s="68"/>
      <c r="D237" s="68"/>
      <c r="E237" s="68"/>
      <c r="F237" s="68"/>
      <c r="G237" s="67" t="s">
        <v>237</v>
      </c>
      <c r="H237" s="66">
        <v>5</v>
      </c>
    </row>
    <row r="238" spans="1:8" ht="31.5" x14ac:dyDescent="0.25">
      <c r="A238" s="65"/>
      <c r="B238" s="64"/>
      <c r="C238" s="68"/>
      <c r="D238" s="68"/>
      <c r="E238" s="68"/>
      <c r="F238" s="68"/>
      <c r="G238" s="67" t="s">
        <v>236</v>
      </c>
      <c r="H238" s="66">
        <v>3</v>
      </c>
    </row>
    <row r="239" spans="1:8" ht="47.25" x14ac:dyDescent="0.25">
      <c r="A239" s="65"/>
      <c r="B239" s="64"/>
      <c r="C239" s="68"/>
      <c r="D239" s="68"/>
      <c r="E239" s="68"/>
      <c r="F239" s="68"/>
      <c r="G239" s="67" t="s">
        <v>235</v>
      </c>
      <c r="H239" s="66">
        <v>7</v>
      </c>
    </row>
    <row r="240" spans="1:8" ht="75.599999999999994" customHeight="1" thickBot="1" x14ac:dyDescent="0.3">
      <c r="A240" s="65"/>
      <c r="B240" s="64"/>
      <c r="C240" s="63"/>
      <c r="D240" s="63"/>
      <c r="E240" s="63"/>
      <c r="F240" s="63"/>
      <c r="G240" s="62" t="s">
        <v>8</v>
      </c>
      <c r="H240" s="61">
        <f>SUM(H233:H239,)</f>
        <v>38</v>
      </c>
    </row>
    <row r="241" spans="1:8" ht="121.9" customHeight="1" thickBot="1" x14ac:dyDescent="0.3">
      <c r="A241" s="82"/>
      <c r="B241" s="81"/>
      <c r="C241" s="60" t="s">
        <v>247</v>
      </c>
      <c r="D241" s="60"/>
      <c r="E241" s="60"/>
      <c r="F241" s="59"/>
      <c r="G241" s="58"/>
      <c r="H241" s="57"/>
    </row>
    <row r="242" spans="1:8" x14ac:dyDescent="0.25">
      <c r="A242" s="73">
        <v>19</v>
      </c>
      <c r="B242" s="72" t="s">
        <v>246</v>
      </c>
      <c r="C242" s="71" t="s">
        <v>245</v>
      </c>
      <c r="D242" s="71" t="s">
        <v>244</v>
      </c>
      <c r="E242" s="71" t="s">
        <v>243</v>
      </c>
      <c r="F242" s="71" t="s">
        <v>242</v>
      </c>
      <c r="G242" s="70" t="s">
        <v>145</v>
      </c>
      <c r="H242" s="69"/>
    </row>
    <row r="243" spans="1:8" ht="48" thickBot="1" x14ac:dyDescent="0.3">
      <c r="A243" s="65"/>
      <c r="B243" s="64"/>
      <c r="C243" s="68"/>
      <c r="D243" s="68"/>
      <c r="E243" s="68"/>
      <c r="F243" s="68"/>
      <c r="G243" s="67" t="s">
        <v>190</v>
      </c>
      <c r="H243" s="66">
        <v>2</v>
      </c>
    </row>
    <row r="244" spans="1:8" x14ac:dyDescent="0.25">
      <c r="A244" s="65"/>
      <c r="B244" s="64"/>
      <c r="C244" s="68"/>
      <c r="D244" s="68"/>
      <c r="E244" s="68"/>
      <c r="F244" s="68"/>
      <c r="G244" s="70" t="s">
        <v>180</v>
      </c>
      <c r="H244" s="69"/>
    </row>
    <row r="245" spans="1:8" ht="63" x14ac:dyDescent="0.25">
      <c r="A245" s="65"/>
      <c r="B245" s="64"/>
      <c r="C245" s="68"/>
      <c r="D245" s="68"/>
      <c r="E245" s="68"/>
      <c r="F245" s="68"/>
      <c r="G245" s="67" t="s">
        <v>241</v>
      </c>
      <c r="H245" s="66">
        <v>8</v>
      </c>
    </row>
    <row r="246" spans="1:8" x14ac:dyDescent="0.25">
      <c r="A246" s="65"/>
      <c r="B246" s="64"/>
      <c r="C246" s="68"/>
      <c r="D246" s="68"/>
      <c r="E246" s="68"/>
      <c r="F246" s="68"/>
      <c r="G246" s="67" t="s">
        <v>240</v>
      </c>
      <c r="H246" s="66">
        <v>5</v>
      </c>
    </row>
    <row r="247" spans="1:8" x14ac:dyDescent="0.25">
      <c r="A247" s="65"/>
      <c r="B247" s="64"/>
      <c r="C247" s="68"/>
      <c r="D247" s="68"/>
      <c r="E247" s="68"/>
      <c r="F247" s="68"/>
      <c r="G247" s="67" t="s">
        <v>239</v>
      </c>
      <c r="H247" s="66">
        <v>5</v>
      </c>
    </row>
    <row r="248" spans="1:8" ht="31.5" x14ac:dyDescent="0.25">
      <c r="A248" s="65"/>
      <c r="B248" s="64"/>
      <c r="C248" s="68"/>
      <c r="D248" s="68"/>
      <c r="E248" s="68"/>
      <c r="F248" s="68"/>
      <c r="G248" s="67" t="s">
        <v>238</v>
      </c>
      <c r="H248" s="66">
        <v>5</v>
      </c>
    </row>
    <row r="249" spans="1:8" ht="31.5" x14ac:dyDescent="0.25">
      <c r="A249" s="65"/>
      <c r="B249" s="64"/>
      <c r="C249" s="68"/>
      <c r="D249" s="68"/>
      <c r="E249" s="68"/>
      <c r="F249" s="68"/>
      <c r="G249" s="67" t="s">
        <v>237</v>
      </c>
      <c r="H249" s="66">
        <v>5</v>
      </c>
    </row>
    <row r="250" spans="1:8" ht="31.5" x14ac:dyDescent="0.25">
      <c r="A250" s="65"/>
      <c r="B250" s="64"/>
      <c r="C250" s="68"/>
      <c r="D250" s="68"/>
      <c r="E250" s="68"/>
      <c r="F250" s="68"/>
      <c r="G250" s="67" t="s">
        <v>236</v>
      </c>
      <c r="H250" s="66">
        <v>5</v>
      </c>
    </row>
    <row r="251" spans="1:8" ht="47.25" x14ac:dyDescent="0.25">
      <c r="A251" s="65"/>
      <c r="B251" s="64"/>
      <c r="C251" s="68"/>
      <c r="D251" s="68"/>
      <c r="E251" s="68"/>
      <c r="F251" s="68"/>
      <c r="G251" s="67" t="s">
        <v>235</v>
      </c>
      <c r="H251" s="66">
        <v>7</v>
      </c>
    </row>
    <row r="252" spans="1:8" ht="32.450000000000003" customHeight="1" thickBot="1" x14ac:dyDescent="0.3">
      <c r="A252" s="65"/>
      <c r="B252" s="64"/>
      <c r="C252" s="63"/>
      <c r="D252" s="63"/>
      <c r="E252" s="63"/>
      <c r="F252" s="63"/>
      <c r="G252" s="62" t="s">
        <v>8</v>
      </c>
      <c r="H252" s="61">
        <f>SUM(H243:H243,H245:H251,)</f>
        <v>42</v>
      </c>
    </row>
    <row r="253" spans="1:8" ht="129.6" customHeight="1" thickBot="1" x14ac:dyDescent="0.3">
      <c r="A253" s="82"/>
      <c r="B253" s="81"/>
      <c r="C253" s="60" t="s">
        <v>234</v>
      </c>
      <c r="D253" s="60"/>
      <c r="E253" s="60"/>
      <c r="F253" s="59"/>
      <c r="G253" s="58"/>
      <c r="H253" s="57"/>
    </row>
    <row r="254" spans="1:8" x14ac:dyDescent="0.25">
      <c r="A254" s="73">
        <v>20</v>
      </c>
      <c r="B254" s="72" t="s">
        <v>233</v>
      </c>
      <c r="C254" s="71" t="s">
        <v>232</v>
      </c>
      <c r="D254" s="71" t="s">
        <v>231</v>
      </c>
      <c r="E254" s="71" t="s">
        <v>230</v>
      </c>
      <c r="F254" s="71" t="s">
        <v>229</v>
      </c>
      <c r="G254" s="70" t="s">
        <v>201</v>
      </c>
      <c r="H254" s="69"/>
    </row>
    <row r="255" spans="1:8" ht="31.5" x14ac:dyDescent="0.25">
      <c r="A255" s="65"/>
      <c r="B255" s="64"/>
      <c r="C255" s="68"/>
      <c r="D255" s="68"/>
      <c r="E255" s="68"/>
      <c r="F255" s="68"/>
      <c r="G255" s="67" t="s">
        <v>200</v>
      </c>
      <c r="H255" s="66">
        <v>8</v>
      </c>
    </row>
    <row r="256" spans="1:8" ht="47.25" x14ac:dyDescent="0.25">
      <c r="A256" s="65"/>
      <c r="B256" s="64"/>
      <c r="C256" s="68"/>
      <c r="D256" s="68"/>
      <c r="E256" s="68"/>
      <c r="F256" s="68"/>
      <c r="G256" s="67" t="s">
        <v>199</v>
      </c>
      <c r="H256" s="66">
        <v>8</v>
      </c>
    </row>
    <row r="257" spans="1:8" ht="31.5" x14ac:dyDescent="0.25">
      <c r="A257" s="65"/>
      <c r="B257" s="64"/>
      <c r="C257" s="68"/>
      <c r="D257" s="68"/>
      <c r="E257" s="68"/>
      <c r="F257" s="68"/>
      <c r="G257" s="67" t="s">
        <v>198</v>
      </c>
      <c r="H257" s="66">
        <v>13</v>
      </c>
    </row>
    <row r="258" spans="1:8" ht="31.5" x14ac:dyDescent="0.25">
      <c r="A258" s="65"/>
      <c r="B258" s="64"/>
      <c r="C258" s="68"/>
      <c r="D258" s="68"/>
      <c r="E258" s="68"/>
      <c r="F258" s="68"/>
      <c r="G258" s="67" t="s">
        <v>197</v>
      </c>
      <c r="H258" s="66">
        <v>8</v>
      </c>
    </row>
    <row r="259" spans="1:8" ht="31.5" x14ac:dyDescent="0.25">
      <c r="A259" s="65"/>
      <c r="B259" s="64"/>
      <c r="C259" s="68"/>
      <c r="D259" s="68"/>
      <c r="E259" s="68"/>
      <c r="F259" s="68"/>
      <c r="G259" s="67" t="s">
        <v>196</v>
      </c>
      <c r="H259" s="66">
        <v>1</v>
      </c>
    </row>
    <row r="260" spans="1:8" ht="31.5" x14ac:dyDescent="0.25">
      <c r="A260" s="65"/>
      <c r="B260" s="64"/>
      <c r="C260" s="68"/>
      <c r="D260" s="68"/>
      <c r="E260" s="68"/>
      <c r="F260" s="68"/>
      <c r="G260" s="67" t="s">
        <v>195</v>
      </c>
      <c r="H260" s="66">
        <v>6</v>
      </c>
    </row>
    <row r="261" spans="1:8" x14ac:dyDescent="0.25">
      <c r="A261" s="65"/>
      <c r="B261" s="64"/>
      <c r="C261" s="68"/>
      <c r="D261" s="68"/>
      <c r="E261" s="68"/>
      <c r="F261" s="68"/>
      <c r="G261" s="67" t="s">
        <v>194</v>
      </c>
      <c r="H261" s="66">
        <v>1</v>
      </c>
    </row>
    <row r="262" spans="1:8" ht="31.5" x14ac:dyDescent="0.25">
      <c r="A262" s="65"/>
      <c r="B262" s="64"/>
      <c r="C262" s="68"/>
      <c r="D262" s="68"/>
      <c r="E262" s="68"/>
      <c r="F262" s="68"/>
      <c r="G262" s="67" t="s">
        <v>193</v>
      </c>
      <c r="H262" s="66">
        <v>10</v>
      </c>
    </row>
    <row r="263" spans="1:8" ht="31.5" x14ac:dyDescent="0.25">
      <c r="A263" s="65"/>
      <c r="B263" s="64"/>
      <c r="C263" s="68"/>
      <c r="D263" s="68"/>
      <c r="E263" s="68"/>
      <c r="F263" s="68"/>
      <c r="G263" s="67" t="s">
        <v>192</v>
      </c>
      <c r="H263" s="66">
        <v>10</v>
      </c>
    </row>
    <row r="264" spans="1:8" ht="16.5" thickBot="1" x14ac:dyDescent="0.3">
      <c r="A264" s="65"/>
      <c r="B264" s="64"/>
      <c r="C264" s="63"/>
      <c r="D264" s="63"/>
      <c r="E264" s="63"/>
      <c r="F264" s="63"/>
      <c r="G264" s="62" t="s">
        <v>8</v>
      </c>
      <c r="H264" s="61">
        <f>SUM(H255:H263,)</f>
        <v>65</v>
      </c>
    </row>
    <row r="265" spans="1:8" ht="99.75" customHeight="1" thickBot="1" x14ac:dyDescent="0.3">
      <c r="A265" s="82"/>
      <c r="B265" s="81"/>
      <c r="C265" s="26" t="s">
        <v>228</v>
      </c>
      <c r="D265" s="26"/>
      <c r="E265" s="26"/>
      <c r="F265" s="27"/>
      <c r="G265" s="58"/>
      <c r="H265" s="57"/>
    </row>
    <row r="266" spans="1:8" x14ac:dyDescent="0.25">
      <c r="A266" s="73">
        <v>21</v>
      </c>
      <c r="B266" s="72" t="s">
        <v>227</v>
      </c>
      <c r="C266" s="71" t="s">
        <v>226</v>
      </c>
      <c r="D266" s="71" t="s">
        <v>225</v>
      </c>
      <c r="E266" s="71" t="s">
        <v>224</v>
      </c>
      <c r="F266" s="71" t="s">
        <v>223</v>
      </c>
      <c r="G266" s="70" t="s">
        <v>201</v>
      </c>
      <c r="H266" s="69"/>
    </row>
    <row r="267" spans="1:8" ht="31.5" x14ac:dyDescent="0.25">
      <c r="A267" s="65"/>
      <c r="B267" s="64"/>
      <c r="C267" s="68"/>
      <c r="D267" s="68"/>
      <c r="E267" s="68"/>
      <c r="F267" s="68"/>
      <c r="G267" s="67" t="s">
        <v>200</v>
      </c>
      <c r="H267" s="66">
        <v>3</v>
      </c>
    </row>
    <row r="268" spans="1:8" ht="47.25" x14ac:dyDescent="0.25">
      <c r="A268" s="65"/>
      <c r="B268" s="64"/>
      <c r="C268" s="68"/>
      <c r="D268" s="68"/>
      <c r="E268" s="68"/>
      <c r="F268" s="68"/>
      <c r="G268" s="67" t="s">
        <v>199</v>
      </c>
      <c r="H268" s="66">
        <v>3</v>
      </c>
    </row>
    <row r="269" spans="1:8" ht="31.5" x14ac:dyDescent="0.25">
      <c r="A269" s="65"/>
      <c r="B269" s="64"/>
      <c r="C269" s="68"/>
      <c r="D269" s="68"/>
      <c r="E269" s="68"/>
      <c r="F269" s="68"/>
      <c r="G269" s="67" t="s">
        <v>198</v>
      </c>
      <c r="H269" s="66">
        <v>2</v>
      </c>
    </row>
    <row r="270" spans="1:8" ht="31.5" x14ac:dyDescent="0.25">
      <c r="A270" s="65"/>
      <c r="B270" s="64"/>
      <c r="C270" s="68"/>
      <c r="D270" s="68"/>
      <c r="E270" s="68"/>
      <c r="F270" s="68"/>
      <c r="G270" s="67" t="s">
        <v>197</v>
      </c>
      <c r="H270" s="66">
        <v>1</v>
      </c>
    </row>
    <row r="271" spans="1:8" ht="31.5" x14ac:dyDescent="0.25">
      <c r="A271" s="65"/>
      <c r="B271" s="64"/>
      <c r="C271" s="68"/>
      <c r="D271" s="68"/>
      <c r="E271" s="68"/>
      <c r="F271" s="68"/>
      <c r="G271" s="67" t="s">
        <v>196</v>
      </c>
      <c r="H271" s="66">
        <v>10</v>
      </c>
    </row>
    <row r="272" spans="1:8" ht="31.5" x14ac:dyDescent="0.25">
      <c r="A272" s="65"/>
      <c r="B272" s="64"/>
      <c r="C272" s="68"/>
      <c r="D272" s="68"/>
      <c r="E272" s="68"/>
      <c r="F272" s="68"/>
      <c r="G272" s="67" t="s">
        <v>195</v>
      </c>
      <c r="H272" s="66">
        <v>5</v>
      </c>
    </row>
    <row r="273" spans="1:8" x14ac:dyDescent="0.25">
      <c r="A273" s="65"/>
      <c r="B273" s="64"/>
      <c r="C273" s="68"/>
      <c r="D273" s="68"/>
      <c r="E273" s="68"/>
      <c r="F273" s="68"/>
      <c r="G273" s="67" t="s">
        <v>194</v>
      </c>
      <c r="H273" s="66">
        <v>2</v>
      </c>
    </row>
    <row r="274" spans="1:8" ht="31.5" x14ac:dyDescent="0.25">
      <c r="A274" s="65"/>
      <c r="B274" s="64"/>
      <c r="C274" s="68"/>
      <c r="D274" s="68"/>
      <c r="E274" s="68"/>
      <c r="F274" s="68"/>
      <c r="G274" s="67" t="s">
        <v>193</v>
      </c>
      <c r="H274" s="66">
        <v>1</v>
      </c>
    </row>
    <row r="275" spans="1:8" ht="31.5" x14ac:dyDescent="0.25">
      <c r="A275" s="65"/>
      <c r="B275" s="64"/>
      <c r="C275" s="68"/>
      <c r="D275" s="68"/>
      <c r="E275" s="68"/>
      <c r="F275" s="68"/>
      <c r="G275" s="67" t="s">
        <v>192</v>
      </c>
      <c r="H275" s="66">
        <v>1</v>
      </c>
    </row>
    <row r="276" spans="1:8" ht="16.5" thickBot="1" x14ac:dyDescent="0.3">
      <c r="A276" s="65"/>
      <c r="B276" s="64"/>
      <c r="C276" s="63"/>
      <c r="D276" s="63"/>
      <c r="E276" s="63"/>
      <c r="F276" s="63"/>
      <c r="G276" s="62" t="s">
        <v>8</v>
      </c>
      <c r="H276" s="61">
        <f>SUM(H267:H275,)</f>
        <v>28</v>
      </c>
    </row>
    <row r="277" spans="1:8" ht="128.44999999999999" customHeight="1" thickBot="1" x14ac:dyDescent="0.3">
      <c r="A277" s="82"/>
      <c r="B277" s="81"/>
      <c r="C277" s="26" t="s">
        <v>222</v>
      </c>
      <c r="D277" s="26"/>
      <c r="E277" s="26"/>
      <c r="F277" s="27"/>
      <c r="G277" s="58"/>
      <c r="H277" s="57"/>
    </row>
    <row r="278" spans="1:8" x14ac:dyDescent="0.25">
      <c r="A278" s="73">
        <v>22</v>
      </c>
      <c r="B278" s="72" t="s">
        <v>206</v>
      </c>
      <c r="C278" s="71" t="s">
        <v>221</v>
      </c>
      <c r="D278" s="71" t="s">
        <v>220</v>
      </c>
      <c r="E278" s="71" t="s">
        <v>219</v>
      </c>
      <c r="F278" s="71" t="s">
        <v>218</v>
      </c>
      <c r="G278" s="70" t="s">
        <v>201</v>
      </c>
      <c r="H278" s="69"/>
    </row>
    <row r="279" spans="1:8" ht="31.5" x14ac:dyDescent="0.25">
      <c r="A279" s="65"/>
      <c r="B279" s="64"/>
      <c r="C279" s="68"/>
      <c r="D279" s="68"/>
      <c r="E279" s="68"/>
      <c r="F279" s="68"/>
      <c r="G279" s="67" t="s">
        <v>200</v>
      </c>
      <c r="H279" s="66">
        <v>3</v>
      </c>
    </row>
    <row r="280" spans="1:8" ht="47.25" x14ac:dyDescent="0.25">
      <c r="A280" s="65"/>
      <c r="B280" s="64"/>
      <c r="C280" s="68"/>
      <c r="D280" s="68"/>
      <c r="E280" s="68"/>
      <c r="F280" s="68"/>
      <c r="G280" s="67" t="s">
        <v>199</v>
      </c>
      <c r="H280" s="66">
        <v>3</v>
      </c>
    </row>
    <row r="281" spans="1:8" ht="31.5" x14ac:dyDescent="0.25">
      <c r="A281" s="65"/>
      <c r="B281" s="64"/>
      <c r="C281" s="68"/>
      <c r="D281" s="68"/>
      <c r="E281" s="68"/>
      <c r="F281" s="68"/>
      <c r="G281" s="67" t="s">
        <v>198</v>
      </c>
      <c r="H281" s="66">
        <v>2</v>
      </c>
    </row>
    <row r="282" spans="1:8" ht="31.5" x14ac:dyDescent="0.25">
      <c r="A282" s="65"/>
      <c r="B282" s="64"/>
      <c r="C282" s="68"/>
      <c r="D282" s="68"/>
      <c r="E282" s="68"/>
      <c r="F282" s="68"/>
      <c r="G282" s="67" t="s">
        <v>197</v>
      </c>
      <c r="H282" s="66">
        <v>1</v>
      </c>
    </row>
    <row r="283" spans="1:8" ht="31.5" x14ac:dyDescent="0.25">
      <c r="A283" s="65"/>
      <c r="B283" s="64"/>
      <c r="C283" s="68"/>
      <c r="D283" s="68"/>
      <c r="E283" s="68"/>
      <c r="F283" s="68"/>
      <c r="G283" s="67" t="s">
        <v>196</v>
      </c>
      <c r="H283" s="66">
        <v>1</v>
      </c>
    </row>
    <row r="284" spans="1:8" ht="31.5" x14ac:dyDescent="0.25">
      <c r="A284" s="65"/>
      <c r="B284" s="64"/>
      <c r="C284" s="68"/>
      <c r="D284" s="68"/>
      <c r="E284" s="68"/>
      <c r="F284" s="68"/>
      <c r="G284" s="67" t="s">
        <v>195</v>
      </c>
      <c r="H284" s="66">
        <v>1</v>
      </c>
    </row>
    <row r="285" spans="1:8" x14ac:dyDescent="0.25">
      <c r="A285" s="65"/>
      <c r="B285" s="64"/>
      <c r="C285" s="68"/>
      <c r="D285" s="68"/>
      <c r="E285" s="68"/>
      <c r="F285" s="68"/>
      <c r="G285" s="67" t="s">
        <v>194</v>
      </c>
      <c r="H285" s="66">
        <v>7</v>
      </c>
    </row>
    <row r="286" spans="1:8" ht="31.5" x14ac:dyDescent="0.25">
      <c r="A286" s="65"/>
      <c r="B286" s="64"/>
      <c r="C286" s="68"/>
      <c r="D286" s="68"/>
      <c r="E286" s="68"/>
      <c r="F286" s="68"/>
      <c r="G286" s="67" t="s">
        <v>193</v>
      </c>
      <c r="H286" s="66">
        <v>1</v>
      </c>
    </row>
    <row r="287" spans="1:8" ht="31.5" x14ac:dyDescent="0.25">
      <c r="A287" s="65"/>
      <c r="B287" s="64"/>
      <c r="C287" s="68"/>
      <c r="D287" s="68"/>
      <c r="E287" s="68"/>
      <c r="F287" s="68"/>
      <c r="G287" s="67" t="s">
        <v>192</v>
      </c>
      <c r="H287" s="66">
        <v>1</v>
      </c>
    </row>
    <row r="288" spans="1:8" ht="16.5" thickBot="1" x14ac:dyDescent="0.3">
      <c r="A288" s="65"/>
      <c r="B288" s="64"/>
      <c r="C288" s="63"/>
      <c r="D288" s="63"/>
      <c r="E288" s="63"/>
      <c r="F288" s="63"/>
      <c r="G288" s="62" t="s">
        <v>8</v>
      </c>
      <c r="H288" s="61">
        <f>SUM(H279:H287)</f>
        <v>20</v>
      </c>
    </row>
    <row r="289" spans="1:8" ht="117" customHeight="1" thickBot="1" x14ac:dyDescent="0.3">
      <c r="A289" s="82"/>
      <c r="B289" s="81"/>
      <c r="C289" s="26" t="s">
        <v>217</v>
      </c>
      <c r="D289" s="26"/>
      <c r="E289" s="26"/>
      <c r="F289" s="27"/>
      <c r="G289" s="58"/>
      <c r="H289" s="57"/>
    </row>
    <row r="290" spans="1:8" x14ac:dyDescent="0.25">
      <c r="A290" s="73">
        <v>23</v>
      </c>
      <c r="B290" s="72" t="s">
        <v>206</v>
      </c>
      <c r="C290" s="71" t="s">
        <v>216</v>
      </c>
      <c r="D290" s="71" t="s">
        <v>215</v>
      </c>
      <c r="E290" s="71" t="s">
        <v>214</v>
      </c>
      <c r="F290" s="71" t="s">
        <v>213</v>
      </c>
      <c r="G290" s="70" t="s">
        <v>201</v>
      </c>
      <c r="H290" s="69"/>
    </row>
    <row r="291" spans="1:8" ht="31.5" x14ac:dyDescent="0.25">
      <c r="A291" s="65"/>
      <c r="B291" s="64"/>
      <c r="C291" s="68"/>
      <c r="D291" s="68"/>
      <c r="E291" s="68"/>
      <c r="F291" s="68"/>
      <c r="G291" s="67" t="s">
        <v>200</v>
      </c>
      <c r="H291" s="66">
        <v>3</v>
      </c>
    </row>
    <row r="292" spans="1:8" ht="47.25" x14ac:dyDescent="0.25">
      <c r="A292" s="65"/>
      <c r="B292" s="64"/>
      <c r="C292" s="68"/>
      <c r="D292" s="68"/>
      <c r="E292" s="68"/>
      <c r="F292" s="68"/>
      <c r="G292" s="67" t="s">
        <v>199</v>
      </c>
      <c r="H292" s="66">
        <v>3</v>
      </c>
    </row>
    <row r="293" spans="1:8" ht="31.5" x14ac:dyDescent="0.25">
      <c r="A293" s="65"/>
      <c r="B293" s="64"/>
      <c r="C293" s="68"/>
      <c r="D293" s="68"/>
      <c r="E293" s="68"/>
      <c r="F293" s="68"/>
      <c r="G293" s="67" t="s">
        <v>198</v>
      </c>
      <c r="H293" s="66">
        <v>2</v>
      </c>
    </row>
    <row r="294" spans="1:8" ht="31.5" x14ac:dyDescent="0.25">
      <c r="A294" s="65"/>
      <c r="B294" s="64"/>
      <c r="C294" s="68"/>
      <c r="D294" s="68"/>
      <c r="E294" s="68"/>
      <c r="F294" s="68"/>
      <c r="G294" s="67" t="s">
        <v>197</v>
      </c>
      <c r="H294" s="66">
        <v>1</v>
      </c>
    </row>
    <row r="295" spans="1:8" ht="31.5" x14ac:dyDescent="0.25">
      <c r="A295" s="65"/>
      <c r="B295" s="64"/>
      <c r="C295" s="68"/>
      <c r="D295" s="68"/>
      <c r="E295" s="68"/>
      <c r="F295" s="68"/>
      <c r="G295" s="67" t="s">
        <v>196</v>
      </c>
      <c r="H295" s="66">
        <v>1</v>
      </c>
    </row>
    <row r="296" spans="1:8" ht="31.5" x14ac:dyDescent="0.25">
      <c r="A296" s="65"/>
      <c r="B296" s="64"/>
      <c r="C296" s="68"/>
      <c r="D296" s="68"/>
      <c r="E296" s="68"/>
      <c r="F296" s="68"/>
      <c r="G296" s="67" t="s">
        <v>195</v>
      </c>
      <c r="H296" s="66">
        <v>1</v>
      </c>
    </row>
    <row r="297" spans="1:8" x14ac:dyDescent="0.25">
      <c r="A297" s="65"/>
      <c r="B297" s="64"/>
      <c r="C297" s="68"/>
      <c r="D297" s="68"/>
      <c r="E297" s="68"/>
      <c r="F297" s="68"/>
      <c r="G297" s="67" t="s">
        <v>194</v>
      </c>
      <c r="H297" s="66">
        <v>7</v>
      </c>
    </row>
    <row r="298" spans="1:8" ht="31.5" x14ac:dyDescent="0.25">
      <c r="A298" s="65"/>
      <c r="B298" s="64"/>
      <c r="C298" s="68"/>
      <c r="D298" s="68"/>
      <c r="E298" s="68"/>
      <c r="F298" s="68"/>
      <c r="G298" s="67" t="s">
        <v>193</v>
      </c>
      <c r="H298" s="66">
        <v>1</v>
      </c>
    </row>
    <row r="299" spans="1:8" ht="32.25" thickBot="1" x14ac:dyDescent="0.3">
      <c r="A299" s="65"/>
      <c r="B299" s="64"/>
      <c r="C299" s="68"/>
      <c r="D299" s="68"/>
      <c r="E299" s="68"/>
      <c r="F299" s="68"/>
      <c r="G299" s="67" t="s">
        <v>192</v>
      </c>
      <c r="H299" s="66">
        <v>1</v>
      </c>
    </row>
    <row r="300" spans="1:8" x14ac:dyDescent="0.25">
      <c r="A300" s="65"/>
      <c r="B300" s="64"/>
      <c r="C300" s="68"/>
      <c r="D300" s="68"/>
      <c r="E300" s="68"/>
      <c r="F300" s="68"/>
      <c r="G300" s="70" t="s">
        <v>145</v>
      </c>
      <c r="H300" s="69"/>
    </row>
    <row r="301" spans="1:8" ht="47.25" x14ac:dyDescent="0.25">
      <c r="A301" s="65"/>
      <c r="B301" s="64"/>
      <c r="C301" s="68"/>
      <c r="D301" s="68"/>
      <c r="E301" s="68"/>
      <c r="F301" s="68"/>
      <c r="G301" s="67" t="s">
        <v>191</v>
      </c>
      <c r="H301" s="66">
        <v>2</v>
      </c>
    </row>
    <row r="302" spans="1:8" ht="16.5" thickBot="1" x14ac:dyDescent="0.3">
      <c r="A302" s="65"/>
      <c r="B302" s="64"/>
      <c r="C302" s="63"/>
      <c r="D302" s="63"/>
      <c r="E302" s="63"/>
      <c r="F302" s="63"/>
      <c r="G302" s="62" t="s">
        <v>8</v>
      </c>
      <c r="H302" s="61">
        <f>SUM(H291:H299,H301:H301,)</f>
        <v>22</v>
      </c>
    </row>
    <row r="303" spans="1:8" ht="113.45" customHeight="1" thickBot="1" x14ac:dyDescent="0.3">
      <c r="A303" s="82"/>
      <c r="B303" s="81"/>
      <c r="C303" s="60" t="s">
        <v>212</v>
      </c>
      <c r="D303" s="60"/>
      <c r="E303" s="60"/>
      <c r="F303" s="59"/>
      <c r="G303" s="58"/>
      <c r="H303" s="57"/>
    </row>
    <row r="304" spans="1:8" x14ac:dyDescent="0.25">
      <c r="A304" s="73">
        <v>24</v>
      </c>
      <c r="B304" s="72" t="s">
        <v>206</v>
      </c>
      <c r="C304" s="71" t="s">
        <v>211</v>
      </c>
      <c r="D304" s="71" t="s">
        <v>210</v>
      </c>
      <c r="E304" s="71" t="s">
        <v>209</v>
      </c>
      <c r="F304" s="71" t="s">
        <v>208</v>
      </c>
      <c r="G304" s="70" t="s">
        <v>201</v>
      </c>
      <c r="H304" s="69"/>
    </row>
    <row r="305" spans="1:8" ht="31.5" x14ac:dyDescent="0.25">
      <c r="A305" s="65"/>
      <c r="B305" s="64"/>
      <c r="C305" s="68"/>
      <c r="D305" s="68"/>
      <c r="E305" s="68"/>
      <c r="F305" s="68"/>
      <c r="G305" s="67" t="s">
        <v>200</v>
      </c>
      <c r="H305" s="66">
        <v>3</v>
      </c>
    </row>
    <row r="306" spans="1:8" ht="47.25" x14ac:dyDescent="0.25">
      <c r="A306" s="65"/>
      <c r="B306" s="64"/>
      <c r="C306" s="68"/>
      <c r="D306" s="68"/>
      <c r="E306" s="68"/>
      <c r="F306" s="68"/>
      <c r="G306" s="67" t="s">
        <v>199</v>
      </c>
      <c r="H306" s="66">
        <v>3</v>
      </c>
    </row>
    <row r="307" spans="1:8" ht="31.5" x14ac:dyDescent="0.25">
      <c r="A307" s="65"/>
      <c r="B307" s="64"/>
      <c r="C307" s="68"/>
      <c r="D307" s="68"/>
      <c r="E307" s="68"/>
      <c r="F307" s="68"/>
      <c r="G307" s="67" t="s">
        <v>198</v>
      </c>
      <c r="H307" s="66">
        <v>2</v>
      </c>
    </row>
    <row r="308" spans="1:8" ht="31.5" x14ac:dyDescent="0.25">
      <c r="A308" s="65"/>
      <c r="B308" s="64"/>
      <c r="C308" s="68"/>
      <c r="D308" s="68"/>
      <c r="E308" s="68"/>
      <c r="F308" s="68"/>
      <c r="G308" s="67" t="s">
        <v>197</v>
      </c>
      <c r="H308" s="66">
        <v>1</v>
      </c>
    </row>
    <row r="309" spans="1:8" ht="31.5" x14ac:dyDescent="0.25">
      <c r="A309" s="65"/>
      <c r="B309" s="64"/>
      <c r="C309" s="68"/>
      <c r="D309" s="68"/>
      <c r="E309" s="68"/>
      <c r="F309" s="68"/>
      <c r="G309" s="67" t="s">
        <v>196</v>
      </c>
      <c r="H309" s="66">
        <v>1</v>
      </c>
    </row>
    <row r="310" spans="1:8" ht="31.5" x14ac:dyDescent="0.25">
      <c r="A310" s="65"/>
      <c r="B310" s="64"/>
      <c r="C310" s="68"/>
      <c r="D310" s="68"/>
      <c r="E310" s="68"/>
      <c r="F310" s="68"/>
      <c r="G310" s="67" t="s">
        <v>195</v>
      </c>
      <c r="H310" s="66">
        <v>1</v>
      </c>
    </row>
    <row r="311" spans="1:8" x14ac:dyDescent="0.25">
      <c r="A311" s="65"/>
      <c r="B311" s="64"/>
      <c r="C311" s="68"/>
      <c r="D311" s="68"/>
      <c r="E311" s="68"/>
      <c r="F311" s="68"/>
      <c r="G311" s="67" t="s">
        <v>194</v>
      </c>
      <c r="H311" s="66">
        <v>7</v>
      </c>
    </row>
    <row r="312" spans="1:8" ht="31.5" x14ac:dyDescent="0.25">
      <c r="A312" s="65"/>
      <c r="B312" s="64"/>
      <c r="C312" s="68"/>
      <c r="D312" s="68"/>
      <c r="E312" s="68"/>
      <c r="F312" s="68"/>
      <c r="G312" s="67" t="s">
        <v>193</v>
      </c>
      <c r="H312" s="66">
        <v>1</v>
      </c>
    </row>
    <row r="313" spans="1:8" ht="32.25" thickBot="1" x14ac:dyDescent="0.3">
      <c r="A313" s="65"/>
      <c r="B313" s="64"/>
      <c r="C313" s="68"/>
      <c r="D313" s="68"/>
      <c r="E313" s="68"/>
      <c r="F313" s="68"/>
      <c r="G313" s="67" t="s">
        <v>192</v>
      </c>
      <c r="H313" s="66">
        <v>1</v>
      </c>
    </row>
    <row r="314" spans="1:8" x14ac:dyDescent="0.25">
      <c r="A314" s="65"/>
      <c r="B314" s="64"/>
      <c r="C314" s="68"/>
      <c r="D314" s="68"/>
      <c r="E314" s="68"/>
      <c r="F314" s="68"/>
      <c r="G314" s="70" t="s">
        <v>145</v>
      </c>
      <c r="H314" s="69"/>
    </row>
    <row r="315" spans="1:8" ht="47.25" x14ac:dyDescent="0.25">
      <c r="A315" s="65"/>
      <c r="B315" s="64"/>
      <c r="C315" s="68"/>
      <c r="D315" s="68"/>
      <c r="E315" s="68"/>
      <c r="F315" s="68"/>
      <c r="G315" s="67" t="s">
        <v>191</v>
      </c>
      <c r="H315" s="66">
        <v>2</v>
      </c>
    </row>
    <row r="316" spans="1:8" ht="47.25" x14ac:dyDescent="0.25">
      <c r="A316" s="65"/>
      <c r="B316" s="64"/>
      <c r="C316" s="68"/>
      <c r="D316" s="68"/>
      <c r="E316" s="68"/>
      <c r="F316" s="68"/>
      <c r="G316" s="67" t="s">
        <v>190</v>
      </c>
      <c r="H316" s="66">
        <v>2</v>
      </c>
    </row>
    <row r="317" spans="1:8" ht="16.5" thickBot="1" x14ac:dyDescent="0.3">
      <c r="A317" s="65"/>
      <c r="B317" s="64"/>
      <c r="C317" s="63"/>
      <c r="D317" s="63"/>
      <c r="E317" s="63"/>
      <c r="F317" s="63"/>
      <c r="G317" s="62" t="s">
        <v>8</v>
      </c>
      <c r="H317" s="61">
        <f>SUM(H305:H313,H315:H316,)</f>
        <v>24</v>
      </c>
    </row>
    <row r="318" spans="1:8" ht="94.5" customHeight="1" thickBot="1" x14ac:dyDescent="0.3">
      <c r="A318" s="82"/>
      <c r="B318" s="81"/>
      <c r="C318" s="60" t="s">
        <v>207</v>
      </c>
      <c r="D318" s="60"/>
      <c r="E318" s="60"/>
      <c r="F318" s="59"/>
      <c r="G318" s="58"/>
      <c r="H318" s="57"/>
    </row>
    <row r="319" spans="1:8" x14ac:dyDescent="0.25">
      <c r="A319" s="73">
        <v>25</v>
      </c>
      <c r="B319" s="72" t="s">
        <v>206</v>
      </c>
      <c r="C319" s="71" t="s">
        <v>205</v>
      </c>
      <c r="D319" s="71" t="s">
        <v>204</v>
      </c>
      <c r="E319" s="71" t="s">
        <v>203</v>
      </c>
      <c r="F319" s="71" t="s">
        <v>202</v>
      </c>
      <c r="G319" s="70" t="s">
        <v>201</v>
      </c>
      <c r="H319" s="69"/>
    </row>
    <row r="320" spans="1:8" ht="31.5" x14ac:dyDescent="0.25">
      <c r="A320" s="65"/>
      <c r="B320" s="64"/>
      <c r="C320" s="68"/>
      <c r="D320" s="68"/>
      <c r="E320" s="68"/>
      <c r="F320" s="68"/>
      <c r="G320" s="67" t="s">
        <v>200</v>
      </c>
      <c r="H320" s="66">
        <v>3</v>
      </c>
    </row>
    <row r="321" spans="1:8" ht="47.25" x14ac:dyDescent="0.25">
      <c r="A321" s="65"/>
      <c r="B321" s="64"/>
      <c r="C321" s="68"/>
      <c r="D321" s="68"/>
      <c r="E321" s="68"/>
      <c r="F321" s="68"/>
      <c r="G321" s="67" t="s">
        <v>199</v>
      </c>
      <c r="H321" s="66">
        <v>3</v>
      </c>
    </row>
    <row r="322" spans="1:8" ht="31.5" x14ac:dyDescent="0.25">
      <c r="A322" s="65"/>
      <c r="B322" s="64"/>
      <c r="C322" s="68"/>
      <c r="D322" s="68"/>
      <c r="E322" s="68"/>
      <c r="F322" s="68"/>
      <c r="G322" s="67" t="s">
        <v>198</v>
      </c>
      <c r="H322" s="66">
        <v>2</v>
      </c>
    </row>
    <row r="323" spans="1:8" ht="31.5" x14ac:dyDescent="0.25">
      <c r="A323" s="65"/>
      <c r="B323" s="64"/>
      <c r="C323" s="68"/>
      <c r="D323" s="68"/>
      <c r="E323" s="68"/>
      <c r="F323" s="68"/>
      <c r="G323" s="67" t="s">
        <v>197</v>
      </c>
      <c r="H323" s="66">
        <v>1</v>
      </c>
    </row>
    <row r="324" spans="1:8" ht="31.5" x14ac:dyDescent="0.25">
      <c r="A324" s="65"/>
      <c r="B324" s="64"/>
      <c r="C324" s="68"/>
      <c r="D324" s="68"/>
      <c r="E324" s="68"/>
      <c r="F324" s="68"/>
      <c r="G324" s="67" t="s">
        <v>196</v>
      </c>
      <c r="H324" s="66">
        <v>1</v>
      </c>
    </row>
    <row r="325" spans="1:8" ht="31.5" x14ac:dyDescent="0.25">
      <c r="A325" s="65"/>
      <c r="B325" s="64"/>
      <c r="C325" s="68"/>
      <c r="D325" s="68"/>
      <c r="E325" s="68"/>
      <c r="F325" s="68"/>
      <c r="G325" s="67" t="s">
        <v>195</v>
      </c>
      <c r="H325" s="66">
        <v>1</v>
      </c>
    </row>
    <row r="326" spans="1:8" x14ac:dyDescent="0.25">
      <c r="A326" s="65"/>
      <c r="B326" s="64"/>
      <c r="C326" s="68"/>
      <c r="D326" s="68"/>
      <c r="E326" s="68"/>
      <c r="F326" s="68"/>
      <c r="G326" s="67" t="s">
        <v>194</v>
      </c>
      <c r="H326" s="66">
        <v>7</v>
      </c>
    </row>
    <row r="327" spans="1:8" ht="31.5" x14ac:dyDescent="0.25">
      <c r="A327" s="65"/>
      <c r="B327" s="64"/>
      <c r="C327" s="68"/>
      <c r="D327" s="68"/>
      <c r="E327" s="68"/>
      <c r="F327" s="68"/>
      <c r="G327" s="67" t="s">
        <v>193</v>
      </c>
      <c r="H327" s="66">
        <v>1</v>
      </c>
    </row>
    <row r="328" spans="1:8" ht="32.25" thickBot="1" x14ac:dyDescent="0.3">
      <c r="A328" s="65"/>
      <c r="B328" s="64"/>
      <c r="C328" s="68"/>
      <c r="D328" s="68"/>
      <c r="E328" s="68"/>
      <c r="F328" s="68"/>
      <c r="G328" s="67" t="s">
        <v>192</v>
      </c>
      <c r="H328" s="66">
        <v>1</v>
      </c>
    </row>
    <row r="329" spans="1:8" x14ac:dyDescent="0.25">
      <c r="A329" s="65"/>
      <c r="B329" s="64"/>
      <c r="C329" s="68"/>
      <c r="D329" s="68"/>
      <c r="E329" s="68"/>
      <c r="F329" s="68"/>
      <c r="G329" s="70" t="s">
        <v>145</v>
      </c>
      <c r="H329" s="69"/>
    </row>
    <row r="330" spans="1:8" ht="47.25" x14ac:dyDescent="0.25">
      <c r="A330" s="65"/>
      <c r="B330" s="64"/>
      <c r="C330" s="68"/>
      <c r="D330" s="68"/>
      <c r="E330" s="68"/>
      <c r="F330" s="68"/>
      <c r="G330" s="67" t="s">
        <v>191</v>
      </c>
      <c r="H330" s="66">
        <v>2</v>
      </c>
    </row>
    <row r="331" spans="1:8" ht="47.25" x14ac:dyDescent="0.25">
      <c r="A331" s="65"/>
      <c r="B331" s="64"/>
      <c r="C331" s="68"/>
      <c r="D331" s="68"/>
      <c r="E331" s="68"/>
      <c r="F331" s="68"/>
      <c r="G331" s="67" t="s">
        <v>190</v>
      </c>
      <c r="H331" s="66">
        <v>2</v>
      </c>
    </row>
    <row r="332" spans="1:8" ht="63" x14ac:dyDescent="0.25">
      <c r="A332" s="65"/>
      <c r="B332" s="64"/>
      <c r="C332" s="68"/>
      <c r="D332" s="68"/>
      <c r="E332" s="68"/>
      <c r="F332" s="68"/>
      <c r="G332" s="67" t="s">
        <v>144</v>
      </c>
      <c r="H332" s="66">
        <v>2</v>
      </c>
    </row>
    <row r="333" spans="1:8" ht="16.5" thickBot="1" x14ac:dyDescent="0.3">
      <c r="A333" s="65"/>
      <c r="B333" s="64"/>
      <c r="C333" s="63"/>
      <c r="D333" s="63"/>
      <c r="E333" s="63"/>
      <c r="F333" s="63"/>
      <c r="G333" s="62" t="s">
        <v>8</v>
      </c>
      <c r="H333" s="61">
        <f>SUM(H320:H328,H330:H332,)</f>
        <v>26</v>
      </c>
    </row>
    <row r="334" spans="1:8" ht="101.45" customHeight="1" thickBot="1" x14ac:dyDescent="0.3">
      <c r="A334" s="82"/>
      <c r="B334" s="81"/>
      <c r="C334" s="26" t="s">
        <v>189</v>
      </c>
      <c r="D334" s="26"/>
      <c r="E334" s="26"/>
      <c r="F334" s="27"/>
      <c r="G334" s="58"/>
      <c r="H334" s="57"/>
    </row>
    <row r="335" spans="1:8" x14ac:dyDescent="0.25">
      <c r="A335" s="73">
        <v>26</v>
      </c>
      <c r="B335" s="72" t="s">
        <v>181</v>
      </c>
      <c r="C335" s="71" t="s">
        <v>188</v>
      </c>
      <c r="D335" s="71" t="s">
        <v>187</v>
      </c>
      <c r="E335" s="71" t="s">
        <v>186</v>
      </c>
      <c r="F335" s="71" t="s">
        <v>185</v>
      </c>
      <c r="G335" s="70" t="s">
        <v>115</v>
      </c>
      <c r="H335" s="69"/>
    </row>
    <row r="336" spans="1:8" ht="79.5" thickBot="1" x14ac:dyDescent="0.3">
      <c r="A336" s="65"/>
      <c r="B336" s="64"/>
      <c r="C336" s="68"/>
      <c r="D336" s="68"/>
      <c r="E336" s="68"/>
      <c r="F336" s="68"/>
      <c r="G336" s="67" t="s">
        <v>119</v>
      </c>
      <c r="H336" s="66">
        <v>20</v>
      </c>
    </row>
    <row r="337" spans="1:17" x14ac:dyDescent="0.25">
      <c r="A337" s="65"/>
      <c r="B337" s="64"/>
      <c r="C337" s="68"/>
      <c r="D337" s="68"/>
      <c r="E337" s="68"/>
      <c r="F337" s="68"/>
      <c r="G337" s="70" t="s">
        <v>180</v>
      </c>
      <c r="H337" s="69"/>
      <c r="L337" s="86"/>
    </row>
    <row r="338" spans="1:17" ht="79.5" thickBot="1" x14ac:dyDescent="0.3">
      <c r="A338" s="65"/>
      <c r="B338" s="64"/>
      <c r="C338" s="68"/>
      <c r="D338" s="68"/>
      <c r="E338" s="68"/>
      <c r="F338" s="68"/>
      <c r="G338" s="67" t="s">
        <v>179</v>
      </c>
      <c r="H338" s="66">
        <v>20</v>
      </c>
      <c r="L338" s="86"/>
    </row>
    <row r="339" spans="1:17" x14ac:dyDescent="0.25">
      <c r="A339" s="65"/>
      <c r="B339" s="64"/>
      <c r="C339" s="68"/>
      <c r="D339" s="68"/>
      <c r="E339" s="68"/>
      <c r="F339" s="68"/>
      <c r="G339" s="70" t="s">
        <v>135</v>
      </c>
      <c r="H339" s="69"/>
      <c r="L339" s="86"/>
    </row>
    <row r="340" spans="1:17" ht="78.75" x14ac:dyDescent="0.25">
      <c r="A340" s="65"/>
      <c r="B340" s="64"/>
      <c r="C340" s="68"/>
      <c r="D340" s="68"/>
      <c r="E340" s="68"/>
      <c r="F340" s="68"/>
      <c r="G340" s="67" t="s">
        <v>184</v>
      </c>
      <c r="H340" s="88">
        <v>5</v>
      </c>
      <c r="L340" s="86"/>
    </row>
    <row r="341" spans="1:17" ht="79.5" thickBot="1" x14ac:dyDescent="0.3">
      <c r="A341" s="65"/>
      <c r="B341" s="64"/>
      <c r="C341" s="68"/>
      <c r="D341" s="68"/>
      <c r="E341" s="68"/>
      <c r="F341" s="68"/>
      <c r="G341" s="89" t="s">
        <v>183</v>
      </c>
      <c r="H341" s="88">
        <v>5</v>
      </c>
      <c r="L341" s="86"/>
      <c r="Q341" s="87"/>
    </row>
    <row r="342" spans="1:17" ht="57" customHeight="1" x14ac:dyDescent="0.25">
      <c r="A342" s="65"/>
      <c r="B342" s="64"/>
      <c r="C342" s="68"/>
      <c r="D342" s="68"/>
      <c r="E342" s="68"/>
      <c r="F342" s="68"/>
      <c r="G342" s="70" t="s">
        <v>178</v>
      </c>
      <c r="H342" s="69"/>
      <c r="L342" s="86"/>
    </row>
    <row r="343" spans="1:17" ht="78.75" x14ac:dyDescent="0.25">
      <c r="A343" s="65"/>
      <c r="B343" s="64"/>
      <c r="C343" s="68"/>
      <c r="D343" s="68"/>
      <c r="E343" s="68"/>
      <c r="F343" s="68"/>
      <c r="G343" s="67" t="s">
        <v>177</v>
      </c>
      <c r="H343" s="66">
        <v>20</v>
      </c>
    </row>
    <row r="344" spans="1:17" ht="53.25" customHeight="1" thickBot="1" x14ac:dyDescent="0.3">
      <c r="A344" s="65"/>
      <c r="B344" s="64"/>
      <c r="C344" s="63"/>
      <c r="D344" s="63"/>
      <c r="E344" s="63"/>
      <c r="F344" s="63"/>
      <c r="G344" s="62" t="s">
        <v>8</v>
      </c>
      <c r="H344" s="61">
        <f>SUM(H336:H336,H338:H338,H340:H341,H343,)</f>
        <v>70</v>
      </c>
    </row>
    <row r="345" spans="1:17" ht="218.25" customHeight="1" thickBot="1" x14ac:dyDescent="0.3">
      <c r="A345" s="82"/>
      <c r="B345" s="81"/>
      <c r="C345" s="60" t="s">
        <v>182</v>
      </c>
      <c r="D345" s="60"/>
      <c r="E345" s="60"/>
      <c r="F345" s="59"/>
      <c r="G345" s="58"/>
      <c r="H345" s="57"/>
    </row>
    <row r="346" spans="1:17" x14ac:dyDescent="0.25">
      <c r="A346" s="73">
        <v>27</v>
      </c>
      <c r="B346" s="72" t="s">
        <v>181</v>
      </c>
      <c r="C346" s="71" t="s">
        <v>118</v>
      </c>
      <c r="D346" s="71" t="s">
        <v>117</v>
      </c>
      <c r="E346" s="85"/>
      <c r="F346" s="71" t="s">
        <v>116</v>
      </c>
      <c r="G346" s="70" t="s">
        <v>115</v>
      </c>
      <c r="H346" s="69"/>
    </row>
    <row r="347" spans="1:17" ht="32.25" thickBot="1" x14ac:dyDescent="0.3">
      <c r="A347" s="65"/>
      <c r="B347" s="64"/>
      <c r="C347" s="68"/>
      <c r="D347" s="68"/>
      <c r="E347" s="68"/>
      <c r="F347" s="68"/>
      <c r="G347" s="67" t="s">
        <v>114</v>
      </c>
      <c r="H347" s="66">
        <v>18</v>
      </c>
    </row>
    <row r="348" spans="1:17" x14ac:dyDescent="0.25">
      <c r="A348" s="65"/>
      <c r="B348" s="64"/>
      <c r="C348" s="68"/>
      <c r="D348" s="68"/>
      <c r="E348" s="68"/>
      <c r="F348" s="68"/>
      <c r="G348" s="70" t="s">
        <v>115</v>
      </c>
      <c r="H348" s="69"/>
    </row>
    <row r="349" spans="1:17" ht="79.5" thickBot="1" x14ac:dyDescent="0.3">
      <c r="A349" s="65"/>
      <c r="B349" s="64"/>
      <c r="C349" s="68"/>
      <c r="D349" s="68"/>
      <c r="E349" s="68"/>
      <c r="F349" s="68"/>
      <c r="G349" s="67" t="s">
        <v>119</v>
      </c>
      <c r="H349" s="66">
        <v>3</v>
      </c>
    </row>
    <row r="350" spans="1:17" x14ac:dyDescent="0.25">
      <c r="A350" s="65"/>
      <c r="B350" s="64"/>
      <c r="C350" s="68"/>
      <c r="D350" s="68"/>
      <c r="E350" s="68"/>
      <c r="F350" s="68"/>
      <c r="G350" s="70" t="s">
        <v>180</v>
      </c>
      <c r="H350" s="69"/>
    </row>
    <row r="351" spans="1:17" ht="79.5" thickBot="1" x14ac:dyDescent="0.3">
      <c r="A351" s="65"/>
      <c r="B351" s="64"/>
      <c r="C351" s="68"/>
      <c r="D351" s="68"/>
      <c r="E351" s="68"/>
      <c r="F351" s="68"/>
      <c r="G351" s="67" t="s">
        <v>179</v>
      </c>
      <c r="H351" s="66">
        <v>7</v>
      </c>
    </row>
    <row r="352" spans="1:17" x14ac:dyDescent="0.25">
      <c r="A352" s="65"/>
      <c r="B352" s="64"/>
      <c r="C352" s="68"/>
      <c r="D352" s="68"/>
      <c r="E352" s="68"/>
      <c r="F352" s="68"/>
      <c r="G352" s="70" t="s">
        <v>178</v>
      </c>
      <c r="H352" s="69"/>
    </row>
    <row r="353" spans="1:8" ht="78.75" x14ac:dyDescent="0.25">
      <c r="A353" s="65"/>
      <c r="B353" s="64"/>
      <c r="C353" s="68"/>
      <c r="D353" s="68"/>
      <c r="E353" s="68"/>
      <c r="F353" s="68"/>
      <c r="G353" s="67" t="s">
        <v>177</v>
      </c>
      <c r="H353" s="66">
        <v>6</v>
      </c>
    </row>
    <row r="354" spans="1:8" ht="16.5" thickBot="1" x14ac:dyDescent="0.3">
      <c r="A354" s="65"/>
      <c r="B354" s="64"/>
      <c r="C354" s="63"/>
      <c r="D354" s="63"/>
      <c r="E354" s="63"/>
      <c r="F354" s="63"/>
      <c r="G354" s="62" t="s">
        <v>8</v>
      </c>
      <c r="H354" s="61">
        <f>SUM(H347:H347,H349:H349,H351:H351,H353:H353,)</f>
        <v>34</v>
      </c>
    </row>
    <row r="355" spans="1:8" ht="105" customHeight="1" thickBot="1" x14ac:dyDescent="0.3">
      <c r="A355" s="82"/>
      <c r="B355" s="81"/>
      <c r="C355" s="60" t="s">
        <v>176</v>
      </c>
      <c r="D355" s="60"/>
      <c r="E355" s="60"/>
      <c r="F355" s="59"/>
      <c r="G355" s="58"/>
      <c r="H355" s="57"/>
    </row>
    <row r="356" spans="1:8" ht="16.5" thickBot="1" x14ac:dyDescent="0.3">
      <c r="A356" s="40" t="s">
        <v>175</v>
      </c>
      <c r="B356" s="41"/>
      <c r="C356" s="41"/>
      <c r="D356" s="41"/>
      <c r="E356" s="42"/>
      <c r="F356" s="56">
        <f>H354+H344+H333+H317+H302+H288+H276+H264+H252+H240+H230+H217+H203+H185+H169+H158+H141+H119+H108+H97+H81+H71+H62+H46+H26+H20+H10</f>
        <v>1714</v>
      </c>
      <c r="G356" s="55"/>
      <c r="H356" s="54"/>
    </row>
    <row r="357" spans="1:8" ht="212.25" customHeight="1" thickBot="1" x14ac:dyDescent="0.3">
      <c r="A357" s="51" t="s">
        <v>9</v>
      </c>
      <c r="B357" s="50"/>
      <c r="C357" s="37" t="s">
        <v>174</v>
      </c>
      <c r="D357" s="84"/>
      <c r="E357" s="84"/>
      <c r="F357" s="83"/>
      <c r="G357" s="53" t="s">
        <v>171</v>
      </c>
      <c r="H357" s="52" t="s">
        <v>173</v>
      </c>
    </row>
    <row r="358" spans="1:8" ht="210" customHeight="1" thickBot="1" x14ac:dyDescent="0.3">
      <c r="A358" s="51" t="s">
        <v>9</v>
      </c>
      <c r="B358" s="50"/>
      <c r="C358" s="37" t="s">
        <v>172</v>
      </c>
      <c r="D358" s="84"/>
      <c r="E358" s="84"/>
      <c r="F358" s="83"/>
      <c r="G358" s="53" t="s">
        <v>171</v>
      </c>
      <c r="H358" s="52" t="s">
        <v>170</v>
      </c>
    </row>
    <row r="359" spans="1:8" ht="147.75" customHeight="1" thickBot="1" x14ac:dyDescent="0.3">
      <c r="A359" s="51" t="s">
        <v>9</v>
      </c>
      <c r="B359" s="50"/>
      <c r="C359" s="37" t="s">
        <v>169</v>
      </c>
      <c r="D359" s="38"/>
      <c r="E359" s="38"/>
      <c r="F359" s="39"/>
      <c r="G359" s="49" t="s">
        <v>168</v>
      </c>
      <c r="H359" s="52" t="s">
        <v>167</v>
      </c>
    </row>
  </sheetData>
  <sheetProtection algorithmName="SHA-512" hashValue="zeI+Dyg6n0zddieGsOMYEL92gzyYXQrLqOOIULz6FvpsqzH4o579z5tOd5Q7N4YYMaldtfBpU/vnmoqQoDXzeg==" saltValue="+7PtBKP7EfGTGBDBsK/ThA==" spinCount="100000" sheet="1" formatCells="0" formatColumns="0" formatRows="0" insertColumns="0" insertRows="0" insertHyperlinks="0" sort="0" autoFilter="0"/>
  <autoFilter ref="A1:H695" xr:uid="{00000000-0009-0000-0000-000000000000}"/>
  <mergeCells count="321">
    <mergeCell ref="H158:H159"/>
    <mergeCell ref="C159:F159"/>
    <mergeCell ref="C110:C119"/>
    <mergeCell ref="D110:D119"/>
    <mergeCell ref="G134:H134"/>
    <mergeCell ref="G141:G142"/>
    <mergeCell ref="H141:H142"/>
    <mergeCell ref="C142:F142"/>
    <mergeCell ref="B143:B159"/>
    <mergeCell ref="G143:H143"/>
    <mergeCell ref="G150:H150"/>
    <mergeCell ref="G154:H154"/>
    <mergeCell ref="G156:H156"/>
    <mergeCell ref="G158:G159"/>
    <mergeCell ref="B110:B120"/>
    <mergeCell ref="B121:B142"/>
    <mergeCell ref="B160:B170"/>
    <mergeCell ref="G110:H110"/>
    <mergeCell ref="G115:H115"/>
    <mergeCell ref="G119:G120"/>
    <mergeCell ref="H119:H120"/>
    <mergeCell ref="C120:F120"/>
    <mergeCell ref="G121:H121"/>
    <mergeCell ref="G132:H132"/>
    <mergeCell ref="G99:H99"/>
    <mergeCell ref="G104:H104"/>
    <mergeCell ref="G108:G109"/>
    <mergeCell ref="H108:H109"/>
    <mergeCell ref="C109:F109"/>
    <mergeCell ref="C99:C108"/>
    <mergeCell ref="D99:D108"/>
    <mergeCell ref="E99:E108"/>
    <mergeCell ref="F99:F108"/>
    <mergeCell ref="C98:F98"/>
    <mergeCell ref="C83:C97"/>
    <mergeCell ref="D83:D97"/>
    <mergeCell ref="E83:E97"/>
    <mergeCell ref="F83:F97"/>
    <mergeCell ref="B99:B109"/>
    <mergeCell ref="D73:D81"/>
    <mergeCell ref="E73:E81"/>
    <mergeCell ref="F73:F81"/>
    <mergeCell ref="B83:B98"/>
    <mergeCell ref="G83:H83"/>
    <mergeCell ref="G85:H85"/>
    <mergeCell ref="G87:H87"/>
    <mergeCell ref="G92:H92"/>
    <mergeCell ref="G97:G98"/>
    <mergeCell ref="H97:H98"/>
    <mergeCell ref="F64:F71"/>
    <mergeCell ref="B73:B82"/>
    <mergeCell ref="G73:H73"/>
    <mergeCell ref="G75:H75"/>
    <mergeCell ref="G77:H77"/>
    <mergeCell ref="G79:H79"/>
    <mergeCell ref="G81:G82"/>
    <mergeCell ref="H81:H82"/>
    <mergeCell ref="C82:F82"/>
    <mergeCell ref="C73:C81"/>
    <mergeCell ref="F48:F62"/>
    <mergeCell ref="B64:B72"/>
    <mergeCell ref="G64:H64"/>
    <mergeCell ref="G68:H68"/>
    <mergeCell ref="G71:G72"/>
    <mergeCell ref="H71:H72"/>
    <mergeCell ref="C72:F72"/>
    <mergeCell ref="C64:C71"/>
    <mergeCell ref="D64:D71"/>
    <mergeCell ref="E64:E71"/>
    <mergeCell ref="G48:H48"/>
    <mergeCell ref="G50:H50"/>
    <mergeCell ref="G52:H52"/>
    <mergeCell ref="G56:H56"/>
    <mergeCell ref="G60:H60"/>
    <mergeCell ref="G62:G63"/>
    <mergeCell ref="H62:H63"/>
    <mergeCell ref="A110:A120"/>
    <mergeCell ref="C28:C46"/>
    <mergeCell ref="D28:D46"/>
    <mergeCell ref="E28:E46"/>
    <mergeCell ref="F28:F46"/>
    <mergeCell ref="B48:B63"/>
    <mergeCell ref="C63:F63"/>
    <mergeCell ref="C48:C62"/>
    <mergeCell ref="D48:D62"/>
    <mergeCell ref="E48:E62"/>
    <mergeCell ref="A28:A47"/>
    <mergeCell ref="A48:A63"/>
    <mergeCell ref="A64:A72"/>
    <mergeCell ref="A73:A82"/>
    <mergeCell ref="A83:A98"/>
    <mergeCell ref="A99:A109"/>
    <mergeCell ref="A160:A170"/>
    <mergeCell ref="A171:A186"/>
    <mergeCell ref="A187:A204"/>
    <mergeCell ref="A205:A218"/>
    <mergeCell ref="A219:A231"/>
    <mergeCell ref="A2:A11"/>
    <mergeCell ref="A12:A21"/>
    <mergeCell ref="A22:A27"/>
    <mergeCell ref="A121:A142"/>
    <mergeCell ref="A143:A159"/>
    <mergeCell ref="B2:B11"/>
    <mergeCell ref="G2:H2"/>
    <mergeCell ref="G7:H7"/>
    <mergeCell ref="G10:G11"/>
    <mergeCell ref="H10:H11"/>
    <mergeCell ref="C11:F11"/>
    <mergeCell ref="C2:C10"/>
    <mergeCell ref="D2:D10"/>
    <mergeCell ref="E2:E10"/>
    <mergeCell ref="F2:F10"/>
    <mergeCell ref="B12:B21"/>
    <mergeCell ref="G12:H12"/>
    <mergeCell ref="G17:H17"/>
    <mergeCell ref="G20:G21"/>
    <mergeCell ref="H20:H21"/>
    <mergeCell ref="C21:F21"/>
    <mergeCell ref="C12:C20"/>
    <mergeCell ref="D12:D20"/>
    <mergeCell ref="E12:E20"/>
    <mergeCell ref="F12:F20"/>
    <mergeCell ref="B28:B47"/>
    <mergeCell ref="G28:H28"/>
    <mergeCell ref="G32:H32"/>
    <mergeCell ref="G37:H37"/>
    <mergeCell ref="G41:H41"/>
    <mergeCell ref="G46:G47"/>
    <mergeCell ref="H46:H47"/>
    <mergeCell ref="C47:F47"/>
    <mergeCell ref="B22:B27"/>
    <mergeCell ref="G22:H22"/>
    <mergeCell ref="G26:G27"/>
    <mergeCell ref="H26:H27"/>
    <mergeCell ref="C27:F27"/>
    <mergeCell ref="C22:C26"/>
    <mergeCell ref="D22:D26"/>
    <mergeCell ref="E22:E26"/>
    <mergeCell ref="F22:F26"/>
    <mergeCell ref="B171:B186"/>
    <mergeCell ref="G171:H171"/>
    <mergeCell ref="G173:H173"/>
    <mergeCell ref="G177:H177"/>
    <mergeCell ref="G185:G186"/>
    <mergeCell ref="H185:H186"/>
    <mergeCell ref="C186:F186"/>
    <mergeCell ref="G208:H208"/>
    <mergeCell ref="G217:G218"/>
    <mergeCell ref="A358:B358"/>
    <mergeCell ref="C358:F358"/>
    <mergeCell ref="B205:B218"/>
    <mergeCell ref="G205:H205"/>
    <mergeCell ref="G230:G231"/>
    <mergeCell ref="H217:H218"/>
    <mergeCell ref="C218:F218"/>
    <mergeCell ref="B187:B204"/>
    <mergeCell ref="G187:H187"/>
    <mergeCell ref="G189:H189"/>
    <mergeCell ref="G193:H193"/>
    <mergeCell ref="G203:G204"/>
    <mergeCell ref="H203:H204"/>
    <mergeCell ref="C204:F204"/>
    <mergeCell ref="A359:B359"/>
    <mergeCell ref="C359:F359"/>
    <mergeCell ref="A356:E356"/>
    <mergeCell ref="F356:H356"/>
    <mergeCell ref="A357:B357"/>
    <mergeCell ref="C357:F357"/>
    <mergeCell ref="A232:A241"/>
    <mergeCell ref="B232:B241"/>
    <mergeCell ref="G232:H232"/>
    <mergeCell ref="G240:G241"/>
    <mergeCell ref="H240:H241"/>
    <mergeCell ref="C241:F241"/>
    <mergeCell ref="C232:C240"/>
    <mergeCell ref="D232:D240"/>
    <mergeCell ref="E232:E240"/>
    <mergeCell ref="F232:F240"/>
    <mergeCell ref="E242:E252"/>
    <mergeCell ref="F242:F252"/>
    <mergeCell ref="B219:B231"/>
    <mergeCell ref="G219:H219"/>
    <mergeCell ref="G222:H222"/>
    <mergeCell ref="G215:H215"/>
    <mergeCell ref="H230:H231"/>
    <mergeCell ref="C231:F231"/>
    <mergeCell ref="F254:F264"/>
    <mergeCell ref="A242:A253"/>
    <mergeCell ref="B242:B253"/>
    <mergeCell ref="G242:H242"/>
    <mergeCell ref="G244:H244"/>
    <mergeCell ref="G252:G253"/>
    <mergeCell ref="H252:H253"/>
    <mergeCell ref="C253:F253"/>
    <mergeCell ref="C242:C252"/>
    <mergeCell ref="D242:D252"/>
    <mergeCell ref="F266:F276"/>
    <mergeCell ref="A254:A265"/>
    <mergeCell ref="B254:B265"/>
    <mergeCell ref="G254:H254"/>
    <mergeCell ref="G264:G265"/>
    <mergeCell ref="H264:H265"/>
    <mergeCell ref="C265:F265"/>
    <mergeCell ref="C254:C264"/>
    <mergeCell ref="D254:D264"/>
    <mergeCell ref="E254:E264"/>
    <mergeCell ref="F278:F288"/>
    <mergeCell ref="A266:A277"/>
    <mergeCell ref="B266:B277"/>
    <mergeCell ref="G266:H266"/>
    <mergeCell ref="G276:G277"/>
    <mergeCell ref="H276:H277"/>
    <mergeCell ref="C277:F277"/>
    <mergeCell ref="C266:C276"/>
    <mergeCell ref="D266:D276"/>
    <mergeCell ref="E266:E276"/>
    <mergeCell ref="F290:F302"/>
    <mergeCell ref="A278:A289"/>
    <mergeCell ref="B278:B289"/>
    <mergeCell ref="G278:H278"/>
    <mergeCell ref="G288:G289"/>
    <mergeCell ref="H288:H289"/>
    <mergeCell ref="C289:F289"/>
    <mergeCell ref="C278:C288"/>
    <mergeCell ref="D278:D288"/>
    <mergeCell ref="E278:E288"/>
    <mergeCell ref="A290:A303"/>
    <mergeCell ref="B290:B303"/>
    <mergeCell ref="G290:H290"/>
    <mergeCell ref="G300:H300"/>
    <mergeCell ref="G302:G303"/>
    <mergeCell ref="H302:H303"/>
    <mergeCell ref="C303:F303"/>
    <mergeCell ref="C290:C302"/>
    <mergeCell ref="D290:D302"/>
    <mergeCell ref="E290:E302"/>
    <mergeCell ref="G304:H304"/>
    <mergeCell ref="G314:H314"/>
    <mergeCell ref="G317:G318"/>
    <mergeCell ref="H317:H318"/>
    <mergeCell ref="C318:F318"/>
    <mergeCell ref="C304:C317"/>
    <mergeCell ref="D304:D317"/>
    <mergeCell ref="E304:E317"/>
    <mergeCell ref="F304:F317"/>
    <mergeCell ref="C319:C333"/>
    <mergeCell ref="D319:D333"/>
    <mergeCell ref="E319:E333"/>
    <mergeCell ref="F319:F333"/>
    <mergeCell ref="A304:A318"/>
    <mergeCell ref="B304:B318"/>
    <mergeCell ref="E335:E344"/>
    <mergeCell ref="F335:F344"/>
    <mergeCell ref="G339:H339"/>
    <mergeCell ref="A319:A334"/>
    <mergeCell ref="B319:B334"/>
    <mergeCell ref="G319:H319"/>
    <mergeCell ref="G329:H329"/>
    <mergeCell ref="G333:G334"/>
    <mergeCell ref="H333:H334"/>
    <mergeCell ref="C334:F334"/>
    <mergeCell ref="A335:A345"/>
    <mergeCell ref="B335:B345"/>
    <mergeCell ref="G335:H335"/>
    <mergeCell ref="G337:H337"/>
    <mergeCell ref="G342:H342"/>
    <mergeCell ref="G344:G345"/>
    <mergeCell ref="H344:H345"/>
    <mergeCell ref="C345:F345"/>
    <mergeCell ref="C335:C344"/>
    <mergeCell ref="D335:D344"/>
    <mergeCell ref="H354:H355"/>
    <mergeCell ref="C355:F355"/>
    <mergeCell ref="C346:C354"/>
    <mergeCell ref="D346:D354"/>
    <mergeCell ref="E346:E354"/>
    <mergeCell ref="F346:F354"/>
    <mergeCell ref="F143:F158"/>
    <mergeCell ref="G169:G170"/>
    <mergeCell ref="H169:H170"/>
    <mergeCell ref="A346:A355"/>
    <mergeCell ref="B346:B355"/>
    <mergeCell ref="G346:H346"/>
    <mergeCell ref="G348:H348"/>
    <mergeCell ref="G350:H350"/>
    <mergeCell ref="G352:H352"/>
    <mergeCell ref="G354:G355"/>
    <mergeCell ref="G210:H210"/>
    <mergeCell ref="E110:E119"/>
    <mergeCell ref="F110:F119"/>
    <mergeCell ref="C121:C141"/>
    <mergeCell ref="D121:D141"/>
    <mergeCell ref="E121:E141"/>
    <mergeCell ref="F121:F141"/>
    <mergeCell ref="C143:C158"/>
    <mergeCell ref="D143:D158"/>
    <mergeCell ref="E143:E158"/>
    <mergeCell ref="C187:C203"/>
    <mergeCell ref="D187:D203"/>
    <mergeCell ref="E187:E203"/>
    <mergeCell ref="F187:F203"/>
    <mergeCell ref="C170:F170"/>
    <mergeCell ref="G165:H165"/>
    <mergeCell ref="C160:C169"/>
    <mergeCell ref="D160:D169"/>
    <mergeCell ref="E160:E169"/>
    <mergeCell ref="F160:F169"/>
    <mergeCell ref="C171:C185"/>
    <mergeCell ref="D171:D185"/>
    <mergeCell ref="E171:E185"/>
    <mergeCell ref="F171:F185"/>
    <mergeCell ref="L337:L342"/>
    <mergeCell ref="G160:H160"/>
    <mergeCell ref="C205:C217"/>
    <mergeCell ref="D205:D217"/>
    <mergeCell ref="E205:E217"/>
    <mergeCell ref="F205:F217"/>
    <mergeCell ref="C219:C230"/>
    <mergeCell ref="D219:D230"/>
    <mergeCell ref="E219:E230"/>
    <mergeCell ref="F219:F2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cp:lastPrinted>2025-07-10T09:59:10Z</cp:lastPrinted>
  <dcterms:created xsi:type="dcterms:W3CDTF">2024-11-28T14:19:52Z</dcterms:created>
  <dcterms:modified xsi:type="dcterms:W3CDTF">2025-07-24T08:07:35Z</dcterms:modified>
</cp:coreProperties>
</file>