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Építőipar\"/>
    </mc:Choice>
  </mc:AlternateContent>
  <xr:revisionPtr revIDLastSave="0" documentId="13_ncr:1_{721AC5AB-ED5A-4457-AD7C-5AADD2E36932}" xr6:coauthVersionLast="47" xr6:coauthVersionMax="47" xr10:uidLastSave="{00000000-0000-0000-0000-000000000000}"/>
  <bookViews>
    <workbookView xWindow="-28908" yWindow="-108" windowWidth="29016" windowHeight="15696" xr2:uid="{00000000-000D-0000-FFFF-FFFF00000000}"/>
  </bookViews>
  <sheets>
    <sheet name="6.2" sheetId="1" r:id="rId1"/>
    <sheet name="6.3" sheetId="4" r:id="rId2"/>
  </sheets>
  <definedNames>
    <definedName name="_xlnm._FilterDatabase" localSheetId="0" hidden="1">'6.2'!$A$1:$H$445</definedName>
    <definedName name="_xlnm._FilterDatabase" localSheetId="1" hidden="1">'6.3'!$A$1:$H$477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 i="4" l="1"/>
  <c r="H12" i="4"/>
  <c r="H17" i="4"/>
  <c r="H25" i="4"/>
  <c r="H34" i="4"/>
  <c r="H40" i="4"/>
  <c r="H46" i="4"/>
  <c r="H54" i="4"/>
  <c r="H60" i="4"/>
  <c r="H67" i="4"/>
  <c r="H74" i="4"/>
  <c r="F139" i="4" s="1"/>
  <c r="H82" i="4"/>
  <c r="H93" i="4"/>
  <c r="H99" i="4"/>
  <c r="H105" i="4"/>
  <c r="H115" i="4"/>
  <c r="H121" i="4"/>
  <c r="H125" i="4"/>
  <c r="H131" i="4"/>
  <c r="H137" i="4"/>
  <c r="H57" i="1" l="1"/>
  <c r="H87" i="1"/>
  <c r="H70" i="1"/>
  <c r="H80" i="1"/>
  <c r="H104" i="1"/>
  <c r="H94" i="1"/>
  <c r="H64" i="1"/>
  <c r="H43" i="1"/>
  <c r="H34" i="1"/>
  <c r="H15" i="1"/>
  <c r="H24" i="1"/>
  <c r="H8" i="1"/>
  <c r="H51" i="1"/>
  <c r="F106" i="1" l="1"/>
</calcChain>
</file>

<file path=xl/sharedStrings.xml><?xml version="1.0" encoding="utf-8"?>
<sst xmlns="http://schemas.openxmlformats.org/spreadsheetml/2006/main" count="449" uniqueCount="295">
  <si>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</si>
  <si>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</si>
  <si>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</si>
  <si>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</si>
  <si>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</si>
  <si>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</si>
  <si>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</si>
  <si>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</si>
  <si>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</si>
  <si>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</si>
  <si>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Munkáját az építőiparban alkalmazott gépekkel, berendezésekkel, szerszámokkal végzi.</t>
  </si>
  <si>
    <t>Ismeri az építőipar különböző folyamataihoz kapcsolódó anyagokat és azok jellemző tulajdonságait, és a szerszámok szakszerű használatát.</t>
  </si>
  <si>
    <t>Törekszik a precíz és pontos munkavégzésre. A szerszámokat, anyagokat szakszerűen használja, a munkaterületet tisztán tartja.</t>
  </si>
  <si>
    <t>Instrukciók alapján, önállóan végzi munkáját.</t>
  </si>
  <si>
    <t>Megkülönbözteti az építőipari szakmákra jellemző munkafolyamatokat.</t>
  </si>
  <si>
    <t>Ismeri az építőipari szakmák tevékenységeit, azok alapműveleteit.</t>
  </si>
  <si>
    <t>Jó szakmaismerettel, érdeklődő, problémamegoldó gondolkodással tekint a feladatokra.</t>
  </si>
  <si>
    <t>Az egyes munkafolyamatok szakmák szerinti megkülönböztetését önállóan elvégzi.</t>
  </si>
  <si>
    <t>Képes kijelölni a munkavégzéshez szükséges kitüntetett irányokat (függőleges, vízszintes, merőleges, párhuzamos).</t>
  </si>
  <si>
    <t>Ismeri a vízszintes, függőleges (merőleges) irányok kijelölési módszereit, eszközeit.</t>
  </si>
  <si>
    <t>Törekszik a precíz és pontos munkavégzésre.</t>
  </si>
  <si>
    <t>Döntéseket hoz, képes az önellenőrzésre, saját és mások hibáinak kijavítására.</t>
  </si>
  <si>
    <t>Az építőipari anyagok méretre szabását, munkadarabok összeépítését, összeillesztését, rögzítését, anyagkeverékek összeállítását végzi.</t>
  </si>
  <si>
    <t>Ismeri a mérési és szabási módszereket, mérőeszközöket.</t>
  </si>
  <si>
    <t>Elkötelezett a precíz munkavégzés iránt. A hulladékokat szakszerűen kezeli.</t>
  </si>
  <si>
    <t>Felelősséget vállal a saját munkájáért, a munkadarabok pontos méreteiért.</t>
  </si>
  <si>
    <t>Napi tevékenységét a szakmai előírások alapján végzi.</t>
  </si>
  <si>
    <t>Ismeri az ágazat általános munkavédelmi, környezetvédelmi és tűzvédelmi előírásait.</t>
  </si>
  <si>
    <t>Elkötelezett a gazdaságos anyagfelhasználás és a fenntarthatóság iránt.</t>
  </si>
  <si>
    <t>Betartja és betartatja a munkabiztonsági, környezetvédelmi és tűzvédelmi szabályokat.</t>
  </si>
  <si>
    <t>Megtervezi az építőipari feladat munkafázisait és azokat helyes technológiai sorrendben elvégzi.</t>
  </si>
  <si>
    <t>Ismeri az építési technológiai sorrendiségek szabályait.</t>
  </si>
  <si>
    <t>Értékként tekint a kapcsolódó munkanemek által létrehozott eredményekre.</t>
  </si>
  <si>
    <t>Döntéseket hoz a sorrendiséget illetően, és felelősséget vállal a döntéseiért.</t>
  </si>
  <si>
    <t>Az építőipar területén dolgozó más szakemberekkel csoportos munkavégzésre, kooperációra képes.</t>
  </si>
  <si>
    <t>Rendelkezik a munkatársaival és a projektben résztvevő partnereivel való kommunikációhoz szükséges szakkifejezésekkel.</t>
  </si>
  <si>
    <t>Hajlandó együttműködni munkatársaival.</t>
  </si>
  <si>
    <t>Irányítás mellett másokkal együttműködve dolgozik.</t>
  </si>
  <si>
    <t>Értelmezi a műszaki rajzok jelöléseit, tartalmát és jelentését.</t>
  </si>
  <si>
    <t>Ismeri a műszaki rajzok jelöléseit, tartalmát és jelentését.</t>
  </si>
  <si>
    <t>Törekszik műszaki rajzok részletes, precíz értelmezésére.</t>
  </si>
  <si>
    <t>Önállóan képes a rajzok értelmezésére.</t>
  </si>
  <si>
    <t>Egyszerű, mérethelyes kézi vázlatrajzokat készít.</t>
  </si>
  <si>
    <t>Ismeri a vázlatrajz készítésének módszereit, eszközeit.</t>
  </si>
  <si>
    <t>Elkötelezett a tiszta, esztétikus, áttekinthető vázlatrajz elkészítése iránt.</t>
  </si>
  <si>
    <t>Kreatívan választ vázlatrajz-készítési módszert.</t>
  </si>
  <si>
    <t>Papír alapú és digitális tervrajzok tartalmát összeveti a megépített szerkezetekkel.</t>
  </si>
  <si>
    <t>Ismeri a tervdokumentációk rendszerét.</t>
  </si>
  <si>
    <t>Döntéseket hoz, szükség esetén korrigálja saját és mások hibáit.</t>
  </si>
  <si>
    <t>Irodai szoftvereket alapfokon használ, digitális tartalmakat, dokumentumokat és alkalmazásokat kezel.</t>
  </si>
  <si>
    <t>Ismeri az alapvető irodai szoftvereket (szövegszerkesztőt, táblázatkezelőt).</t>
  </si>
  <si>
    <t>Fogékony az új szoftverek iránt, tudatos azok etikus használatában.</t>
  </si>
  <si>
    <t>Önállóan kezeli a digitális tartalmakat, dokumentumokat.</t>
  </si>
  <si>
    <t>Egyszerűbb mennyiségszámításokat végez (hossz, terület, térfogat, darab).</t>
  </si>
  <si>
    <t>Ismeri a matematikai alapműveleteket, az SI mértékegységeket és az átváltásokat.</t>
  </si>
  <si>
    <t>Törekszik a számítások pontosságára.</t>
  </si>
  <si>
    <t>Mérései, számításai eredményét ellenőrzi, szükség esetén korrigálja saját és mások hibáit.</t>
  </si>
  <si>
    <t>Megkülönbözteti a szakmákra jellemző szerkezeteket azok jellemző funkciói alapján.</t>
  </si>
  <si>
    <t>Ismeri a szerkezeteket, azok funkcióit, összetevőit, a létre hozásukhoz szükséges anyagokat, eszközöket, szerszámokat.</t>
  </si>
  <si>
    <t>Érdeklődik a kapcsolódó szakmák iránt.</t>
  </si>
  <si>
    <t>Önállóan felismeri a szakmákra jellemző szerkezeteket azok jellemző funkciói alapján.</t>
  </si>
  <si>
    <t xml:space="preserve">„C” MUNKA-, BALESET- ÉS KÖRNYEZETVÉDELEM (5. SOR) </t>
  </si>
  <si>
    <t>Építőipari kivitelezési alapismeretek</t>
  </si>
  <si>
    <t xml:space="preserve">Szerszámok, eszközök, gépek ismerete és alkalmazása </t>
  </si>
  <si>
    <t>Munka- és környezetvédelem</t>
  </si>
  <si>
    <t xml:space="preserve">Építőipari alapfeladatok készítése </t>
  </si>
  <si>
    <t xml:space="preserve">Általános munkavédelmi ismeretek </t>
  </si>
  <si>
    <t>A munkavédelem építőipari vonatkozásai</t>
  </si>
  <si>
    <t>Építőipari alapismeretek</t>
  </si>
  <si>
    <t xml:space="preserve">Az építőipar feladata, felosztása </t>
  </si>
  <si>
    <t xml:space="preserve">Az építőipari szakmák és az építőipari feladatokhoz kapcsolódó szakmák tevékenységi köre </t>
  </si>
  <si>
    <t>Építőipari alapfeladatok készítése</t>
  </si>
  <si>
    <t xml:space="preserve">Épületek, építmények csoportosítása, jellemzői, lakóépületek helyiségeinek, méreteinek, tájolásának ismerete </t>
  </si>
  <si>
    <t>Építőipari rajzi alapismeretek</t>
  </si>
  <si>
    <t>Műszaki rajzok készítése</t>
  </si>
  <si>
    <t xml:space="preserve">Építési technológiák, építési módok </t>
  </si>
  <si>
    <t xml:space="preserve">Az építőipari munkáknál használt anyagok ismerete </t>
  </si>
  <si>
    <t xml:space="preserve">Tűzvédelem </t>
  </si>
  <si>
    <t xml:space="preserve">Környezetvédelem </t>
  </si>
  <si>
    <t xml:space="preserve">Az építési munkák sorrendje, az építési folyamat résztvevői </t>
  </si>
  <si>
    <t xml:space="preserve">Rajzi alapfogalmak </t>
  </si>
  <si>
    <t>Szabadkézi rajzok készítése</t>
  </si>
  <si>
    <t xml:space="preserve">Az építőipar és a digitalizáció kapcsolata </t>
  </si>
  <si>
    <t xml:space="preserve">Dokumentáció és prezentáció </t>
  </si>
  <si>
    <t xml:space="preserve">Épületszerkezetek fogalma, rendeltetése, csoportosítása </t>
  </si>
  <si>
    <t>Az épített környezet, települések, települési infrastruktúra</t>
  </si>
  <si>
    <t>Épületek, építmények csoportosítása, jellemzői, lakóépületek helyiségeinek, méreteinek, tájolásának ismerete</t>
  </si>
  <si>
    <t>„E” ÉPTŐIPAR A DIGITÁLIS TÉRBEN (11.SOR)</t>
  </si>
  <si>
    <t>A projekt során a tanulók egy közösen kivitelezett falfestési feladaton dolgoznak, amely során kiemelt hangsúlyt kap az anyagkalkuláció, mennyiségszámítás és rendelési mennyiségek meghatározása. Projektfeladat lépései: a munkaterület felmérése, vázlatrajzokon a méretek rögzítése (hossz, magasság, esetleges kivonandó nyílások), majd kiszámítják a teljes festendő felületet, alkalmazva terület- és veszteségszámításokat. Ezekből rendelési mennyiségeket határoznak meg, árkalkulációt is végezhetnek hozzá. A kivitelezéshez szükséges eszközöket összeválogatják és a munkavédelmi szabályok betartásával elvégzik a feladatot. A munka elkészülte után elvégzik az anyagfelhasználás összevetését az előzetes számításokkal. Végül megbeszélik az esetleges kivitelezési hibákat és azok javítási lehetőségeit. Munkájukról fotódokumentációt készítenek, a munkafolyamatok során. Szükséges eszközök a teljesség igénye nélkül: mérőszalag, colostok, lézeres távolságmérő, vízmérték, jegyzetfüzet, számológép, digitális eszköz (pl. táblázatkezelő), műszaki leírások, gyártói adatlapok, kőműves szerszámok, fúrógép, csiszológép, ecsetek, festőhenger stb. A tanulók teljesítményét az alábbi szempontok alapján értékelhetjük: helyesen számította ki a szükséges anyagmennyiségeket (m², fm, térfogat stb.), átváltási műveleteket, a kivitelezés minősége, együttműködés, munkaszerevezés módja, hibajavtás, ellenőrzés, munkavédelmi felszerelés és szabályok betartása.</t>
  </si>
  <si>
    <t>,,A" ÉPÍTŐIPARI MUNKAVÉGÉZÉS ALAPJAI (1; 3; 4; 12. SOR)</t>
  </si>
  <si>
    <t>„B” ÉPÍTŐIPARI MUNKATERÜLETEK ÉS FOLYAMATOK (2; 6; 7; 13. SOR)</t>
  </si>
  <si>
    <t>„D” ÉPÍTŐIPARI RAJZI ISMERETEK (8; 9; 10. SOR)</t>
  </si>
  <si>
    <r>
      <t xml:space="preserve">A tananyagelemek és a deszkriptorok projektszemléletű kapcsolódása: 
</t>
    </r>
    <r>
      <rPr>
        <sz val="11"/>
        <rFont val="Franklin Gothic Book"/>
        <family val="2"/>
        <charset val="238"/>
      </rPr>
      <t>A tanuló egyszerű építési szerkezetet (például egy falazatot, burkolt felületet, fakötést vagy más alapvető építőipari elemet) hoz létre, a technológiai utasítás vagy a kivitelezési terv előírásai szerint. A feladat során kiválasztja és szakszerűen alkalmazza a megfelelő alapanyagokat, megértve azok alapvető tulajdonságait (például a falazóelemekét, a habarcsét, a szigetelőanyagokét és a burkolóanyagokét). A szükséges szerszámokat és gépeket (például fűrészt, szintező eszközöket, fúrógépet) rendeltetésszerűen és biztonságosan használja a munkafolyamatok során. Kiemelt figyelmet fordít a munkaterület folyamatos rendben tartására, a balesetvédelmi előírások betartására, valamint az egyéni védőeszközök megfelelő használatára és a biztonságos munkavégzés szabályainak alkalmazására.</t>
    </r>
  </si>
  <si>
    <t>Betonalap elkészítése: A projekt célja, hogy a tanulók megismerjék a betonozás, zsaluzás és a vasalás alapvető lépéseit egy egyszerű betonalap elkészítésén keresztül. 
Az előkészítési fázisban a tanulók megismerik az alapozás szerepét, a szükséges anyagokat és eszközöket ezzel együtt a munka során betartandó munka-és balesetvédelmi szabályokat is. Meghatározzák a beton összetételét, keverési arányait és mennyiségét, valamint a vasalási terv értelmezését és a betonacél előkészítésének lépéseit. A kivitelezési szakaszban elvégzik a betonacél vágását, hajlítását, majd leszabják és összeállítják a zsaluzatot. Ezt követően kiszámolják a szükséges betonmennyiséget, bekeverik és bedolgozzák. Végül a tanulók ellenőrzik a kész szerkezet minőségét, értékelik a beton tömörségét és a zsaluzat pontosságát, valamint megbeszélik az esetleges kivitelezési hibákat és azok javítási lehetőségeit. Munkájukról fotódokumentációt készítenek a munka fázisai során.
A projekt során fejlődik a műszaki rajzok és tervek értelmezésének képessége, megtapasztalják az építési folyamatok összefüggéseit, és gyakorolják a csapatmunkát. 
Az értékelési szempontok között szerepel a betonkeverés helyes arányainak betartása, a vasalás precíz elhelyezése, a zsaluzat stabilitása, valamint a bedolgozás és a munkavédelmi előírások betartása. Eszköz és anyagszükséglet: beton alapanyagai, különböző felületű és minőségű betonacél vágó- és hajlítóeszközök, fa vagy fém zsaluzati elemek, famegmunkálás eszközei, mérőeszközök, kőműves szerszámok és eszközök, vibrátor (ha rendelkezésre áll), simító eszközök, személyes védőfelszerelés (sisak, kesztyű, védőszemüveg).</t>
  </si>
  <si>
    <t>Építőipari projekt dokumentációjának elkészítése: A tanulóknak egy kiválasztott építőipari projekt (pl. egy falidom, térburkolat, zsaluzat készítése stb.) dokumentációját kell elkészíteniük digitális eszközök és irodai szoftverek segítségével. 
A tanuló válasszon ki egy feladatot, a feladathoz készítsen egy rövid technológiai leírást a munkafolyamatról szövegszerkesztő programmal. Táblázatkezelő alkalmazásban egy munkalapon állítson össze egy táblázatot a szükésges eszközökről, és anyagokról, azok árának feltüntetésével, valamint egy másik munkalapon egyszerű időtervet tetszőleges bontásban. A teljes munkafolyamatról készítsen prezentációt, amelyben bemutatja a projekt lépéseit, vizuálisan jól áttekinthetően. Használjon a tanuló saját készítésű képeket, grafikákat, vázlatokat. Mind a szöveg, mind a képek esetében tisztelje az adatvédelmi elveket, a felhasználás jogi vonatkozásait, forráshivatkozásokkal minden esetben lássa el a munkáját. Az elkészült munkáját a mentse a megadott formátumba és tárhelyre. A projekt értékelési szempontjai a következők lehetnek: a projektfeladat logikus és átlátható felépítése, a költségvetés és ütemterv részletessége és pontossága, a prezentáció vizuális megjelenése és információtartalma, a képszerkesztés minősége, a dokumentumok rendszerezése és helyes elnevezése, a digitális tartalmak etikájának betartása. A projekt eszközigénye a teljesség igénye nélkül: szövegszerkesztő (pl. MS Word, Google Docs) táblázatkezelő (pl. MS Excel, Google Sheets) prezentációs szoftver (pl. MS PowerPoint, Google Slides), képszerkesztő program (pl. GIMP, Canva, Paint) felhőalapú tárhely (Google Drive vagy helyi adattárolási lehetőség).
Az időkeret csak a dokumentáció összeállításához szükséges időt tartalmazza, a kivitelezési tevékenységet nem, az feladatonként változó.</t>
  </si>
  <si>
    <r>
      <t xml:space="preserve">A tananyagelemek és a deszkriptorok projektszemléletű kapcsolódása: 
</t>
    </r>
    <r>
      <rPr>
        <sz val="11"/>
        <rFont val="Franklin Gothic Book"/>
        <family val="2"/>
        <charset val="238"/>
      </rPr>
      <t>A tanuló a projektszemléletű oktatás eredményeként megérti az építőipari feladatok elvégzésének alapjául szolgáló munkafolyamatokat és azok felosztását, valamint megismeri a különböző szakmák (például kőműves, ács, burkoló) tevékenységi körét. Az alapvető építőipari feladatok – mint a földmunka, a falazás, a betonozás és a burkolás – gyakorlati kivitelezése során a tanuló megtapasztalja a szakmák közötti együttműködés fontosságát, hiszen ezek a munkafolyamatok egymásra épülnek. A feladatok elősegítik a szakmák közötti felelősségi körök megértését, valamint a különböző építőipari technológiák gyakorlati alkalmazásának elsajátítását.</t>
    </r>
  </si>
  <si>
    <r>
      <t xml:space="preserve">A tananyagelemek és a deszkriptorok projektszemléletű kapcsolódása: 
</t>
    </r>
    <r>
      <rPr>
        <sz val="11"/>
        <rFont val="Franklin Gothic Book"/>
        <family val="2"/>
        <charset val="238"/>
      </rPr>
      <t>A tanuló a projektek során egyszerű építőipari szerkezet – például egy falidom, burkolólap vagy egy fakötés  – kivitelezésén keresztül gyakorolja az építőanyagok méretre szabását, összeillesztését és rögzítését. A feladatai elvégzéséhez egyszerűbb műszaki rajzokat használ fel. A mérési feladatok során mérőszalag, colstok, vonalzó, vízmérték, derékszög és egyéb mérőeszközök helyes alkalmazásával készíti elő a munkadarabokat. Az alapanyag vágásához kézi és gépi szerszámokat alkalmaz. A keverékek előállításánál arányok és felhasználási útmutató segítségével készíti elő az alapanyagot. Az előkésztett elemek összeillesztését, precízen és felelőségteljesen végzi el, ellenőrzi a munkáját, szükség esetén javításokat végez. A munkaterületét rendben tartja, a keletkező hulladékot megfelelő módon kezeli és gyűjti.</t>
    </r>
  </si>
  <si>
    <r>
      <t xml:space="preserve">A tananyagelemek és a deszkriptorok projektszemléletű kapcsolódása: 
</t>
    </r>
    <r>
      <rPr>
        <sz val="11"/>
        <rFont val="Franklin Gothic Book"/>
        <family val="2"/>
        <charset val="238"/>
      </rPr>
      <t>A tanuló gyakorlati építési feladat – például kisebb falazati elem, lépcsőszerkezet vagy zsaluzási munka – kapcsán sajátítja el a munkavédelmi, környezetvédelmi és tűzvédelmi előírások betartását. Projektfeladataiban gyakorolja az egyéni és kollektív védőfelszerelések (pl. sisak, kesztyű, védőszemüveg, állványzatok védőelemei stb.) megfelelő használatát. Kialakít egy biztonságos munkakörnyezetet az egyes feladatok vonatkozásában, elemezve a kockázati tényezőket is (pl.: piktogramok használata). A feladatokban kitér a tűzveszélyes anyagok kezelésére, felhasználásuk szabályaira, valamint a tűzoltó berendezések használatára vészhelyzet esetén. A felhasznált építőanyagokat gazdaságosan használja fel, munkáját megtervezve, előzetes számítások alapján végzi, törekszik a hulladéktermelés minimalizálására. A hulladékkezelési eljárásokat ismeri és alkalmazza, újrahasznosításra törekszik. Saját és társai munkáját ellenőrzi a feladatokban, felhívja társai figyelmét az esetleges hiányosságokra, ezzel is erősítve a felelősségtudatát.</t>
    </r>
  </si>
  <si>
    <r>
      <t xml:space="preserve">A tananyagelemek és a deszkriptorok projektszemléletű kapcsolódása: 
</t>
    </r>
    <r>
      <rPr>
        <sz val="11"/>
        <rFont val="Franklin Gothic Book"/>
        <family val="2"/>
        <charset val="238"/>
      </rPr>
      <t>A tanuló a projektfeladatok előkészítése során (pl. egy zsaluzat, falazat vagy fakötés) műszaki rajzok és vázlatok alapján dolgozik. Eközben elsajátítja a műszaki rajzok jelöléseinek pontos értelmezését, azok gyakorlati alkalmazását és a kivitelezéshez szükséges adatok leolvasását. Gyakorolja a méretarányok, rétegrendek, anyagjelölések és egyéb szakmai információk felismerését és feldolgozását. Önállóan értelmezi a kivitelezés tervfajtáit (pl: fedélszékterv, alapozási terv, szigetelési rétegrendek stb.), a kigyűjtött információkat megfelelően és pontosan alkalmazza munkavégzése során. A projekt során fejlődik tervolvasási készsége, saját munkájának ellenőrzésére is képes a rajzok segítségével.</t>
    </r>
  </si>
  <si>
    <t>Ágazati alapoktatás összes óraszáma:</t>
  </si>
  <si>
    <r>
      <t>A tananyagelemek és a deszkriptorok projektszemléletű kapcsolódása:</t>
    </r>
    <r>
      <rPr>
        <sz val="11"/>
        <rFont val="Franklin Gothic Book"/>
        <family val="2"/>
        <charset val="238"/>
      </rPr>
      <t xml:space="preserve"> 
A tanuló gyakorolja a kitűzés alapvető lépéseit, különös tekintettel a kitüntetett irányok – vízszintes, függőleges, merőleges és párhuzamos – helyes kijelölésére. Feladatai során alkalmazza a vízmértéket és a függőónt a függőleges irányok meghatározásához, a lézeres szintezőt és a zsinórt a vízszintes irányok pontos kijelöléséhez, valamint a derékszöget és a mérőszalagot a merőleges és párhuzamos irányok beállításához. Tapasztalati úton sajátítja el a pontos kitűzés jelentőségét, önellenőrzési technikákat alkalmaz, korrigálja az esetleges hibákat, és értékeli a saját munkáját. </t>
    </r>
  </si>
  <si>
    <r>
      <t xml:space="preserve">A tananyagelemek és a deszkriptorok projektszemléletű kapcsolódása: 
</t>
    </r>
    <r>
      <rPr>
        <sz val="11"/>
        <rFont val="Franklin Gothic Book"/>
        <family val="2"/>
        <charset val="238"/>
      </rPr>
      <t>A tanuló kisebb léptékű építési projekt (pl. egy térburkolat, falszerkezet, zsaluzat stb.) megvalósításának munkafázisait tervezi meg és hajtja végre a helyes technológiai sorrend betartásával. Közben ismereteket szerez az építőipari technológiák és kivitelezési módok alkalmazásáról. A feladatai során megismeri az építési folyamat logikáját, a különböző munkanemek egymásra épülését és az optimális kivitelezési sorrendet. Egyéni és csoportos döntéseket hoz a kivitelezés lépéseiről, figyelembe véve a szakmai és gyakorlati szempontokat. Gyakorolja a munkafázisok összehangolását, miközben tiszteletben tartja a más szakágak által létrehozott eredményeket és felelősséget vállal döntéseiért és azok kivitelezési minőségéért.</t>
    </r>
  </si>
  <si>
    <r>
      <t xml:space="preserve">A tananyagelemek és a deszkriptorok projektszemléletű kapcsolódása: 
</t>
    </r>
    <r>
      <rPr>
        <sz val="11"/>
        <rFont val="Franklin Gothic Book"/>
        <family val="2"/>
        <charset val="238"/>
      </rPr>
      <t xml:space="preserve"> A tanulók építési feladatok (pl. térburkolat, falazat vagy zsaluzat készítése) során csoportosan dolgoznak, és közösen szervezik meg a kivitelezéshez szükséges folyamatokat. (pl: szerepek kiválasztása, feladatok meghatározása, szükséges eszközök, anyagok kiválasztása, technológia sorrend felállítása, munka lebonyolítása) Munkájuk során folyamatosan egyeztetnek egymással és az irányító szakemberrel, eközben elsajátítják az építőipari szakmai kommunikáció alapjait. Megtanulják a szakszavak és kifejezések pontos használatát, amely segíti őket az egyértelmű feladat elvégzésben és az eredményes együttműködésben. Fejlesztik a csoportmunkában való részvételi készségeiket, beleértve a felelősségvállalást és a konstruktív visszacsatolás adását. A gyakorlat során tapasztalatot szereznek arról, hogyan kell más szakágakkal és munkatársakkal együttműködni a hatékony és biztonságos munkavégzés érdekében. Megtapasztalhatják a különböző szerepkörökben való szakmai feladatokat és felelősségi köröket is.</t>
    </r>
  </si>
  <si>
    <r>
      <t>A tananyagelemek és a deszkriptorok projektszemléletű kapcsolódása:</t>
    </r>
    <r>
      <rPr>
        <sz val="11"/>
        <rFont val="Franklin Gothic Book"/>
        <family val="2"/>
        <charset val="238"/>
      </rPr>
      <t xml:space="preserve"> 
A tanuló a feladatai megvalósítása során számításokra, szakmai megoldások bemutatására alkalmas ábrákat készít (pl: szabásrajz, felmérési rajzok, skiccek, stb.), amelyek segítik a tervezés és kivitelezés folyamatát. Használja a mérethelyes vázlatrajz készítésének alapelveit (léptékek, vonalfajták, láthatóság), az ehhez szükséges eszközöket (pl. ceruza, vonalzó, szögmérő) és technikákat kreatívan választja meg. Esztétikus, áttekinthető rajzokat készít, melyek pontosan tükrözik a feladat megtervezését vagy megvalósításának menetét. Döntéseket hoz a különböző vázlatkészítési módszerek alkalmazásában, figyelembe véve a rendelkezésre álló eszközöket és a rajz funkcióját is (pl: kivitelezésre szolgáló rajzok, utólagos elszámolásra szolgáló rajzok részletessége, stb.).</t>
    </r>
  </si>
  <si>
    <r>
      <t xml:space="preserve">A tananyagelemek és a deszkriptorok projektszemléletű kapcsolódása: 
</t>
    </r>
    <r>
      <rPr>
        <sz val="11"/>
        <rFont val="Franklin Gothic Book"/>
        <family val="2"/>
        <charset val="238"/>
      </rPr>
      <t xml:space="preserve">A tanuló papíralapú és digitális tervrajzokat hasonlít össze az elkészült szerkezetekkel, épületrészletekkel (pl.: kiviteli terv és felmérési tervek összehasonlítása, kész szerkezetek méreteinek összevetése kiviteli tervekkel). A rajzokat felhasználja arra, hogy ellenőrizze, az elkészült elemek megfelelnek-e a terveken szereplő méreteknek, anyagoknak és szerkezeti követelményeknek (pl: kiviteli terv és felmérési terv összehasonlítása). A feladat során megismerkedik a tervdokumentációk rendszerével (pl.: vázlatterv, engedélyezési terv, kiviteli terv stb.), a műszaki rajzok olvasásának és ellenőrzésének módszereivel. A tanuló törekszik a tervrajzok részletes és precíz értelmezésére, az esetleges hibák feltárására. A munkafolyamat részeként megvitatja társaival a lehetséges javítási lehetőségeket, szükség esetén javaslatokat tesz a kivitelezési hibák kijavítására, ezáltal fejlesztve szakmai önállóságát és problémamegoldó képességét. </t>
    </r>
  </si>
  <si>
    <r>
      <t>A tananyagelemek és a deszkriptorok projektszemléletű kapcsolódása:</t>
    </r>
    <r>
      <rPr>
        <sz val="11"/>
        <rFont val="Franklin Gothic Book"/>
        <family val="2"/>
        <charset val="238"/>
      </rPr>
      <t xml:space="preserve"> 
A tanuló egy kiválasztott építőipari projekt (pl. egy kis méretű építmény, szerkezeti egység vagy felújítási munka) dokumentációját készíti el digitális eszközök és irodai szoftverek segítségével. A munkafolyamat során szövegszerkesztővel elkészíti a projektfeladatot, amely tartalmazza az építési feladat/felújítási munka célját, a szükséges anyagokat és eszközöket, táblázatkezelőben költségvetést és ütemtervet állít össze, prezentációs szoftverrel vizuális bemutatót készít a projekt lépéseiről. Képszerkesztővel saját munkáiról készült fotókat szerkeszt, technológiai leírást készít. Az elkészült dokumentumokat és prezentációkat megfelelő struktúrában rendszerezi, elnevezi, és biztonságosan tárolja (pl. felhőalapú tárhelyen vagy helyi mappákban). A projektmunka során kiemelt figyelmet fordít a digitális tartalmak etikájára, beleértve a forrásmegjelölést és az adatvédelmi elveket.</t>
    </r>
  </si>
  <si>
    <r>
      <t xml:space="preserve">A tananyagelemek és a deszkriptorok projektszemléletű kapcsolódása: 
</t>
    </r>
    <r>
      <rPr>
        <sz val="11"/>
        <rFont val="Franklin Gothic Book"/>
        <family val="2"/>
        <charset val="238"/>
      </rPr>
      <t>Egyszerűbb építési projektek (pl.: falazás, betonozás, burkolás) kapcsán olyan mennyiségszámításokat végez a tanuló, amivel a szükséges anyagok mennyiségét meg tudja határozni. (pl.: bedolgozandó beton, burkolóanyag mennyiség, faanyagszükséglet). A feladatok részeként hossz, terület, térfogat számításokat végez, darabszámot, rendelési mennyiséget számol és figyelembe veszi az esetleges veszteségeket, normákat és a kivitelezési sajátosságokat is. A feladatok megoldása során alapvető matematikai alapműveleteket, SI mértékegységeket és azok átváltási szabályait biztonsággal alkalmazza, számításai pontosak, ellenőrzi az eredményeket, és szükség esetén korrigálja a hibákat.</t>
    </r>
  </si>
  <si>
    <r>
      <t xml:space="preserve">A tananyagelemek és a deszkriptorok projektszemléletű kapcsolódása: 
</t>
    </r>
    <r>
      <rPr>
        <sz val="11"/>
        <rFont val="Franklin Gothic Book"/>
        <family val="2"/>
        <charset val="238"/>
      </rPr>
      <t>Egyszerű építési feladatok során megvizsgálja az építőiparban használt alapvető szerkezeteket (pl. falazatok, födémek, alapozások, áthidalók), és meghatározza azok funkcióit (pl: teherhordó-nem teherhordó, télelhatároló stb.), felépítésüket, az alkalmazott anyagokat, valamint a kivitelezésükhöz szükséges eszközöket és szerszámokat. A szerkezetekhez, anyagokhoz és technológiákhoz szakmákat kapcsol (pl: ácsszerkezetek – ács – faanyag). Cél, hogy felismerje a különböző szakmák közötti kapcsolódási pontokat, a szerkezetek kapcsolódásának törvényszerűségeit, valamint azt, hogy az egyes szerkezetek hogyan járulnak hozzá az épület egészének működéséhez.</t>
    </r>
  </si>
  <si>
    <r>
      <t xml:space="preserve">időkeret: </t>
    </r>
    <r>
      <rPr>
        <sz val="11"/>
        <rFont val="Franklin Gothic Book"/>
        <family val="2"/>
        <charset val="238"/>
      </rPr>
      <t>14 óra</t>
    </r>
  </si>
  <si>
    <r>
      <t xml:space="preserve">Kapcsolódó tananyagegységek:    
</t>
    </r>
    <r>
      <rPr>
        <sz val="11"/>
        <rFont val="Franklin Gothic Book"/>
        <family val="2"/>
        <charset val="238"/>
      </rPr>
      <t>"A", "F", "B", "C"</t>
    </r>
  </si>
  <si>
    <r>
      <t>időkeret:</t>
    </r>
    <r>
      <rPr>
        <sz val="11"/>
        <rFont val="Franklin Gothic Book"/>
        <family val="2"/>
        <charset val="238"/>
      </rPr>
      <t xml:space="preserve"> 8 óra</t>
    </r>
  </si>
  <si>
    <r>
      <t xml:space="preserve">Kapcsolódó tananyagegységek:    
</t>
    </r>
    <r>
      <rPr>
        <sz val="11"/>
        <rFont val="Franklin Gothic Book"/>
        <family val="2"/>
        <charset val="238"/>
      </rPr>
      <t>"A", "B", "C", "E"</t>
    </r>
  </si>
  <si>
    <r>
      <t xml:space="preserve">időkeret: </t>
    </r>
    <r>
      <rPr>
        <sz val="11"/>
        <rFont val="Franklin Gothic Book"/>
        <family val="2"/>
        <charset val="238"/>
      </rPr>
      <t>7 óra</t>
    </r>
  </si>
  <si>
    <r>
      <t xml:space="preserve">Kapcsolódó tananyagegységek:    
</t>
    </r>
    <r>
      <rPr>
        <sz val="11"/>
        <rFont val="Franklin Gothic Book"/>
        <family val="2"/>
        <charset val="238"/>
      </rPr>
      <t>"A", "B", "C", "D"</t>
    </r>
  </si>
  <si>
    <t>Szakmai informatika</t>
  </si>
  <si>
    <t>Munkája során a kinyert adatokat megfelelően dokumentálja és tárolja, illetve gondoskodik az adatok elérhetőségének biztosításáról.</t>
  </si>
  <si>
    <t>Ismeri a BIM technológiával készített 3D modelleket és formátumokat kezelő szoftvereket és a modellek információtartalmát képes kinyerni a feladatellátáshoz szükséges mértékben.</t>
  </si>
  <si>
    <t>Felhasználói szinten ismeri a korszerű 3D modellezési technológiákhoz (pl.: BIM) kapcsolódó információkinyerési lehetőségeket és a munkája során szükség esetén ezeket alkalmazza.</t>
  </si>
  <si>
    <t>Ismeri a digitális eszközök és az alkalmazott szoftverek használati módjait.</t>
  </si>
  <si>
    <t>Digitális rajzi környezet</t>
  </si>
  <si>
    <t>Rajzoló- és tervezőprogramok felépítése</t>
  </si>
  <si>
    <t>Törekszik a precíz, tartalmilag és esztétikailag kifogástalan feladatmegoldásra, logikus gondolkodásra, gyakorlatias feladatértelmezésre.</t>
  </si>
  <si>
    <t>Ismeri a különböző rajzoló- és tervezőprogramok felépítését, a tervrajzok készítésének lépéseit, az épületinformációs modellezés (BIM) alapjait, valamint a kapcsolódó programok használatát.</t>
  </si>
  <si>
    <t>Az építőanyagok tulajdonságai és vizsgálata</t>
  </si>
  <si>
    <t>Építőanyagok</t>
  </si>
  <si>
    <t>Elkötelezett a felmérési és kitűzési feladatok precíz, pontos elvégzése iránt.</t>
  </si>
  <si>
    <t>Ismeri a kitűzési alapfogalmakat, a vízszintes és a magasságmérések lépéseit, a térképek és helyszínrajzok készítésének módját, valamint az épületek és építmények felmérésének és kitűzésének lépéseit.</t>
  </si>
  <si>
    <t xml:space="preserve">Törekszik a precíz, tartalmilag és esztétikailag kifogástalan feladatmegoldásra, logikus gondolkodásra, gyakorlatias feladatértelmezésre. </t>
  </si>
  <si>
    <t>Ismeri a kivitelezési folyamatokat, a szerkezetépítési és szakipari munkák, illetve a segédszerkezetek készítésének lépéseit.</t>
  </si>
  <si>
    <t>Szerkezetépítési és szakipari munkákat végez, segédszerkezeteket készít.</t>
  </si>
  <si>
    <t>Ismeri az építési folyamatokat, a beruházások szervezési, előkészítési módszereit, az építőipari mennyiségszámítási szabályokat.</t>
  </si>
  <si>
    <t>Szilárdságtani alapfogalmak</t>
  </si>
  <si>
    <t>Keresztmetszeti jellemzők</t>
  </si>
  <si>
    <t>Alapfogalmak</t>
  </si>
  <si>
    <t>Értelmezi az épületek és építmények tartószerkezeteit. Statikai és szilárdságtani számításokat végez, rajzokat készít.</t>
  </si>
  <si>
    <t xml:space="preserve">Nyitott a korszerű szerkezeti megoldások, technológiák alkalmazására. Törekszik a precíz, tartalmilag és esztétikailag kifogástalan feladatmegoldásra, logikus gondolkodásra, gyakorlatias feladatértelmezésre. </t>
  </si>
  <si>
    <t>Ismeri a függőleges, vízszintes és íves teherhordó és nem teherhordó szerkezeteket, hőszigeteléseket, és az energiatudatos szerkezeti megoldások különböző változatait.</t>
  </si>
  <si>
    <t>Felismeri, megnevezi, leírja és lerajzolja a függőleges, vízszintes és íves teherhordó és nem teherhordó szerkezeteket, hőszigeteléseket, energiatudatos szerkezeti megoldásokat.</t>
  </si>
  <si>
    <t>Számítógéppel segített rajzolás</t>
  </si>
  <si>
    <t>Szakmai informatikai alapismeretek</t>
  </si>
  <si>
    <t>Ismeri a rajzoló- és tervezőprogramok felépítését, a számítógéppel segített rajzolás alapelemeit.</t>
  </si>
  <si>
    <t>Alépítményi szigetelések</t>
  </si>
  <si>
    <t>Alapozások</t>
  </si>
  <si>
    <t>Talajok, földmunkák, víztelenítések</t>
  </si>
  <si>
    <t>Építési alapismeretek</t>
  </si>
  <si>
    <t>Ismeri a talajok, a földmunkák és a víztelenítések, az alapozások és az alépítmények különböző fajtáit.</t>
  </si>
  <si>
    <t>Értelmezi és ismerteti a talajok, földmunkák és víztelenítések munkafolyamatait, az épületek és építmények különböző alapozási módjait, alépítményi szigeteléseit.</t>
  </si>
  <si>
    <t>3D-s ábrázolási módok</t>
  </si>
  <si>
    <t>Térgeometria</t>
  </si>
  <si>
    <t>Síkgeometria</t>
  </si>
  <si>
    <t>Ábrázoló geometria</t>
  </si>
  <si>
    <t>Ismeri a sík- és térgeometriai szerkesztéseket és a 3D ábrázolási módokat.</t>
  </si>
  <si>
    <r>
      <t xml:space="preserve">Kapcsolódó tananyagegységek: 
</t>
    </r>
    <r>
      <rPr>
        <sz val="11"/>
        <color theme="1"/>
        <rFont val="Franklin Gothic Book"/>
        <family val="2"/>
        <charset val="238"/>
      </rPr>
      <t>"E"</t>
    </r>
  </si>
  <si>
    <r>
      <t xml:space="preserve">időkeret: </t>
    </r>
    <r>
      <rPr>
        <sz val="11"/>
        <color theme="1"/>
        <rFont val="Franklin Gothic Book"/>
        <family val="2"/>
        <charset val="238"/>
      </rPr>
      <t>1 foglalkozás</t>
    </r>
  </si>
  <si>
    <t>Szakmai szakkifejezéseket használ szóban és írásban. Jó kommunikációs készséggel és logikus problémamegoldó képességgel rendelkezik.</t>
  </si>
  <si>
    <t>Portfóliót készít, prezentációt állít össze, digitális eszközöket használ.</t>
  </si>
  <si>
    <t>Építési tevékenységek</t>
  </si>
  <si>
    <t>A megszerzett ismereteire építve kibővíti a számítógéppel segített rajzolással kapcsolatos ismereteit. Konkrét épület terveit készíti el. Portfóliót állít össze. Épületinformációs modellezést (BIM) végez.</t>
  </si>
  <si>
    <t>Segédszerkezetek</t>
  </si>
  <si>
    <t>Szakipari munkák</t>
  </si>
  <si>
    <t>Szerkezetépítési munkák</t>
  </si>
  <si>
    <t>Építőipari gépek</t>
  </si>
  <si>
    <t>Időtervezés</t>
  </si>
  <si>
    <t>Organizáció</t>
  </si>
  <si>
    <t>Költségvetés-készítés</t>
  </si>
  <si>
    <t>A kivitelezés szervezése, adminisztrációja, befejező szakasza</t>
  </si>
  <si>
    <t>Építőipari mennyiségszámítások</t>
  </si>
  <si>
    <t>Nyitott a korszerű építésszervezési megoldások, technológiák alkalmazására. Törekszik a precíz, tartalmilag és esztétikailag kifogástalan feladatmegoldásra, logikus gondolkodásra, gyakorlatias feladatértelmezésre. Nyitott másokkal való együttműködésre. Értékként tekint mások munkájára. Előzékeny a kollégákkal. A társadalmi felelősségvállalást úgy a saját, mint kollégái munkájában fontosnak tartja, figyelembe veszi.</t>
  </si>
  <si>
    <t>A rajzoló- és tervezőprogramokhoz kapcsolódó kiegészítő programok használata</t>
  </si>
  <si>
    <t>Épületek, építmények tervrajzainak elkészítése, épületinformációs modellezés (BIM)</t>
  </si>
  <si>
    <t>A rajzoló- és tervezőprogramok felépítése</t>
  </si>
  <si>
    <t>"A" ÁBRÁZOLÁSI ISMERETEK (1; 3; 10. SOR)</t>
  </si>
  <si>
    <t>Mesterséges építőanyagok és vizsgálatuk</t>
  </si>
  <si>
    <t>Természetes építőanyagok és vizsgálatuk</t>
  </si>
  <si>
    <t>Értelmezi az építőanyagok tulajdonságait, építőanyag vizsgálatokat végez.</t>
  </si>
  <si>
    <t>"E" KIVITELEZÉSI ISMERETEK (7; 8; 9. SOR)</t>
  </si>
  <si>
    <t>Épületek, építmények felmérése, kitűzése</t>
  </si>
  <si>
    <t>Térképek, helyszínrajzok</t>
  </si>
  <si>
    <t>Magasságmérések</t>
  </si>
  <si>
    <t>Vízszintes mérések</t>
  </si>
  <si>
    <t>Földméréstan és kitűzés</t>
  </si>
  <si>
    <t>Megnevezi és leírja a kitűzési alapfogalmakat. Vízszintes és magassági méréseket végez. Térképeket, helyszínrajzokat készít. Épületeket és építményeket felmér és kitűz.</t>
  </si>
  <si>
    <t>Építéskivitelezési ismeretek</t>
  </si>
  <si>
    <t>Beruházások szervezése, előkészítése</t>
  </si>
  <si>
    <t>Építési folyamatok</t>
  </si>
  <si>
    <t>Építésszervezési ismeretek</t>
  </si>
  <si>
    <t>Megnevezi és leírja az építési folyamatokat. Ismeretei alapján ellátja a beruházások szervezési, előkészítési feladatait. Építőipari mennyiségszámításokat végez.</t>
  </si>
  <si>
    <t>"D" SZERVEZÉSI ISMERETEK (6. SOR)</t>
  </si>
  <si>
    <t>Alakváltozások, statikailag határozatlan szerkezetek, szélső igénybevételi ábrák</t>
  </si>
  <si>
    <t>Méretezés egyszerű és összetett igénybevételekre</t>
  </si>
  <si>
    <t>A tartószerkezetek fajtái, statikai alapfogalmak, erőrendszerek, egyensúlyozás, támaszerő-számítás</t>
  </si>
  <si>
    <t>Tartószerkezetek</t>
  </si>
  <si>
    <t>Hő- és hangszigetelések, energiatudatos építés</t>
  </si>
  <si>
    <t>Koszorúk, födémek, boltozatok, lépcsők, lejtők</t>
  </si>
  <si>
    <t>Nyílásáthidalók, boltövek</t>
  </si>
  <si>
    <t>Függőleges nem teherhordó szerkezetek</t>
  </si>
  <si>
    <t>Függőleges teherhordó szerkezetek</t>
  </si>
  <si>
    <t>Építéstan</t>
  </si>
  <si>
    <t>Nyitott a korszerű szerkezeti megoldások, technológiák alkalmazására. Törekszik a precíz, tartalmilag és esztétikailag kifogástalan feladatmegoldásra, logikus gondolkodásra, gyakorlatias feladatértelmezésre.</t>
  </si>
  <si>
    <t>"B" ÉPÜLETSZERKEZETI ISMERETEK (2; 4. SOR)</t>
  </si>
  <si>
    <t>Számítógépes rajzoló- és tervezőprogramok segítségével 2D tervrajzokat és 3D digitális épületmodelleket készít.</t>
  </si>
  <si>
    <t>Ábrázoló geometriai szerkesztéseket, sík- és térgeometriai szerkesztéseket készít. Ábrázolást végez 3D ábrázolási módokban. Síkban és térben tájékozódik.</t>
  </si>
  <si>
    <r>
      <t xml:space="preserve">Kapcsolódó tananyagegységek: 
</t>
    </r>
    <r>
      <rPr>
        <sz val="11"/>
        <color theme="1"/>
        <rFont val="Franklin Gothic Book"/>
        <family val="2"/>
        <charset val="238"/>
      </rPr>
      <t>"F", "G"</t>
    </r>
  </si>
  <si>
    <r>
      <t xml:space="preserve">időkeret: </t>
    </r>
    <r>
      <rPr>
        <sz val="11"/>
        <color theme="1"/>
        <rFont val="Franklin Gothic Book"/>
        <family val="2"/>
        <charset val="238"/>
      </rPr>
      <t xml:space="preserve">1 foglalkozás </t>
    </r>
  </si>
  <si>
    <r>
      <rPr>
        <sz val="11"/>
        <color theme="1"/>
        <rFont val="Franklin Gothic Book"/>
        <family val="2"/>
        <charset val="238"/>
      </rPr>
      <t>Cölöp ellenállásával kapcsolatos számítások: Határozza meg egy adott cölöp ellenállását, ellenőrizze le, hogy megfelel-e, illetve számolja ki a kihasználtságot! A számítás tartalmazza az alkalmazott</t>
    </r>
    <r>
      <rPr>
        <b/>
        <sz val="11"/>
        <color theme="1"/>
        <rFont val="Franklin Gothic Book"/>
        <family val="2"/>
        <charset val="238"/>
      </rPr>
      <t xml:space="preserve"> </t>
    </r>
    <r>
      <rPr>
        <sz val="11"/>
        <color theme="1"/>
        <rFont val="Franklin Gothic Book"/>
        <family val="2"/>
        <charset val="238"/>
      </rPr>
      <t xml:space="preserve">képleteket, behelyettesítést, eredményeket, mértékegységet! A számítást egy tizedes jegy pontossággal végezze!                                                                                                                                                                                                </t>
    </r>
  </si>
  <si>
    <t>Távolság meghatározása teodolit és mérőszalag használatával: Teodolit és mérőszalag használatával határozza meg a terepen a megadott A és B pontok távolságát centiméter pontossággal! A pontok között egy objektum helyezkedik el, ezért távolságuk közvetlenül nem mérhető. A mért és számított adatokat dokumentálja mérési jegyzőkönyvben! A feladat végrehajtásához rendelkezésére álló eszközök: teodolit műszerállvánnyal, mérőszalag, papír, íróeszköz, számológép.</t>
  </si>
  <si>
    <r>
      <t>Szakirányú oktatás összes órasz</t>
    </r>
    <r>
      <rPr>
        <b/>
        <sz val="11"/>
        <rFont val="Franklin Gothic Book"/>
        <family val="2"/>
        <charset val="238"/>
      </rPr>
      <t>áma</t>
    </r>
    <r>
      <rPr>
        <b/>
        <sz val="11"/>
        <color theme="1"/>
        <rFont val="Franklin Gothic Book"/>
        <family val="2"/>
        <charset val="238"/>
      </rPr>
      <t>:</t>
    </r>
  </si>
  <si>
    <r>
      <t xml:space="preserve">A tananyagelemek és a deszkriptorok projektszemléletű kapcsolódása: 
</t>
    </r>
    <r>
      <rPr>
        <sz val="11"/>
        <color theme="1"/>
        <rFont val="Franklin Gothic Book"/>
        <family val="2"/>
        <charset val="238"/>
      </rPr>
      <t>A tanulók tervdokumentáción keresztül egy mélyépítési tevékenységet mutatnak be, mely lehet építmény alapozása, vagy munkatérhatárolási terve, vagy kis léptékű építmény terve, vagy közlekedésépítési tevékenység vagy vízépítési tevékenység, vagy közműépítési tevékenység. A kiválasztott tevékenység kivitelezési folyamatának egy részéről technológiai leírást, költségvetési kiírást és mennyiségszámítást kell készíteni. A felsoroltakon kívül a tervdokumentáció további tartalmi elemeket is tartalmazhat.</t>
    </r>
  </si>
  <si>
    <t>A szakmai informatikai alapismeretek, a szakmai informatika és a mélyépítési szakmai informatika tantárgyak ismeretanyagának rendszerező áttekintése</t>
  </si>
  <si>
    <t>Egy építmény, vagy építményrész, vagy beruházás tervdokumentációinak elkészítése</t>
  </si>
  <si>
    <t>Mélyépítési létesítmények terveinek rajzolása</t>
  </si>
  <si>
    <t>Mélyépítési szakmai informatika</t>
  </si>
  <si>
    <t>"J" MÉLYÉPÍTÉSI ÁBRÁZOLÁS (15; 19; 20. SOR)</t>
  </si>
  <si>
    <r>
      <t>A tananyagelemek és a deszkriptorok projektszemléletű kapcsolódása:</t>
    </r>
    <r>
      <rPr>
        <sz val="11"/>
        <color theme="1"/>
        <rFont val="Franklin Gothic Book"/>
        <family val="2"/>
        <charset val="238"/>
      </rPr>
      <t xml:space="preserve"> 
Valós feladatokon keresztül rajzoló-, vagy tervezőprogram segítségével készített tervdokumentáció, illetve a tanuló eredményeiről, munkáiból, érdeklődési köréből összeállított, dokumentumgyűjtemény készítése a portfólió. Feladatok, rajzfeladatok, évközi gyakorlati feladatmegoldások, projektekben, szakmai rendezvényeken, versenyeken való részvétel, kiemelkedő eredmények bemutatása, saját érdeklődési körről szóló, egyéni aktivitások szöveges és képi (leírás, rajzok, tervek, fényképek) bemutatása, illetve szöveges összegzése a tanulók feladata. A portfóliót digitalizált formában kell elkészíteni, egységbe szerkesztve. A vizsgatevékenység keretein belül ezt szóban be kell mutatni, egy rövidebb terjedelmű, előre elkészített és leadott prezentáció formájában.</t>
    </r>
  </si>
  <si>
    <t>Instrukció alapján, részben önállóan végzi munkáját. A tevékenységi köréhez, feladataihoz kapcsolódóan jár el.</t>
  </si>
  <si>
    <r>
      <t xml:space="preserve">A tananyagelemek és a deszkriptorok projektszemléletű kapcsolódása: 
</t>
    </r>
    <r>
      <rPr>
        <sz val="11"/>
        <color theme="1"/>
        <rFont val="Franklin Gothic Book"/>
        <family val="2"/>
        <charset val="238"/>
      </rPr>
      <t>A tanulók a projektszemléletű oktatásban korábban az építőipari alapismeretek, az építési alapismeretek és az építéstan során megjelenő talajmechanikával és alapozásokkal kapcsolatos ismereteket sajátítják, mélyítik el. Betekintést nyernek az építésföldtani ismeretekbe. Részletesen foglalkoznak a talajokkal, a földmunkákkal, a földművekkel, a talajmechanikai vizsgálatokkal, az adatok dokumentálásával és a különleges mélyépítési munkálatokkal. Talajvizsgálatokat végeznek és tisztában vannak a talajvíz szerepével.</t>
    </r>
  </si>
  <si>
    <t>Talajmechanikai vizsgálatok</t>
  </si>
  <si>
    <t>Talajmechanika és alapozás</t>
  </si>
  <si>
    <t>Ismeri a laboratóriumi vizsgálatokra vonatkozó szabványokat, azok felhasználási körét.</t>
  </si>
  <si>
    <t>Képes a mélyépítési tevékenységhez kapcsolódó laboratóriumi vizsgálatok önálló végrehajtására, és azok eredményeinek jegyzőkönyvezésére.</t>
  </si>
  <si>
    <t>"F" MÉLYÉPÍTÉSI SZERKEZETEK (11; 16; 17; 18. SOR)</t>
  </si>
  <si>
    <r>
      <t xml:space="preserve">A tananyagelemek és a deszkriptorok projektszemléletű kapcsolódása: 
</t>
    </r>
    <r>
      <rPr>
        <sz val="11"/>
        <color theme="1"/>
        <rFont val="Franklin Gothic Book"/>
        <family val="2"/>
        <charset val="238"/>
      </rPr>
      <t>A megszerzett szakmai ismeretek idegen nyelven történő elsajátítása, idegen nyelvi közegben történő értelmezése is szükséges a technikusok számára. A tanulók a munkavállalói idegen nyelv tanulása során megszerzett általános szakmai nyelvi kompetenciákon túl a mélyépítési tevékenységek során előforduló szakmai nyelvi helyzeteket gyakorolják. Képesek lesznek a mélyépítési épületszerkezetek egymásra épülését, egymáshoz kapcsolódását idegen nyelven is ismertetni, megoldani a kivitelezés közben kialakításukat.</t>
    </r>
  </si>
  <si>
    <t>A mélyépítési szakmai idegen nyelvi ismeretek rendszerező áttekintése</t>
  </si>
  <si>
    <t>Mélyépítési szerkezetek</t>
  </si>
  <si>
    <t>Mélyépítési szakmai idegen nyelv</t>
  </si>
  <si>
    <t>Instrukció alapján, részben önállóan végzi munkáját. A korábban megszerzett tudása alapján jár el. Ellátja, betartja és betartatja a munkabiztonsági, környezetvédelmi, balesetvédelmi és tűzvédelmi szabályokat.</t>
  </si>
  <si>
    <t>Törekszik a precíz, tartalmilag és esztétikailag kifogástalan munkavégzésre, logikus gondolkodásra, gyakorlatias feladatértelmezésre. Elkötelezett a tiszta, rendezett környezet iránt. Érzékeny a környezetvédelemmel kapcsolatosan. Törekszik a szakmai jogi ismeretek elsajátítására.</t>
  </si>
  <si>
    <t>Ismeri a mélyépítési tevékenységek és épületszerkezetek idegen nyelvű megnevezéseit.</t>
  </si>
  <si>
    <t>Idegen nyelven érti a mélyépítési szerkezetek és tevékenységek fajtáit.</t>
  </si>
  <si>
    <r>
      <t xml:space="preserve">A tananyagelemek és a deszkriptorok projektszemléletű kapcsolódása: 
</t>
    </r>
    <r>
      <rPr>
        <sz val="11"/>
        <color theme="1"/>
        <rFont val="Franklin Gothic Book"/>
        <family val="2"/>
        <charset val="238"/>
      </rPr>
      <t>A tanulók a projektszemléletű oktatásban korábban az építőipari alapismeretek, az építési alapismeretek és az építéstan tanulmányaik során megszerzett tudásra építve a mélyépítő technikus tevékenység során megjelenő talajmechanikával és alapozásokkal kapcsolatos ismereteket sajátítják el. Betekintést nyernek az építésföldtani ismeretekbe. Megismerik a földművek kialakítási lehetőségeit. Különbséget tesznek a sík-, és mélyalapok szükségessége között. Tisztában vannak az alapok építésének szabályaival.</t>
    </r>
  </si>
  <si>
    <t>Az építőipari alapismeretek, az építőipari rajzi alapismeretek, az ábrázoló geometria, az építési alapismeretek, az építéstan és a talajmechanika és alapozás tantárgyak ismeretanyagának rendszerező áttekintése</t>
  </si>
  <si>
    <t>Különleges mélyépítési feladatok</t>
  </si>
  <si>
    <t>Sík- és mélyalapok</t>
  </si>
  <si>
    <t>Földművek</t>
  </si>
  <si>
    <t>Földmunkák</t>
  </si>
  <si>
    <t>Talajok</t>
  </si>
  <si>
    <t>Építésföldtani ismeretek</t>
  </si>
  <si>
    <t>Ismeri a mélyépítési szerkezeteket érő hatásokat, a jellemző tönkremeneteli módokat.</t>
  </si>
  <si>
    <t>Azonosítja a talajban működő fizikai, mechanikai és hidraulikai folyamatok alapfogalmait, melyekből következtetéseket von le. Képes egyszerűbb szerkezetek modellezésére. A működésük jobb megértése érdekében igazoló számítást készít a szerkezetek állékonyságának alátámasztására.</t>
  </si>
  <si>
    <r>
      <t xml:space="preserve">A tananyagelemek és a deszkriptorok projektszemléletű kapcsolódása: 
</t>
    </r>
    <r>
      <rPr>
        <sz val="11"/>
        <color theme="1"/>
        <rFont val="Franklin Gothic Book"/>
        <family val="2"/>
        <charset val="238"/>
      </rPr>
      <t>A korábban tanult szakmai informatikai alapismeretek és szakmai informatika tantárgyak ismeretanyagára építve, a megszerzett tudás elmélyítésére adódik lehetőség. A tanulók lehetséges projetfeladatként mélyépítési létesítmények tervrajzait készítik el, és alkalmuk nyílik épületinformációs modellezésre (BIM). Összeállítják a szakmai záróvizsgához kapcsolódó és követelményeinek megfelelő tervdokumentációt.</t>
    </r>
  </si>
  <si>
    <t>Ismeri a számítógéppel végzett rajzolás lépéseit. Tudását alkalmazza egy konkrét építmény terveinél. Ismeri az épületinformációs modellezés (BIM) és a portfóliókészítés lépéseit.</t>
  </si>
  <si>
    <r>
      <t xml:space="preserve">A tananyagelemek és a deszkriptorok projektszemléletű kapcsolódása: 
</t>
    </r>
    <r>
      <rPr>
        <sz val="11"/>
        <color theme="1"/>
        <rFont val="Franklin Gothic Book"/>
        <family val="2"/>
        <charset val="238"/>
      </rPr>
      <t>A projektszemléletű oktatásban korábban tanult építőipari kivitelezési alapismeretek és építéskivitelezési ismeretanyagra építve, a megszerzett tudás elmélyítésére adódik lehetőség a mélyépítési kivitelezések tekintetében. A tanulók megismerkednek a különböző mélyépítési kivitelezési folyamatokkal. Mélyépítési létesítményeket tűznek ki, illetve mélyépítési kivitelezési tevékenységeket végeznek. Megvalósítják a mélyépítési létesítmények kivitelezésének munkafolyamatait és a munkákat irányítják, elvégezik.</t>
    </r>
  </si>
  <si>
    <t>Az építőipari kivitelezési alapismeretek, az építéskivitelezési ismeretek, a földméréstan és kitűzés, az építőanyagok és a mélyépítési kivitelezési ismeretek tantárgyak ismeretanyagának rendszerező áttekintése</t>
  </si>
  <si>
    <t>Mélyépítési létesítmények kivitelezése</t>
  </si>
  <si>
    <t>Mélyépítési létesítmények kitűzése</t>
  </si>
  <si>
    <t>Mélyépítési kivitelezési ismeretek</t>
  </si>
  <si>
    <t>Ismeri a mélyépítési kivitelezési folyamatokat, a szerkezetépítési és szakipari munkák, illetve a segédszerkezetek készítésének lépéseit.</t>
  </si>
  <si>
    <t>A korábban megszerzett tudására építve mélyépítési szerkezetépítési és szakipari munkákat végez, segédszerkezeteket készít.</t>
  </si>
  <si>
    <t>"I" MÉLYÉPÍTÉSI KIVITELEZÉS (14. SOR)</t>
  </si>
  <si>
    <r>
      <t xml:space="preserve">A tananyagelemek és a deszkriptorok projektszemléletű kapcsolódása: 
</t>
    </r>
    <r>
      <rPr>
        <sz val="11"/>
        <color theme="1"/>
        <rFont val="Franklin Gothic Book"/>
        <family val="2"/>
        <charset val="238"/>
      </rPr>
      <t>A korábban tanult építésszervezési ismeretanyagra építve, a megszerzett tudás elmélyítésére adódik lehetőség a mélyépítési kivitelezések tekintetében. A tanulók a mélyépítéshez kapcsolódó építőipari mennyiségszámításokat végeznek. Részletesen megismerkednek az építést megelőző, az építés közbeni és az azt követő teljes folyamattal. Egy lehetéges projektfeladat keretében költségvetéseket készítenek, kitérve a számítógépes költségvetés-készítő programok használatára is. A munkatevékenységek összehangolását lehetővé tevő organizációs és ütemtervek készítése során a költséghatékony kivitelezés szervezésének megtanulására nyílik lehetőség. A tanulók ezen felül megismerkednek a különböző építőipari gépekkel, alkalmazási lehetőségeikkel az építési folyamat során. A tantárgy oktatása a mélyépítési tevékenységek vonatkozásában valósul meg. Az építményüzemeltetés, karbantartás, fenntartás, felújítás területén irányítja és elvégzi az egyes munkafázisokat.</t>
    </r>
  </si>
  <si>
    <t>Az építésszervezési ismeretek és a mélyépítési szervezési ismeretek tantárgyak ismeretanyagának rendszerező áttekintése</t>
  </si>
  <si>
    <t>Építmény üzemeltetése, karbantartása, fenntartása, felújítása</t>
  </si>
  <si>
    <t>Nyitott másokkal való együttműködésre. Értékként tekint mások munkájára. Előzékeny a kollégákkal. A társadalmi felelősségvállalást úgy a saját, mint kollégái munkájában fontosnak tartja, figyelembe veszi.</t>
  </si>
  <si>
    <t>Mélyépítési szervezési ismeretek</t>
  </si>
  <si>
    <t>Instrukció alapján, részben önállóan végzi munkáját. A felelőségi körének megfelelően jár el.</t>
  </si>
  <si>
    <t>Ismeri a mélyépítési szervezési feladatokat, a mennyiségszámítások szabályait, a kivitelezés szervezésének lépéseit, a térbeli és időbeli organizációs feladatokat, az építőipari gépeket, épületüzemeltetési és fenntartási tevékenységeket. Ismeri az árajánlat-készítéshez szükséges anyagokra vonatkozó árképzés, a munkákra vonatkozó díjtételek és egyéb költségek összeállításának lépéseit. Ismeri az átadás- átvételi, illetve a használatbavételi eljárások szempontjait, a garanciális eljárások rendjét.</t>
  </si>
  <si>
    <t>Értelmezi a mélyépítési szervezési feladatokat. Mélyépítési tevékenységekhez kapcsolódó mennyiségszámításokat végez. Bemutatja a kivitelezés szervezésének lépéseit, adminisztrációs feladatokat (építési napló vezetés, ajánlatkérés, pályáztatásban, pályázatírásban közreműködés, levelezés, ártükör készítése, dokumentumok rendszerezése, archiválása) végez. Költségvetést készít. Térbeli és időbeli organizációs feladatokat végez. Rendelést ad fel. Bemutatja az építőipari gépeket, épületüzemeltetési, fenntartási feladatokat. Tevékenyen közreműködik az épületek, építmények átadás- átvételi, illetve a használatbavételi eljárásaiban. Az üzemeltető érdekeit képviselve részt vesz a garanciális bejárásokon, a garanciális igények érvényesítésében.</t>
  </si>
  <si>
    <t>"H" MÉLYÉPÍTÉSI SZERVEZÉS (13. SOR)</t>
  </si>
  <si>
    <r>
      <t xml:space="preserve">A tananyagelemek és a deszkriptorok projektszemléletű kapcsolódása: 
</t>
    </r>
    <r>
      <rPr>
        <sz val="11"/>
        <color theme="1"/>
        <rFont val="Franklin Gothic Book"/>
        <family val="2"/>
        <charset val="238"/>
      </rPr>
      <t>Feladatokon keresztül a korábban tanult tartószerkezetek ismeretanyagára építve a megszerzett tudás elmélyítésére adódik lehetőség. A már elsajátított statikai és szilárdságtani ismeretek birtokában a vasbeton szerkezetek részletes ismertetésére kerül sor. A tanulók egyszerű méretezési feladatokat végeznek, szerkezetkialakítási módokat ismernek meg. Elsősorban a mélyépítési tevékenységek során előforduló tartószerkezeteket ismertetik, méretezik, rajzolják és alkalmazzák a kivitelezési szabályokat.</t>
    </r>
  </si>
  <si>
    <t>A tartószerkezetek és a mélyépítési tartószerkezetek tantárgyak ismeretanyagának rendszerező áttekintése</t>
  </si>
  <si>
    <t>Mélyépítési vasbetonszerkezetek és egyéb tartószerkezetek rajzfeladatai</t>
  </si>
  <si>
    <t>Egyéb mélyépítési tartószerkezetek kialakítása, méretezése, kivitelezési szabályai</t>
  </si>
  <si>
    <t>Mélyépítési vasbetonszerkezetek kialakítása, méretezése, kivitelezési szabályai</t>
  </si>
  <si>
    <t>Vasbeton szerkezetek alapfogalmai</t>
  </si>
  <si>
    <t>Mélyépítési tartószerkezetek</t>
  </si>
  <si>
    <t>Ismeri a mélyépítési vasbetonszerkezetek és egyéb anyagú tartószerkezetek kialakítását, méretezését, kivitelezési szabályait, rajzfeladatait.</t>
  </si>
  <si>
    <t>Bemutatja a mélyépítési vasbeton-szerkezeteket és az egyéb anyagú tartószerkezeteket, azok kapcsolati kialakításait. Tartószerkezeti számításokat végez, ismerteti azok kivitelezési szabályait, tartószerkezeti rajzfeladatokat készít.</t>
  </si>
  <si>
    <t>"G" MÉLYÉPÍTÉSI TARTÓSZERKEZETEK (12. SOR)</t>
  </si>
  <si>
    <r>
      <t xml:space="preserve">A tananyagelemek és a deszkriptorok projektszemléletű kapcsolódása: 
</t>
    </r>
    <r>
      <rPr>
        <sz val="11"/>
        <color theme="1"/>
        <rFont val="Franklin Gothic Book"/>
        <family val="2"/>
        <charset val="238"/>
      </rPr>
      <t>A projektfeladatokon keresztül az építőipari infrastrukturális tevékenységek ismertetésére kerül sor. A tanulók megismerkednek a közlekedésépítési tevékenységekkel, vízépítési és közműépítési vízgépészeti feladatokkal. A tantárgy kapcsolódási pontot jelent a közlekedésépítő és a vízügyi szakmákkal.</t>
    </r>
  </si>
  <si>
    <t>Az infrastruktúra-építés tantárgy ismeretanyagának rendszerező áttekintése</t>
  </si>
  <si>
    <t>Víziközmű, vízgazdálkodó és vízgépészeti feladatok</t>
  </si>
  <si>
    <t>Vízépítés és közműépítés</t>
  </si>
  <si>
    <t>Közlekedésépítés</t>
  </si>
  <si>
    <t>Infrastruktúra-építés</t>
  </si>
  <si>
    <t xml:space="preserve">Nyitott a korszerű szerkezeti megoldások, technológiák alkalmazására. Törekszik a precíz, tartalmilag és esztétikailag kifogástalan feladatmegoldásra, logikus gondolkodásra, gyakorlatias feladatértelmezésre. A hulladékgazdálkodásban a fenntarthatósági szempontokat figyelembe veszi. Törekszik a hulladék keletkezés minimalizálásra. </t>
  </si>
  <si>
    <t>Ismeri az épített infrastruktúra szerkezeteket, a létesítésükkel és üzemeltetésükkel kapcsolatos előírásokat, segédszerkezeteiket, és azok bontási folyamatait.</t>
  </si>
  <si>
    <t>Értelmezi, ismerteti és lerajzolja az épített infrastruktúra szerkezeteit, fajtáit, az utak, vasutak, közművek hidak szerkezeteit, kapcsolódó szerkezeteit, segédszerkezeteit. Bemutatja az üzemeltetési, fenntartási és a bontási folyamatokat.</t>
  </si>
  <si>
    <r>
      <t>A tananyagelemek és a deszkriptorok projektszemléletű kapcsolódása:</t>
    </r>
    <r>
      <rPr>
        <sz val="11"/>
        <color theme="1"/>
        <rFont val="Franklin Gothic Book"/>
        <family val="2"/>
        <charset val="238"/>
      </rPr>
      <t xml:space="preserve"> 
Projektfeladatokon keresztül részletesebb szakmai informatikai jártasságot nyújtó betekintést nyernek a szakmai informatikai feladatkörbe. A tanulók elsajátítják a számítógéppel segített rajzolási, tervezési alapismereteket. Először a programok felépítését értik meg, majd valós feladatokon keresztül gyakorolják a számítógépes rajzolási folyamatokat. Bevezetést kapnak az épületinformációs modellezésbe (BIM). Elkészítik az épületek, építmények tervrajzait, ezek alapján műszaki dokumentációt készítenek, és elvégzik az épületinformációs modellezést (BIM). Megismerkednek a szakmához kapcsolódó digitális rajzi környezettel és a rajzoló- és tervezőprogramokhoz készült kiegészítő programok használatával.</t>
    </r>
  </si>
  <si>
    <t>Instrukció alapján, részben önállóan, mérnöki irányítással kiszámolja az épületek statikai szilárdságaival kapcsolatos szakmai számításokat, az adatok pontosságáért felelősséget vállal. Kivitelezési munkák közben irányítja a szerkezetépítési feladatokat végző csoport munkáját.</t>
  </si>
  <si>
    <t xml:space="preserve">Törekszik a precíz, tartalmilag és esztétikailag kifogástalan feladatmegoldásra, logikus gondolkodásra, gyakorlatias feladatértelmezésre. Elkötelezett a gazdaságosság és fenntarthatóság iránt. </t>
  </si>
  <si>
    <t>Az építőipari technikus ágazati alapoktatásban megszerzett ismereteire építve, kibővíti a számítógéppel segített rajzolással kapcsolatos ismereteit. Épületek, építmények tervrajzait rajzolja. Épületinformációs modellezést (BIM) végez. Kiegészítő programokat használ.</t>
  </si>
  <si>
    <r>
      <t xml:space="preserve">A tananyagelemek és a deszkriptorok projektszemléletű kapcsolódása: 
</t>
    </r>
    <r>
      <rPr>
        <sz val="11"/>
        <color theme="1"/>
        <rFont val="Franklin Gothic Book"/>
        <family val="2"/>
        <charset val="238"/>
      </rPr>
      <t>A tanulók projektfeladatok megoldásán keresztül ismerik meg az építőanyagok tulajdonságait és a különféle vizsgálati lehetőségeit. Elemzik és csoportosítják az építőanyagokat eredet szerint,  majd ezek alapján történnek a különféle vizsgálatok. Megvizsgálják a különféle építési alapanyagok és késztermékek tulajdonságait. Képesek lesznek lefolytatni a technikus gyakorlatban előforduló anyagvizsgálatokat.</t>
    </r>
  </si>
  <si>
    <t>Ismeri az építőanyagok tulajdonságait és vizsgálati módszereit.</t>
  </si>
  <si>
    <r>
      <t xml:space="preserve">A tananyagelemek és a deszkriptorok projektszemléletű kapcsolódása: 
</t>
    </r>
    <r>
      <rPr>
        <sz val="11"/>
        <color theme="1"/>
        <rFont val="Franklin Gothic Book"/>
        <family val="2"/>
        <charset val="238"/>
      </rPr>
      <t>A tanulók jól kiválasztott feladatokon keresztül a kitűzési alapfogalmak és a műszerek megismerése után a projektekben végrehajtják a különféle geodéziai méréseket, és elkészítik a mérési eredmények rajzi ábrázolását. A mérések elméleti hátterének feldolgozását a mérések gyakorlati megvalósítása követi. Ezáltal válnak a megszerzett elméleti ismeretek gyakorlati megalapozásúvá. Képesek lesznek az épületek, építmények felmérési és kitűzési gyakorlatában alkalmazni a megismert geodéziai eljárásokat, az építéskivitelezés közbeni folyamatos ellenőrzés lehetőségeit.</t>
    </r>
  </si>
  <si>
    <r>
      <t xml:space="preserve">A tananyagelemek és a deszkriptorok projektszemléletű kapcsolódása: 
</t>
    </r>
    <r>
      <rPr>
        <sz val="11"/>
        <color theme="1"/>
        <rFont val="Franklin Gothic Book"/>
        <family val="2"/>
        <charset val="238"/>
      </rPr>
      <t>A tanulók a konkrét gyakorlati feladatokon keresztül elsajátítják a különböző kivitelezési folyamatokat. Megismerkednek a szerkezetépítési, szakipari munkák menetével, illetve az ezekhez kapcsolódó segédszerkezetekkel. Megismerik a szerkezetépítési munkák sorrendiségét, megvalósítási lehetőségeit és kapcsolódási pontjait. Közreműködnek az egyes kivitelezési folyamatokban, maguk is elvégzik azokat. Megtanulják a gyakorlati tevékenységek fogásait. Instrukció alapján képesek lesznek részben önállóan dolgozni. A kivitelezési munkák során irányítják a szerkezetépítési feladatokat végző csoport munkáját.</t>
    </r>
  </si>
  <si>
    <r>
      <t xml:space="preserve">A tananyagelemek és a deszkriptorok projektszemléletű kapcsolódása: 
</t>
    </r>
    <r>
      <rPr>
        <sz val="11"/>
        <color theme="1"/>
        <rFont val="Franklin Gothic Book"/>
        <family val="2"/>
        <charset val="238"/>
      </rPr>
      <t>A tanulók a projektek során betekintést nyernek az építési folyamatokba, a beruházások szervezésébe, előkészítésébe. Bemutatásra kerülnek az építőipari mennyiségszámítások alapelvei. Feladat, felelősség, és kapcsolat rendszerszintű áttekintése alapján elemzik a beruházási folyamat résztvevőit. Tervek alapján építőipari mennyiségszámításokat végeznek, idomterveket, méretkimutatásokat készítenek. A tanulók a szakképesítés utolsó évfolyamán a magasépítési szervezési ismeretek, illetve a mélyépítési szervezési ismeretek témakörök keretein belül tudják bővíteni a tudásukat.</t>
    </r>
  </si>
  <si>
    <r>
      <t xml:space="preserve">A tananyagelemek és a deszkriptorok projektszemléletű kapcsolódása: 
</t>
    </r>
    <r>
      <rPr>
        <sz val="11"/>
        <color theme="1"/>
        <rFont val="Franklin Gothic Book"/>
        <family val="2"/>
        <charset val="238"/>
      </rPr>
      <t xml:space="preserve">A tanulók feladatmegoldáson keresztül megismerik az épületek, építmények tartószerkezeteit. A projektszemléletű oktatásban elsajátítják a statikai és a szilárdságtani ismereteket. Egyszerű méretezési feladatokat végeznek, szerkezeti kialakítási módokba nyernek betekintést, ezáltal a szemléletükben is az építőipari feladatok megoldását segítik elő. Megértik a különböző szerkezetek közötti tartószerkezeti összefüggések rendszerét. Törekszenek a precíz, esztétikailag is megfelelő munkavégzésre, figyelembe veszik a fenntarthatósági szempontokat. </t>
    </r>
  </si>
  <si>
    <t>Igénybevételek, belsőerő ábrák</t>
  </si>
  <si>
    <t>Ismeri a tartószerkezetek fajtáit, a statikai alapfogalmakat, támaszerő számítás módszereit, a keletkező igénybevételeket, keresztmetszeti jellemzőket, a szilárdságtani alapfogalmakat, számításokat.</t>
  </si>
  <si>
    <t>"C" TARTÓSZERKEZETI ISMERETEK (5. SOR)</t>
  </si>
  <si>
    <r>
      <t>A tananyagelemek és a deszkriptorok projektszemléletű kapcsolódása:</t>
    </r>
    <r>
      <rPr>
        <sz val="11"/>
        <color theme="1"/>
        <rFont val="Franklin Gothic Book"/>
        <family val="2"/>
        <charset val="238"/>
      </rPr>
      <t xml:space="preserve"> 
A tanulók projektfeladatokon keresztül értik meg a szakma alapját képező ismereteket. Nélkülözhetetlen előzmények az ágazati közös bevezető építőipari ismeretek tanulási terület építőipari alapismeretek témakörei, illetve az építőipari technikus közös ismeretek tanulási terület építési alapismeretei. A tanulók különféle hagyományos és korszerű épületszerkezetekkel találkoznak. Átlátják és alkalmazzák az épületek korszerű, energia-, és környezettudatos építésének alapelveit, anyagait és a technológiát. Megismerik az épületenergetikai irányelveket, a hőtechnikai, hangtechnikai, páratechnikai tulajdonságok összefüggéseit. A szakma megismertetésén túl lehetőség nyílik annak megszerettetésére is.</t>
    </r>
  </si>
  <si>
    <t>Instrukció alapján, részben önállóan megtervezi tervező-programok segítségével a modelleket, vállalja a saját terv adatainak a hitelességét.</t>
  </si>
  <si>
    <r>
      <t xml:space="preserve">A tananyagelemek és a deszkriptorok projektszemléletű kapcsolódása: 
</t>
    </r>
    <r>
      <rPr>
        <sz val="11"/>
        <color theme="1"/>
        <rFont val="Franklin Gothic Book"/>
        <family val="2"/>
        <charset val="238"/>
      </rPr>
      <t>A projektszemléletű oktatásban feladatokon keresztül sajátítják el a tanulók a számítógéppel segített rajzolási, tervezési alapismereteket. Így a rajzi tudásukat képesek kiterjeszteni a digitális térbe. Kezdetben a programok felépítését értik meg, majd a 2D-s és 3D-s szerkesztések során dimenzióváltással is el tudják képzelni és le tudják képezni a síkidomokat és a testeket. Megértik, és alkalmazzák a digitális ábrázolásban a  a szabványos rajzi jelöléseket, a műszaki ábrázolás szabályszerűségeit. Ezután valós feladatokon keresztül megismerkednek a számítógépes rajzolási folyamatokkal és részben önállóan tervezik meg az épületmodelleket.</t>
    </r>
  </si>
  <si>
    <r>
      <t xml:space="preserve">A tananyagelemek és a deszkriptorok projektszemléletű kapcsolódása: 
</t>
    </r>
    <r>
      <rPr>
        <sz val="11"/>
        <color theme="1"/>
        <rFont val="Franklin Gothic Book"/>
        <family val="2"/>
        <charset val="238"/>
      </rPr>
      <t>A tanulók megismerkednek a talajok, földmunkák és víztelenítések különféle megoldásaival, a különböző alapozási módokkal, illetve az alépítményi vízszigetelési lehetőségekkel. Tisztában vannak a különböző szerkezetek közötti kapcsolódás, egymásraépülés rendszerével, technológiájával. A hagyományos mellett készek a korszerű megoldások alkalmazására. A tervezési, épületmodell alkotó feladataikat irányítás mellett részben önállóan végzik el, digitális eszközök és szoftverek segítségével, miközben felelősséget vállalnak az elkészült munkák adatainak hitelességéért.</t>
    </r>
  </si>
  <si>
    <r>
      <t xml:space="preserve">A tananyagelemek és a deszkriptorok projektszemléletű kapcsolódása: 
</t>
    </r>
    <r>
      <rPr>
        <sz val="11"/>
        <color theme="1"/>
        <rFont val="Franklin Gothic Book"/>
        <family val="2"/>
        <charset val="238"/>
      </rPr>
      <t>A tanulók a térlátásukat fejlesztő alapozó feladatokon keresztül a síkgeometriai alapozó ismeretek után a térgeometriával, a különféle térbeli elemek ábrázolásának sajátosságaival ismerkedhetnek meg, sajátíthatják el, majd az elméletben megszerzett tudást a gyakorlati projektfeladatokon keresztül tudják gyakorolni.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</si>
</sst>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Aptos Narrow"/>
      <family val="2"/>
      <charset val="238"/>
      <scheme val="minor"/>
    </font>
    <font>
      <b/>
      <sz val="11"/>
      <name val="Franklin Gothic Book"/>
      <family val="2"/>
      <charset val="238"/>
    </font>
    <font>
      <sz val="11"/>
      <name val="Franklin Gothic Book"/>
      <family val="2"/>
      <charset val="238"/>
    </font>
    <font>
      <sz val="11"/>
      <color theme="1"/>
      <name val="Franklin Gothic Book"/>
      <family val="2"/>
      <charset val="238"/>
    </font>
    <font>
      <b/>
      <sz val="11"/>
      <color theme="1"/>
      <name val="Franklin Gothic Book"/>
      <family val="2"/>
      <charset val="238"/>
    </font>
  </fonts>
  <fills count="7">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s>
  <borders count="25">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s>
  <cellStyleXfs count="1">
    <xf numFmtId="0" fontId="0" fillId="0" borderId="0"/>
  </cellStyleXfs>
  <cellXfs count="91">
    <xf numFmtId="0" fontId="0" fillId="0" borderId="0" xfId="0"/>
    <xf numFmtId="0" fontId="1"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3" borderId="2"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1" fillId="3" borderId="5" xfId="0" applyFont="1" applyFill="1" applyBorder="1" applyAlignment="1">
      <alignment horizontal="left" vertical="center" wrapText="1"/>
    </xf>
    <xf numFmtId="0" fontId="2" fillId="3" borderId="21"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20" xfId="0" applyFont="1" applyFill="1" applyBorder="1" applyAlignment="1">
      <alignment horizontal="center" vertical="center" wrapText="1"/>
    </xf>
    <xf numFmtId="0" fontId="2" fillId="0" borderId="0" xfId="0" applyFont="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justify" vertical="center" wrapText="1"/>
    </xf>
    <xf numFmtId="0" fontId="3" fillId="0" borderId="0" xfId="0" applyFont="1" applyAlignment="1" applyProtection="1">
      <alignment horizontal="center" vertical="center" wrapText="1"/>
      <protection locked="0"/>
    </xf>
    <xf numFmtId="0" fontId="3" fillId="0" borderId="0" xfId="0" applyFont="1" applyAlignment="1">
      <alignment horizontal="center" vertical="center" wrapText="1"/>
    </xf>
    <xf numFmtId="0" fontId="4" fillId="0" borderId="0" xfId="0" applyFont="1" applyAlignment="1">
      <alignment horizontal="center" vertical="center" wrapText="1"/>
    </xf>
    <xf numFmtId="0" fontId="4" fillId="6" borderId="20" xfId="0" applyFont="1" applyFill="1" applyBorder="1" applyAlignment="1">
      <alignment horizontal="center" vertical="center" wrapText="1"/>
    </xf>
    <xf numFmtId="0" fontId="4" fillId="6" borderId="2" xfId="0" applyFont="1" applyFill="1" applyBorder="1" applyAlignment="1">
      <alignment horizontal="center" vertical="center" wrapText="1"/>
    </xf>
    <xf numFmtId="0" fontId="4" fillId="6" borderId="4" xfId="0" applyFont="1" applyFill="1" applyBorder="1" applyAlignment="1">
      <alignment horizontal="center" vertical="center" wrapText="1"/>
    </xf>
    <xf numFmtId="0" fontId="4" fillId="6" borderId="3" xfId="0" applyFont="1" applyFill="1" applyBorder="1" applyAlignment="1">
      <alignment horizontal="center" vertical="center" wrapText="1"/>
    </xf>
    <xf numFmtId="0" fontId="3" fillId="3" borderId="21" xfId="0" applyFont="1" applyFill="1" applyBorder="1" applyAlignment="1">
      <alignment horizontal="center" vertical="center" wrapText="1"/>
    </xf>
    <xf numFmtId="0" fontId="4" fillId="3" borderId="5" xfId="0" applyFont="1" applyFill="1" applyBorder="1" applyAlignment="1">
      <alignment horizontal="left" vertical="center" wrapText="1"/>
    </xf>
    <xf numFmtId="0" fontId="4" fillId="0" borderId="0" xfId="0" applyFont="1" applyAlignment="1" applyProtection="1">
      <alignment horizontal="center" vertical="center" wrapText="1"/>
      <protection locked="0"/>
    </xf>
    <xf numFmtId="0" fontId="4" fillId="3" borderId="20"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13" xfId="0" applyFont="1" applyBorder="1" applyAlignment="1">
      <alignment horizontal="center" vertical="center" wrapText="1"/>
    </xf>
    <xf numFmtId="0" fontId="4" fillId="2" borderId="2" xfId="0" applyFont="1" applyFill="1" applyBorder="1" applyAlignment="1">
      <alignment horizontal="center" vertical="center" wrapText="1"/>
    </xf>
    <xf numFmtId="0" fontId="4" fillId="0" borderId="1" xfId="0" applyFont="1" applyBorder="1" applyAlignment="1">
      <alignment horizontal="center" vertical="center" wrapText="1"/>
    </xf>
    <xf numFmtId="0" fontId="1" fillId="6" borderId="12"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2" fillId="6" borderId="12" xfId="0" applyFont="1" applyFill="1" applyBorder="1" applyAlignment="1">
      <alignment horizontal="justify" vertical="center" wrapText="1"/>
    </xf>
    <xf numFmtId="0" fontId="2" fillId="6" borderId="9" xfId="0" applyFont="1" applyFill="1" applyBorder="1" applyAlignment="1">
      <alignment horizontal="justify" vertical="center" wrapText="1"/>
    </xf>
    <xf numFmtId="0" fontId="2" fillId="6" borderId="13" xfId="0" applyFont="1" applyFill="1" applyBorder="1" applyAlignment="1">
      <alignment horizontal="justify" vertical="center" wrapText="1"/>
    </xf>
    <xf numFmtId="0" fontId="1" fillId="4" borderId="10" xfId="0" applyFont="1" applyFill="1" applyBorder="1" applyAlignment="1">
      <alignment horizontal="right" vertical="center" wrapText="1"/>
    </xf>
    <xf numFmtId="0" fontId="1" fillId="4" borderId="9" xfId="0" applyFont="1" applyFill="1" applyBorder="1" applyAlignment="1">
      <alignment horizontal="right" vertical="center" wrapText="1"/>
    </xf>
    <xf numFmtId="0" fontId="1" fillId="4" borderId="11" xfId="0" applyFont="1" applyFill="1" applyBorder="1" applyAlignment="1">
      <alignment horizontal="right"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5" borderId="9" xfId="0" applyFont="1" applyFill="1" applyBorder="1" applyAlignment="1">
      <alignment horizontal="justify" vertical="center" wrapText="1"/>
    </xf>
    <xf numFmtId="0" fontId="1" fillId="5" borderId="11" xfId="0" applyFont="1" applyFill="1" applyBorder="1" applyAlignment="1">
      <alignment horizontal="justify" vertical="center" wrapText="1"/>
    </xf>
    <xf numFmtId="0" fontId="1" fillId="2" borderId="22" xfId="0" applyFont="1" applyFill="1" applyBorder="1" applyAlignment="1">
      <alignment horizontal="center" vertical="center" textRotation="90" wrapText="1"/>
    </xf>
    <xf numFmtId="0" fontId="1" fillId="2" borderId="23" xfId="0" applyFont="1" applyFill="1" applyBorder="1" applyAlignment="1">
      <alignment horizontal="center" vertical="center" textRotation="90" wrapText="1"/>
    </xf>
    <xf numFmtId="0" fontId="1" fillId="2" borderId="24" xfId="0" applyFont="1" applyFill="1" applyBorder="1" applyAlignment="1">
      <alignment horizontal="center" vertical="center" textRotation="90"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5" borderId="12" xfId="0" applyFont="1" applyFill="1" applyBorder="1" applyAlignment="1">
      <alignment horizontal="justify" vertical="center" wrapText="1"/>
    </xf>
    <xf numFmtId="0" fontId="4" fillId="2" borderId="22" xfId="0" applyFont="1" applyFill="1" applyBorder="1" applyAlignment="1">
      <alignment horizontal="center" vertical="center" textRotation="90" wrapText="1"/>
    </xf>
    <xf numFmtId="0" fontId="4" fillId="2" borderId="23" xfId="0" applyFont="1" applyFill="1" applyBorder="1" applyAlignment="1">
      <alignment horizontal="center" vertical="center" textRotation="90" wrapText="1"/>
    </xf>
    <xf numFmtId="0" fontId="4" fillId="2" borderId="24" xfId="0" applyFont="1" applyFill="1" applyBorder="1" applyAlignment="1">
      <alignment horizontal="center" vertical="center" textRotation="90" wrapText="1"/>
    </xf>
    <xf numFmtId="0" fontId="3" fillId="4" borderId="18" xfId="0" applyFont="1" applyFill="1" applyBorder="1" applyAlignment="1">
      <alignment horizontal="center" vertical="center" wrapText="1"/>
    </xf>
    <xf numFmtId="0" fontId="3" fillId="4" borderId="19" xfId="0" applyFont="1" applyFill="1" applyBorder="1" applyAlignment="1">
      <alignment horizontal="center" vertical="center" wrapText="1"/>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4" fillId="5" borderId="9" xfId="0" applyFont="1" applyFill="1" applyBorder="1" applyAlignment="1">
      <alignment horizontal="justify" vertical="center" wrapText="1"/>
    </xf>
    <xf numFmtId="0" fontId="4" fillId="5" borderId="11" xfId="0" applyFont="1" applyFill="1" applyBorder="1" applyAlignment="1">
      <alignment horizontal="justify"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4" fillId="4" borderId="10" xfId="0" applyFont="1" applyFill="1" applyBorder="1" applyAlignment="1">
      <alignment horizontal="right" vertical="center" wrapText="1"/>
    </xf>
    <xf numFmtId="0" fontId="4" fillId="4" borderId="9" xfId="0" applyFont="1" applyFill="1" applyBorder="1" applyAlignment="1">
      <alignment horizontal="right" vertical="center" wrapText="1"/>
    </xf>
    <xf numFmtId="0" fontId="4" fillId="4" borderId="11" xfId="0" applyFont="1" applyFill="1" applyBorder="1" applyAlignment="1">
      <alignment horizontal="right" vertical="center" wrapText="1"/>
    </xf>
    <xf numFmtId="0" fontId="4" fillId="0" borderId="10"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6" borderId="12" xfId="0" applyFont="1" applyFill="1" applyBorder="1" applyAlignment="1">
      <alignment horizontal="center" vertical="center" wrapText="1"/>
    </xf>
    <xf numFmtId="0" fontId="4" fillId="6" borderId="13" xfId="0" applyFont="1" applyFill="1" applyBorder="1" applyAlignment="1">
      <alignment horizontal="center" vertical="center" wrapText="1"/>
    </xf>
    <xf numFmtId="0" fontId="3" fillId="6" borderId="12" xfId="0" applyFont="1" applyFill="1" applyBorder="1" applyAlignment="1">
      <alignment horizontal="justify" vertical="center" wrapText="1"/>
    </xf>
    <xf numFmtId="0" fontId="4" fillId="6" borderId="9" xfId="0" applyFont="1" applyFill="1" applyBorder="1" applyAlignment="1">
      <alignment horizontal="justify" vertical="center" wrapText="1"/>
    </xf>
    <xf numFmtId="0" fontId="4" fillId="6" borderId="13" xfId="0" applyFont="1" applyFill="1" applyBorder="1" applyAlignment="1">
      <alignment horizontal="justify" vertical="center" wrapText="1"/>
    </xf>
    <xf numFmtId="0" fontId="4" fillId="6" borderId="12" xfId="0" applyFont="1" applyFill="1" applyBorder="1" applyAlignment="1">
      <alignment horizontal="justify" vertical="center" wrapText="1"/>
    </xf>
  </cellXfs>
  <cellStyles count="1">
    <cellStyle name="Normál" xfId="0" builtinId="0"/>
  </cellStyles>
  <dxfs count="0"/>
  <tableStyles count="0" defaultTableStyle="TableStyleMedium2" defaultPivotStyle="PivotStyleLight16"/>
  <colors>
    <mruColors>
      <color rgb="FFFFC55D"/>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55D"/>
  </sheetPr>
  <dimension ref="A1:H111"/>
  <sheetViews>
    <sheetView tabSelected="1" zoomScaleNormal="100" workbookViewId="0">
      <pane ySplit="1" topLeftCell="A2" activePane="bottomLeft" state="frozen"/>
      <selection pane="bottomLeft" activeCell="I9" sqref="I9"/>
    </sheetView>
  </sheetViews>
  <sheetFormatPr defaultColWidth="9.109375" defaultRowHeight="15" x14ac:dyDescent="0.3"/>
  <cols>
    <col min="1" max="1" width="14.44140625" style="14" customWidth="1"/>
    <col min="2" max="2" width="20.44140625" style="15" customWidth="1"/>
    <col min="3" max="3" width="23" style="14" customWidth="1"/>
    <col min="4" max="4" width="25.44140625" style="14" customWidth="1"/>
    <col min="5" max="5" width="24.6640625" style="14" customWidth="1"/>
    <col min="6" max="6" width="22.33203125" style="14" customWidth="1"/>
    <col min="7" max="7" width="25.6640625" style="14" customWidth="1"/>
    <col min="8" max="8" width="24" style="14" customWidth="1"/>
    <col min="9" max="10" width="51.88671875" style="7" customWidth="1"/>
    <col min="11" max="16384" width="9.109375" style="7"/>
  </cols>
  <sheetData>
    <row r="1" spans="1:8" s="6" customFormat="1" ht="30.6" thickBot="1" x14ac:dyDescent="0.35">
      <c r="A1" s="1" t="s">
        <v>0</v>
      </c>
      <c r="B1" s="2" t="s">
        <v>1</v>
      </c>
      <c r="C1" s="3" t="s">
        <v>2</v>
      </c>
      <c r="D1" s="3" t="s">
        <v>3</v>
      </c>
      <c r="E1" s="3" t="s">
        <v>4</v>
      </c>
      <c r="F1" s="3" t="s">
        <v>5</v>
      </c>
      <c r="G1" s="4" t="s">
        <v>6</v>
      </c>
      <c r="H1" s="5" t="s">
        <v>7</v>
      </c>
    </row>
    <row r="2" spans="1:8" x14ac:dyDescent="0.3">
      <c r="A2" s="44">
        <v>1</v>
      </c>
      <c r="B2" s="56" t="s">
        <v>89</v>
      </c>
      <c r="C2" s="47" t="s">
        <v>10</v>
      </c>
      <c r="D2" s="47" t="s">
        <v>11</v>
      </c>
      <c r="E2" s="47" t="s">
        <v>12</v>
      </c>
      <c r="F2" s="47" t="s">
        <v>13</v>
      </c>
      <c r="G2" s="50" t="s">
        <v>62</v>
      </c>
      <c r="H2" s="51"/>
    </row>
    <row r="3" spans="1:8" ht="45" x14ac:dyDescent="0.3">
      <c r="A3" s="45"/>
      <c r="B3" s="57"/>
      <c r="C3" s="48"/>
      <c r="D3" s="48"/>
      <c r="E3" s="48"/>
      <c r="F3" s="48"/>
      <c r="G3" s="8" t="s">
        <v>63</v>
      </c>
      <c r="H3" s="9">
        <v>3</v>
      </c>
    </row>
    <row r="4" spans="1:8" ht="30.6" thickBot="1" x14ac:dyDescent="0.35">
      <c r="A4" s="45"/>
      <c r="B4" s="57"/>
      <c r="C4" s="48"/>
      <c r="D4" s="48"/>
      <c r="E4" s="48"/>
      <c r="F4" s="48"/>
      <c r="G4" s="8" t="s">
        <v>65</v>
      </c>
      <c r="H4" s="9">
        <v>8</v>
      </c>
    </row>
    <row r="5" spans="1:8" x14ac:dyDescent="0.3">
      <c r="A5" s="45"/>
      <c r="B5" s="57"/>
      <c r="C5" s="48"/>
      <c r="D5" s="48"/>
      <c r="E5" s="48"/>
      <c r="F5" s="48"/>
      <c r="G5" s="50" t="s">
        <v>64</v>
      </c>
      <c r="H5" s="51"/>
    </row>
    <row r="6" spans="1:8" ht="30" x14ac:dyDescent="0.3">
      <c r="A6" s="45"/>
      <c r="B6" s="57"/>
      <c r="C6" s="48"/>
      <c r="D6" s="48"/>
      <c r="E6" s="48"/>
      <c r="F6" s="48"/>
      <c r="G6" s="8" t="s">
        <v>66</v>
      </c>
      <c r="H6" s="9">
        <v>7</v>
      </c>
    </row>
    <row r="7" spans="1:8" ht="30" x14ac:dyDescent="0.3">
      <c r="A7" s="45"/>
      <c r="B7" s="57"/>
      <c r="C7" s="48"/>
      <c r="D7" s="48"/>
      <c r="E7" s="48"/>
      <c r="F7" s="48"/>
      <c r="G7" s="8" t="s">
        <v>67</v>
      </c>
      <c r="H7" s="9">
        <v>6</v>
      </c>
    </row>
    <row r="8" spans="1:8" ht="15.6" thickBot="1" x14ac:dyDescent="0.35">
      <c r="A8" s="45"/>
      <c r="B8" s="57"/>
      <c r="C8" s="49"/>
      <c r="D8" s="49"/>
      <c r="E8" s="49"/>
      <c r="F8" s="49"/>
      <c r="G8" s="59" t="s">
        <v>8</v>
      </c>
      <c r="H8" s="52">
        <f>SUM(H3:H4,H6:H7,)</f>
        <v>24</v>
      </c>
    </row>
    <row r="9" spans="1:8" ht="175.5" customHeight="1" thickBot="1" x14ac:dyDescent="0.35">
      <c r="A9" s="46"/>
      <c r="B9" s="58"/>
      <c r="C9" s="54" t="s">
        <v>92</v>
      </c>
      <c r="D9" s="54"/>
      <c r="E9" s="54"/>
      <c r="F9" s="55"/>
      <c r="G9" s="60"/>
      <c r="H9" s="53"/>
    </row>
    <row r="10" spans="1:8" x14ac:dyDescent="0.3">
      <c r="A10" s="44">
        <v>2</v>
      </c>
      <c r="B10" s="56" t="s">
        <v>90</v>
      </c>
      <c r="C10" s="47" t="s">
        <v>14</v>
      </c>
      <c r="D10" s="47" t="s">
        <v>15</v>
      </c>
      <c r="E10" s="47" t="s">
        <v>16</v>
      </c>
      <c r="F10" s="47" t="s">
        <v>17</v>
      </c>
      <c r="G10" s="50" t="s">
        <v>68</v>
      </c>
      <c r="H10" s="51"/>
    </row>
    <row r="11" spans="1:8" ht="30" x14ac:dyDescent="0.3">
      <c r="A11" s="45"/>
      <c r="B11" s="57"/>
      <c r="C11" s="48"/>
      <c r="D11" s="48"/>
      <c r="E11" s="48"/>
      <c r="F11" s="48"/>
      <c r="G11" s="8" t="s">
        <v>69</v>
      </c>
      <c r="H11" s="9">
        <v>2</v>
      </c>
    </row>
    <row r="12" spans="1:8" ht="75.599999999999994" thickBot="1" x14ac:dyDescent="0.35">
      <c r="A12" s="45"/>
      <c r="B12" s="57"/>
      <c r="C12" s="48"/>
      <c r="D12" s="48"/>
      <c r="E12" s="48"/>
      <c r="F12" s="48"/>
      <c r="G12" s="8" t="s">
        <v>70</v>
      </c>
      <c r="H12" s="9">
        <v>14</v>
      </c>
    </row>
    <row r="13" spans="1:8" x14ac:dyDescent="0.3">
      <c r="A13" s="45"/>
      <c r="B13" s="57"/>
      <c r="C13" s="48"/>
      <c r="D13" s="48"/>
      <c r="E13" s="48"/>
      <c r="F13" s="48"/>
      <c r="G13" s="50" t="s">
        <v>62</v>
      </c>
      <c r="H13" s="51"/>
    </row>
    <row r="14" spans="1:8" ht="30" x14ac:dyDescent="0.3">
      <c r="A14" s="45"/>
      <c r="B14" s="57"/>
      <c r="C14" s="48"/>
      <c r="D14" s="48"/>
      <c r="E14" s="48"/>
      <c r="F14" s="48"/>
      <c r="G14" s="8" t="s">
        <v>71</v>
      </c>
      <c r="H14" s="9">
        <v>5</v>
      </c>
    </row>
    <row r="15" spans="1:8" ht="15.6" thickBot="1" x14ac:dyDescent="0.35">
      <c r="A15" s="45"/>
      <c r="B15" s="57"/>
      <c r="C15" s="49"/>
      <c r="D15" s="49"/>
      <c r="E15" s="49"/>
      <c r="F15" s="49"/>
      <c r="G15" s="59" t="s">
        <v>8</v>
      </c>
      <c r="H15" s="52">
        <f>SUM(H11:H12,H14:H14,)</f>
        <v>21</v>
      </c>
    </row>
    <row r="16" spans="1:8" ht="131.25" customHeight="1" thickBot="1" x14ac:dyDescent="0.35">
      <c r="A16" s="46"/>
      <c r="B16" s="58"/>
      <c r="C16" s="54" t="s">
        <v>95</v>
      </c>
      <c r="D16" s="54"/>
      <c r="E16" s="54"/>
      <c r="F16" s="55"/>
      <c r="G16" s="60"/>
      <c r="H16" s="53"/>
    </row>
    <row r="17" spans="1:8" x14ac:dyDescent="0.3">
      <c r="A17" s="44">
        <v>3</v>
      </c>
      <c r="B17" s="56" t="s">
        <v>89</v>
      </c>
      <c r="C17" s="47" t="s">
        <v>18</v>
      </c>
      <c r="D17" s="47" t="s">
        <v>19</v>
      </c>
      <c r="E17" s="47" t="s">
        <v>20</v>
      </c>
      <c r="F17" s="47" t="s">
        <v>21</v>
      </c>
      <c r="G17" s="50" t="s">
        <v>68</v>
      </c>
      <c r="H17" s="51"/>
    </row>
    <row r="18" spans="1:8" ht="90.6" thickBot="1" x14ac:dyDescent="0.35">
      <c r="A18" s="45"/>
      <c r="B18" s="57"/>
      <c r="C18" s="48"/>
      <c r="D18" s="48"/>
      <c r="E18" s="48"/>
      <c r="F18" s="48"/>
      <c r="G18" s="8" t="s">
        <v>72</v>
      </c>
      <c r="H18" s="9">
        <v>10</v>
      </c>
    </row>
    <row r="19" spans="1:8" x14ac:dyDescent="0.3">
      <c r="A19" s="45"/>
      <c r="B19" s="57"/>
      <c r="C19" s="48"/>
      <c r="D19" s="48"/>
      <c r="E19" s="48"/>
      <c r="F19" s="48"/>
      <c r="G19" s="50" t="s">
        <v>62</v>
      </c>
      <c r="H19" s="51"/>
    </row>
    <row r="20" spans="1:8" ht="45" x14ac:dyDescent="0.3">
      <c r="A20" s="45"/>
      <c r="B20" s="57"/>
      <c r="C20" s="48"/>
      <c r="D20" s="48"/>
      <c r="E20" s="48"/>
      <c r="F20" s="48"/>
      <c r="G20" s="8" t="s">
        <v>63</v>
      </c>
      <c r="H20" s="9">
        <v>2</v>
      </c>
    </row>
    <row r="21" spans="1:8" ht="30.6" thickBot="1" x14ac:dyDescent="0.35">
      <c r="A21" s="45"/>
      <c r="B21" s="57"/>
      <c r="C21" s="48"/>
      <c r="D21" s="48"/>
      <c r="E21" s="48"/>
      <c r="F21" s="48"/>
      <c r="G21" s="8" t="s">
        <v>65</v>
      </c>
      <c r="H21" s="9">
        <v>5</v>
      </c>
    </row>
    <row r="22" spans="1:8" x14ac:dyDescent="0.3">
      <c r="A22" s="45"/>
      <c r="B22" s="57"/>
      <c r="C22" s="48"/>
      <c r="D22" s="48"/>
      <c r="E22" s="48"/>
      <c r="F22" s="48"/>
      <c r="G22" s="50" t="s">
        <v>73</v>
      </c>
      <c r="H22" s="51"/>
    </row>
    <row r="23" spans="1:8" x14ac:dyDescent="0.3">
      <c r="A23" s="45"/>
      <c r="B23" s="57"/>
      <c r="C23" s="48"/>
      <c r="D23" s="48"/>
      <c r="E23" s="48"/>
      <c r="F23" s="48"/>
      <c r="G23" s="8" t="s">
        <v>74</v>
      </c>
      <c r="H23" s="9">
        <v>7</v>
      </c>
    </row>
    <row r="24" spans="1:8" ht="15.6" thickBot="1" x14ac:dyDescent="0.35">
      <c r="A24" s="45"/>
      <c r="B24" s="57"/>
      <c r="C24" s="49"/>
      <c r="D24" s="49"/>
      <c r="E24" s="49"/>
      <c r="F24" s="49"/>
      <c r="G24" s="59" t="s">
        <v>8</v>
      </c>
      <c r="H24" s="52">
        <f>SUM(H18:H18,H20:H21,H23:H23)</f>
        <v>24</v>
      </c>
    </row>
    <row r="25" spans="1:8" ht="120" customHeight="1" thickBot="1" x14ac:dyDescent="0.35">
      <c r="A25" s="46"/>
      <c r="B25" s="58"/>
      <c r="C25" s="54" t="s">
        <v>100</v>
      </c>
      <c r="D25" s="54"/>
      <c r="E25" s="54"/>
      <c r="F25" s="55"/>
      <c r="G25" s="60"/>
      <c r="H25" s="53"/>
    </row>
    <row r="26" spans="1:8" x14ac:dyDescent="0.3">
      <c r="A26" s="44">
        <v>4</v>
      </c>
      <c r="B26" s="56" t="s">
        <v>89</v>
      </c>
      <c r="C26" s="47" t="s">
        <v>22</v>
      </c>
      <c r="D26" s="47" t="s">
        <v>23</v>
      </c>
      <c r="E26" s="47" t="s">
        <v>24</v>
      </c>
      <c r="F26" s="47" t="s">
        <v>25</v>
      </c>
      <c r="G26" s="50" t="s">
        <v>68</v>
      </c>
      <c r="H26" s="51"/>
    </row>
    <row r="27" spans="1:8" ht="30.6" thickBot="1" x14ac:dyDescent="0.35">
      <c r="A27" s="45"/>
      <c r="B27" s="57"/>
      <c r="C27" s="48"/>
      <c r="D27" s="48"/>
      <c r="E27" s="48"/>
      <c r="F27" s="48"/>
      <c r="G27" s="8" t="s">
        <v>75</v>
      </c>
      <c r="H27" s="9">
        <v>6</v>
      </c>
    </row>
    <row r="28" spans="1:8" x14ac:dyDescent="0.3">
      <c r="A28" s="45"/>
      <c r="B28" s="57"/>
      <c r="C28" s="48"/>
      <c r="D28" s="48"/>
      <c r="E28" s="48"/>
      <c r="F28" s="48"/>
      <c r="G28" s="50" t="s">
        <v>62</v>
      </c>
      <c r="H28" s="51"/>
    </row>
    <row r="29" spans="1:8" ht="45" x14ac:dyDescent="0.3">
      <c r="A29" s="45"/>
      <c r="B29" s="57"/>
      <c r="C29" s="48"/>
      <c r="D29" s="48"/>
      <c r="E29" s="48"/>
      <c r="F29" s="48"/>
      <c r="G29" s="8" t="s">
        <v>76</v>
      </c>
      <c r="H29" s="9">
        <v>7</v>
      </c>
    </row>
    <row r="30" spans="1:8" ht="45" x14ac:dyDescent="0.3">
      <c r="A30" s="45"/>
      <c r="B30" s="57"/>
      <c r="C30" s="48"/>
      <c r="D30" s="48"/>
      <c r="E30" s="48"/>
      <c r="F30" s="48"/>
      <c r="G30" s="8" t="s">
        <v>63</v>
      </c>
      <c r="H30" s="9">
        <v>3</v>
      </c>
    </row>
    <row r="31" spans="1:8" ht="30.6" thickBot="1" x14ac:dyDescent="0.35">
      <c r="A31" s="45"/>
      <c r="B31" s="57"/>
      <c r="C31" s="48"/>
      <c r="D31" s="48"/>
      <c r="E31" s="48"/>
      <c r="F31" s="48"/>
      <c r="G31" s="8" t="s">
        <v>65</v>
      </c>
      <c r="H31" s="9">
        <v>6</v>
      </c>
    </row>
    <row r="32" spans="1:8" x14ac:dyDescent="0.3">
      <c r="A32" s="45"/>
      <c r="B32" s="57"/>
      <c r="C32" s="48"/>
      <c r="D32" s="48"/>
      <c r="E32" s="48"/>
      <c r="F32" s="48"/>
      <c r="G32" s="50" t="s">
        <v>73</v>
      </c>
      <c r="H32" s="51"/>
    </row>
    <row r="33" spans="1:8" x14ac:dyDescent="0.3">
      <c r="A33" s="45"/>
      <c r="B33" s="57"/>
      <c r="C33" s="48"/>
      <c r="D33" s="48"/>
      <c r="E33" s="48"/>
      <c r="F33" s="48"/>
      <c r="G33" s="8" t="s">
        <v>74</v>
      </c>
      <c r="H33" s="9">
        <v>7</v>
      </c>
    </row>
    <row r="34" spans="1:8" ht="15.6" thickBot="1" x14ac:dyDescent="0.35">
      <c r="A34" s="45"/>
      <c r="B34" s="57"/>
      <c r="C34" s="49"/>
      <c r="D34" s="49"/>
      <c r="E34" s="49"/>
      <c r="F34" s="49"/>
      <c r="G34" s="59" t="s">
        <v>8</v>
      </c>
      <c r="H34" s="52">
        <f>SUM(H27:H27,H29:H31,H33:H33,)</f>
        <v>29</v>
      </c>
    </row>
    <row r="35" spans="1:8" ht="162.75" customHeight="1" thickBot="1" x14ac:dyDescent="0.35">
      <c r="A35" s="46"/>
      <c r="B35" s="58"/>
      <c r="C35" s="54" t="s">
        <v>96</v>
      </c>
      <c r="D35" s="54"/>
      <c r="E35" s="54"/>
      <c r="F35" s="55"/>
      <c r="G35" s="60"/>
      <c r="H35" s="53"/>
    </row>
    <row r="36" spans="1:8" x14ac:dyDescent="0.3">
      <c r="A36" s="44">
        <v>5</v>
      </c>
      <c r="B36" s="56" t="s">
        <v>61</v>
      </c>
      <c r="C36" s="47" t="s">
        <v>26</v>
      </c>
      <c r="D36" s="47" t="s">
        <v>27</v>
      </c>
      <c r="E36" s="47" t="s">
        <v>28</v>
      </c>
      <c r="F36" s="47" t="s">
        <v>29</v>
      </c>
      <c r="G36" s="50" t="s">
        <v>62</v>
      </c>
      <c r="H36" s="51"/>
    </row>
    <row r="37" spans="1:8" ht="30.6" thickBot="1" x14ac:dyDescent="0.35">
      <c r="A37" s="45"/>
      <c r="B37" s="57"/>
      <c r="C37" s="48"/>
      <c r="D37" s="48"/>
      <c r="E37" s="48"/>
      <c r="F37" s="48"/>
      <c r="G37" s="8" t="s">
        <v>65</v>
      </c>
      <c r="H37" s="9">
        <v>6</v>
      </c>
    </row>
    <row r="38" spans="1:8" x14ac:dyDescent="0.3">
      <c r="A38" s="45"/>
      <c r="B38" s="57"/>
      <c r="C38" s="48"/>
      <c r="D38" s="48"/>
      <c r="E38" s="48"/>
      <c r="F38" s="48"/>
      <c r="G38" s="50" t="s">
        <v>64</v>
      </c>
      <c r="H38" s="51"/>
    </row>
    <row r="39" spans="1:8" ht="30" x14ac:dyDescent="0.3">
      <c r="A39" s="45"/>
      <c r="B39" s="57"/>
      <c r="C39" s="48"/>
      <c r="D39" s="48"/>
      <c r="E39" s="48"/>
      <c r="F39" s="48"/>
      <c r="G39" s="8" t="s">
        <v>66</v>
      </c>
      <c r="H39" s="9">
        <v>7</v>
      </c>
    </row>
    <row r="40" spans="1:8" x14ac:dyDescent="0.3">
      <c r="A40" s="45"/>
      <c r="B40" s="57"/>
      <c r="C40" s="48"/>
      <c r="D40" s="48"/>
      <c r="E40" s="48"/>
      <c r="F40" s="48"/>
      <c r="G40" s="8" t="s">
        <v>77</v>
      </c>
      <c r="H40" s="9">
        <v>4</v>
      </c>
    </row>
    <row r="41" spans="1:8" x14ac:dyDescent="0.3">
      <c r="A41" s="45"/>
      <c r="B41" s="57"/>
      <c r="C41" s="48"/>
      <c r="D41" s="48"/>
      <c r="E41" s="48"/>
      <c r="F41" s="48"/>
      <c r="G41" s="8" t="s">
        <v>78</v>
      </c>
      <c r="H41" s="9">
        <v>6</v>
      </c>
    </row>
    <row r="42" spans="1:8" ht="30" x14ac:dyDescent="0.3">
      <c r="A42" s="45"/>
      <c r="B42" s="57"/>
      <c r="C42" s="48"/>
      <c r="D42" s="48"/>
      <c r="E42" s="48"/>
      <c r="F42" s="48"/>
      <c r="G42" s="8" t="s">
        <v>67</v>
      </c>
      <c r="H42" s="9">
        <v>6</v>
      </c>
    </row>
    <row r="43" spans="1:8" ht="15.6" thickBot="1" x14ac:dyDescent="0.35">
      <c r="A43" s="45"/>
      <c r="B43" s="57"/>
      <c r="C43" s="49"/>
      <c r="D43" s="49"/>
      <c r="E43" s="49"/>
      <c r="F43" s="49"/>
      <c r="G43" s="59" t="s">
        <v>8</v>
      </c>
      <c r="H43" s="52">
        <f>SUM(H37:H37,H39:H42,)</f>
        <v>29</v>
      </c>
    </row>
    <row r="44" spans="1:8" ht="200.1" customHeight="1" thickBot="1" x14ac:dyDescent="0.35">
      <c r="A44" s="46"/>
      <c r="B44" s="58"/>
      <c r="C44" s="54" t="s">
        <v>97</v>
      </c>
      <c r="D44" s="54"/>
      <c r="E44" s="54"/>
      <c r="F44" s="55"/>
      <c r="G44" s="60"/>
      <c r="H44" s="53"/>
    </row>
    <row r="45" spans="1:8" x14ac:dyDescent="0.3">
      <c r="A45" s="44">
        <v>6</v>
      </c>
      <c r="B45" s="56" t="s">
        <v>90</v>
      </c>
      <c r="C45" s="47" t="s">
        <v>30</v>
      </c>
      <c r="D45" s="47" t="s">
        <v>31</v>
      </c>
      <c r="E45" s="47" t="s">
        <v>32</v>
      </c>
      <c r="F45" s="47" t="s">
        <v>33</v>
      </c>
      <c r="G45" s="50" t="s">
        <v>68</v>
      </c>
      <c r="H45" s="51"/>
    </row>
    <row r="46" spans="1:8" ht="30" x14ac:dyDescent="0.3">
      <c r="A46" s="45"/>
      <c r="B46" s="57"/>
      <c r="C46" s="48"/>
      <c r="D46" s="48"/>
      <c r="E46" s="48"/>
      <c r="F46" s="48"/>
      <c r="G46" s="8" t="s">
        <v>69</v>
      </c>
      <c r="H46" s="9">
        <v>2</v>
      </c>
    </row>
    <row r="47" spans="1:8" ht="45" x14ac:dyDescent="0.3">
      <c r="A47" s="45"/>
      <c r="B47" s="57"/>
      <c r="C47" s="48"/>
      <c r="D47" s="48"/>
      <c r="E47" s="48"/>
      <c r="F47" s="48"/>
      <c r="G47" s="8" t="s">
        <v>79</v>
      </c>
      <c r="H47" s="9">
        <v>2</v>
      </c>
    </row>
    <row r="48" spans="1:8" ht="30.6" thickBot="1" x14ac:dyDescent="0.35">
      <c r="A48" s="45"/>
      <c r="B48" s="57"/>
      <c r="C48" s="48"/>
      <c r="D48" s="48"/>
      <c r="E48" s="48"/>
      <c r="F48" s="48"/>
      <c r="G48" s="8" t="s">
        <v>75</v>
      </c>
      <c r="H48" s="9">
        <v>6</v>
      </c>
    </row>
    <row r="49" spans="1:8" x14ac:dyDescent="0.3">
      <c r="A49" s="45"/>
      <c r="B49" s="57"/>
      <c r="C49" s="48"/>
      <c r="D49" s="48"/>
      <c r="E49" s="48"/>
      <c r="F49" s="48"/>
      <c r="G49" s="50" t="s">
        <v>62</v>
      </c>
      <c r="H49" s="51"/>
    </row>
    <row r="50" spans="1:8" ht="30" x14ac:dyDescent="0.3">
      <c r="A50" s="45"/>
      <c r="B50" s="57"/>
      <c r="C50" s="48"/>
      <c r="D50" s="48"/>
      <c r="E50" s="48"/>
      <c r="F50" s="48"/>
      <c r="G50" s="8" t="s">
        <v>71</v>
      </c>
      <c r="H50" s="9">
        <v>5</v>
      </c>
    </row>
    <row r="51" spans="1:8" ht="15.6" thickBot="1" x14ac:dyDescent="0.35">
      <c r="A51" s="45"/>
      <c r="B51" s="57"/>
      <c r="C51" s="49"/>
      <c r="D51" s="49"/>
      <c r="E51" s="49"/>
      <c r="F51" s="49"/>
      <c r="G51" s="59" t="s">
        <v>8</v>
      </c>
      <c r="H51" s="52">
        <f>SUM(H46:H48,H50:H50,)</f>
        <v>15</v>
      </c>
    </row>
    <row r="52" spans="1:8" ht="152.25" customHeight="1" thickBot="1" x14ac:dyDescent="0.35">
      <c r="A52" s="46"/>
      <c r="B52" s="58"/>
      <c r="C52" s="54" t="s">
        <v>101</v>
      </c>
      <c r="D52" s="54"/>
      <c r="E52" s="54"/>
      <c r="F52" s="55"/>
      <c r="G52" s="60"/>
      <c r="H52" s="53"/>
    </row>
    <row r="53" spans="1:8" x14ac:dyDescent="0.3">
      <c r="A53" s="44">
        <v>7</v>
      </c>
      <c r="B53" s="56" t="s">
        <v>90</v>
      </c>
      <c r="C53" s="47" t="s">
        <v>34</v>
      </c>
      <c r="D53" s="47" t="s">
        <v>35</v>
      </c>
      <c r="E53" s="47" t="s">
        <v>36</v>
      </c>
      <c r="F53" s="47" t="s">
        <v>37</v>
      </c>
      <c r="G53" s="50" t="s">
        <v>68</v>
      </c>
      <c r="H53" s="51"/>
    </row>
    <row r="54" spans="1:8" ht="45.6" thickBot="1" x14ac:dyDescent="0.35">
      <c r="A54" s="45"/>
      <c r="B54" s="57"/>
      <c r="C54" s="48"/>
      <c r="D54" s="48"/>
      <c r="E54" s="48"/>
      <c r="F54" s="48"/>
      <c r="G54" s="8" t="s">
        <v>79</v>
      </c>
      <c r="H54" s="9">
        <v>4</v>
      </c>
    </row>
    <row r="55" spans="1:8" x14ac:dyDescent="0.3">
      <c r="A55" s="45"/>
      <c r="B55" s="57"/>
      <c r="C55" s="48"/>
      <c r="D55" s="48"/>
      <c r="E55" s="48"/>
      <c r="F55" s="48"/>
      <c r="G55" s="50" t="s">
        <v>62</v>
      </c>
      <c r="H55" s="51"/>
    </row>
    <row r="56" spans="1:8" ht="30" x14ac:dyDescent="0.3">
      <c r="A56" s="45"/>
      <c r="B56" s="57"/>
      <c r="C56" s="48"/>
      <c r="D56" s="48"/>
      <c r="E56" s="48"/>
      <c r="F56" s="48"/>
      <c r="G56" s="8" t="s">
        <v>71</v>
      </c>
      <c r="H56" s="9">
        <v>5</v>
      </c>
    </row>
    <row r="57" spans="1:8" ht="15.6" thickBot="1" x14ac:dyDescent="0.35">
      <c r="A57" s="45"/>
      <c r="B57" s="57"/>
      <c r="C57" s="49"/>
      <c r="D57" s="49"/>
      <c r="E57" s="49"/>
      <c r="F57" s="49"/>
      <c r="G57" s="59" t="s">
        <v>8</v>
      </c>
      <c r="H57" s="52">
        <f>SUM(H54:H54,H56:H56,)</f>
        <v>9</v>
      </c>
    </row>
    <row r="58" spans="1:8" ht="200.1" customHeight="1" thickBot="1" x14ac:dyDescent="0.35">
      <c r="A58" s="46"/>
      <c r="B58" s="58"/>
      <c r="C58" s="54" t="s">
        <v>102</v>
      </c>
      <c r="D58" s="54"/>
      <c r="E58" s="54"/>
      <c r="F58" s="55"/>
      <c r="G58" s="60"/>
      <c r="H58" s="53"/>
    </row>
    <row r="59" spans="1:8" x14ac:dyDescent="0.3">
      <c r="A59" s="44">
        <v>8</v>
      </c>
      <c r="B59" s="56" t="s">
        <v>91</v>
      </c>
      <c r="C59" s="47" t="s">
        <v>38</v>
      </c>
      <c r="D59" s="47" t="s">
        <v>39</v>
      </c>
      <c r="E59" s="47" t="s">
        <v>40</v>
      </c>
      <c r="F59" s="47" t="s">
        <v>41</v>
      </c>
      <c r="G59" s="50" t="s">
        <v>62</v>
      </c>
      <c r="H59" s="51"/>
    </row>
    <row r="60" spans="1:8" ht="30.6" thickBot="1" x14ac:dyDescent="0.35">
      <c r="A60" s="45"/>
      <c r="B60" s="57"/>
      <c r="C60" s="48"/>
      <c r="D60" s="48"/>
      <c r="E60" s="48"/>
      <c r="F60" s="48"/>
      <c r="G60" s="8" t="s">
        <v>65</v>
      </c>
      <c r="H60" s="9">
        <v>7</v>
      </c>
    </row>
    <row r="61" spans="1:8" x14ac:dyDescent="0.3">
      <c r="A61" s="45"/>
      <c r="B61" s="57"/>
      <c r="C61" s="48"/>
      <c r="D61" s="48"/>
      <c r="E61" s="48"/>
      <c r="F61" s="48"/>
      <c r="G61" s="50" t="s">
        <v>73</v>
      </c>
      <c r="H61" s="51"/>
    </row>
    <row r="62" spans="1:8" x14ac:dyDescent="0.3">
      <c r="A62" s="45"/>
      <c r="B62" s="57"/>
      <c r="C62" s="48"/>
      <c r="D62" s="48"/>
      <c r="E62" s="48"/>
      <c r="F62" s="48"/>
      <c r="G62" s="8" t="s">
        <v>80</v>
      </c>
      <c r="H62" s="9">
        <v>9</v>
      </c>
    </row>
    <row r="63" spans="1:8" x14ac:dyDescent="0.3">
      <c r="A63" s="45"/>
      <c r="B63" s="57"/>
      <c r="C63" s="48"/>
      <c r="D63" s="48"/>
      <c r="E63" s="48"/>
      <c r="F63" s="48"/>
      <c r="G63" s="8" t="s">
        <v>74</v>
      </c>
      <c r="H63" s="9">
        <v>24</v>
      </c>
    </row>
    <row r="64" spans="1:8" ht="15.6" thickBot="1" x14ac:dyDescent="0.35">
      <c r="A64" s="45"/>
      <c r="B64" s="57"/>
      <c r="C64" s="49"/>
      <c r="D64" s="49"/>
      <c r="E64" s="49"/>
      <c r="F64" s="49"/>
      <c r="G64" s="59" t="s">
        <v>8</v>
      </c>
      <c r="H64" s="52">
        <f>SUM(H60:H60,H62:H63,)</f>
        <v>40</v>
      </c>
    </row>
    <row r="65" spans="1:8" ht="146.25" customHeight="1" thickBot="1" x14ac:dyDescent="0.35">
      <c r="A65" s="46"/>
      <c r="B65" s="58"/>
      <c r="C65" s="54" t="s">
        <v>98</v>
      </c>
      <c r="D65" s="54"/>
      <c r="E65" s="54"/>
      <c r="F65" s="55"/>
      <c r="G65" s="60"/>
      <c r="H65" s="53"/>
    </row>
    <row r="66" spans="1:8" x14ac:dyDescent="0.3">
      <c r="A66" s="44">
        <v>9</v>
      </c>
      <c r="B66" s="56" t="s">
        <v>91</v>
      </c>
      <c r="C66" s="47" t="s">
        <v>42</v>
      </c>
      <c r="D66" s="47" t="s">
        <v>43</v>
      </c>
      <c r="E66" s="47" t="s">
        <v>44</v>
      </c>
      <c r="F66" s="47" t="s">
        <v>45</v>
      </c>
      <c r="G66" s="50" t="s">
        <v>62</v>
      </c>
      <c r="H66" s="51"/>
    </row>
    <row r="67" spans="1:8" ht="30.6" thickBot="1" x14ac:dyDescent="0.35">
      <c r="A67" s="45"/>
      <c r="B67" s="57"/>
      <c r="C67" s="48"/>
      <c r="D67" s="48"/>
      <c r="E67" s="48"/>
      <c r="F67" s="48"/>
      <c r="G67" s="8" t="s">
        <v>65</v>
      </c>
      <c r="H67" s="9">
        <v>7</v>
      </c>
    </row>
    <row r="68" spans="1:8" x14ac:dyDescent="0.3">
      <c r="A68" s="45"/>
      <c r="B68" s="57"/>
      <c r="C68" s="48"/>
      <c r="D68" s="48"/>
      <c r="E68" s="48"/>
      <c r="F68" s="48"/>
      <c r="G68" s="50" t="s">
        <v>73</v>
      </c>
      <c r="H68" s="51"/>
    </row>
    <row r="69" spans="1:8" ht="30" x14ac:dyDescent="0.3">
      <c r="A69" s="45"/>
      <c r="B69" s="57"/>
      <c r="C69" s="48"/>
      <c r="D69" s="48"/>
      <c r="E69" s="48"/>
      <c r="F69" s="48"/>
      <c r="G69" s="8" t="s">
        <v>81</v>
      </c>
      <c r="H69" s="9">
        <v>18</v>
      </c>
    </row>
    <row r="70" spans="1:8" ht="15.6" thickBot="1" x14ac:dyDescent="0.35">
      <c r="A70" s="45"/>
      <c r="B70" s="57"/>
      <c r="C70" s="49"/>
      <c r="D70" s="49"/>
      <c r="E70" s="49"/>
      <c r="F70" s="49"/>
      <c r="G70" s="59" t="s">
        <v>8</v>
      </c>
      <c r="H70" s="52">
        <f>SUM(H67:H67,H69:H69,)</f>
        <v>25</v>
      </c>
    </row>
    <row r="71" spans="1:8" ht="150.75" customHeight="1" thickBot="1" x14ac:dyDescent="0.35">
      <c r="A71" s="46"/>
      <c r="B71" s="58"/>
      <c r="C71" s="61" t="s">
        <v>103</v>
      </c>
      <c r="D71" s="54"/>
      <c r="E71" s="54"/>
      <c r="F71" s="55"/>
      <c r="G71" s="60"/>
      <c r="H71" s="53"/>
    </row>
    <row r="72" spans="1:8" x14ac:dyDescent="0.3">
      <c r="A72" s="44">
        <v>10</v>
      </c>
      <c r="B72" s="56" t="s">
        <v>91</v>
      </c>
      <c r="C72" s="47" t="s">
        <v>46</v>
      </c>
      <c r="D72" s="47" t="s">
        <v>47</v>
      </c>
      <c r="E72" s="47" t="s">
        <v>40</v>
      </c>
      <c r="F72" s="47" t="s">
        <v>48</v>
      </c>
      <c r="G72" s="50" t="s">
        <v>68</v>
      </c>
      <c r="H72" s="51"/>
    </row>
    <row r="73" spans="1:8" ht="30" x14ac:dyDescent="0.3">
      <c r="A73" s="45"/>
      <c r="B73" s="57"/>
      <c r="C73" s="48"/>
      <c r="D73" s="48"/>
      <c r="E73" s="48"/>
      <c r="F73" s="48"/>
      <c r="G73" s="8" t="s">
        <v>82</v>
      </c>
      <c r="H73" s="9">
        <v>2</v>
      </c>
    </row>
    <row r="74" spans="1:8" ht="90.6" thickBot="1" x14ac:dyDescent="0.35">
      <c r="A74" s="45"/>
      <c r="B74" s="57"/>
      <c r="C74" s="48"/>
      <c r="D74" s="48"/>
      <c r="E74" s="48"/>
      <c r="F74" s="48"/>
      <c r="G74" s="8" t="s">
        <v>86</v>
      </c>
      <c r="H74" s="9">
        <v>5</v>
      </c>
    </row>
    <row r="75" spans="1:8" x14ac:dyDescent="0.3">
      <c r="A75" s="45"/>
      <c r="B75" s="57"/>
      <c r="C75" s="48"/>
      <c r="D75" s="48"/>
      <c r="E75" s="48"/>
      <c r="F75" s="48"/>
      <c r="G75" s="50" t="s">
        <v>62</v>
      </c>
      <c r="H75" s="51"/>
    </row>
    <row r="76" spans="1:8" ht="30" x14ac:dyDescent="0.3">
      <c r="A76" s="45"/>
      <c r="B76" s="57"/>
      <c r="C76" s="48"/>
      <c r="D76" s="48"/>
      <c r="E76" s="48"/>
      <c r="F76" s="48"/>
      <c r="G76" s="8" t="s">
        <v>83</v>
      </c>
      <c r="H76" s="9">
        <v>2</v>
      </c>
    </row>
    <row r="77" spans="1:8" ht="30.6" thickBot="1" x14ac:dyDescent="0.35">
      <c r="A77" s="45"/>
      <c r="B77" s="57"/>
      <c r="C77" s="48"/>
      <c r="D77" s="48"/>
      <c r="E77" s="48"/>
      <c r="F77" s="48"/>
      <c r="G77" s="8" t="s">
        <v>65</v>
      </c>
      <c r="H77" s="9">
        <v>7</v>
      </c>
    </row>
    <row r="78" spans="1:8" x14ac:dyDescent="0.3">
      <c r="A78" s="45"/>
      <c r="B78" s="57"/>
      <c r="C78" s="48"/>
      <c r="D78" s="48"/>
      <c r="E78" s="48"/>
      <c r="F78" s="48"/>
      <c r="G78" s="50" t="s">
        <v>73</v>
      </c>
      <c r="H78" s="51"/>
    </row>
    <row r="79" spans="1:8" x14ac:dyDescent="0.3">
      <c r="A79" s="45"/>
      <c r="B79" s="57"/>
      <c r="C79" s="48"/>
      <c r="D79" s="48"/>
      <c r="E79" s="48"/>
      <c r="F79" s="48"/>
      <c r="G79" s="8" t="s">
        <v>74</v>
      </c>
      <c r="H79" s="9">
        <v>7</v>
      </c>
    </row>
    <row r="80" spans="1:8" ht="15.6" thickBot="1" x14ac:dyDescent="0.35">
      <c r="A80" s="45"/>
      <c r="B80" s="57"/>
      <c r="C80" s="49"/>
      <c r="D80" s="49"/>
      <c r="E80" s="49"/>
      <c r="F80" s="49"/>
      <c r="G80" s="59" t="s">
        <v>8</v>
      </c>
      <c r="H80" s="52">
        <f>SUM(H73:H74,H76:H77,H79:H79,)</f>
        <v>23</v>
      </c>
    </row>
    <row r="81" spans="1:8" ht="187.5" customHeight="1" thickBot="1" x14ac:dyDescent="0.35">
      <c r="A81" s="46"/>
      <c r="B81" s="58"/>
      <c r="C81" s="54" t="s">
        <v>104</v>
      </c>
      <c r="D81" s="54"/>
      <c r="E81" s="54"/>
      <c r="F81" s="55"/>
      <c r="G81" s="60"/>
      <c r="H81" s="53"/>
    </row>
    <row r="82" spans="1:8" x14ac:dyDescent="0.3">
      <c r="A82" s="44">
        <v>11</v>
      </c>
      <c r="B82" s="56" t="s">
        <v>87</v>
      </c>
      <c r="C82" s="47" t="s">
        <v>49</v>
      </c>
      <c r="D82" s="47" t="s">
        <v>50</v>
      </c>
      <c r="E82" s="47" t="s">
        <v>51</v>
      </c>
      <c r="F82" s="47" t="s">
        <v>52</v>
      </c>
      <c r="G82" s="50" t="s">
        <v>68</v>
      </c>
      <c r="H82" s="51"/>
    </row>
    <row r="83" spans="1:8" ht="30.6" thickBot="1" x14ac:dyDescent="0.35">
      <c r="A83" s="45"/>
      <c r="B83" s="57"/>
      <c r="C83" s="48"/>
      <c r="D83" s="48"/>
      <c r="E83" s="48"/>
      <c r="F83" s="48"/>
      <c r="G83" s="8" t="s">
        <v>82</v>
      </c>
      <c r="H83" s="9">
        <v>4</v>
      </c>
    </row>
    <row r="84" spans="1:8" x14ac:dyDescent="0.3">
      <c r="A84" s="45"/>
      <c r="B84" s="57"/>
      <c r="C84" s="48"/>
      <c r="D84" s="48"/>
      <c r="E84" s="48"/>
      <c r="F84" s="48"/>
      <c r="G84" s="50" t="s">
        <v>62</v>
      </c>
      <c r="H84" s="51"/>
    </row>
    <row r="85" spans="1:8" ht="30" x14ac:dyDescent="0.3">
      <c r="A85" s="45"/>
      <c r="B85" s="57"/>
      <c r="C85" s="48"/>
      <c r="D85" s="48"/>
      <c r="E85" s="48"/>
      <c r="F85" s="48"/>
      <c r="G85" s="8" t="s">
        <v>65</v>
      </c>
      <c r="H85" s="9">
        <v>5</v>
      </c>
    </row>
    <row r="86" spans="1:8" ht="30" x14ac:dyDescent="0.3">
      <c r="A86" s="45"/>
      <c r="B86" s="57"/>
      <c r="C86" s="48"/>
      <c r="D86" s="48"/>
      <c r="E86" s="48"/>
      <c r="F86" s="48"/>
      <c r="G86" s="8" t="s">
        <v>83</v>
      </c>
      <c r="H86" s="9">
        <v>4</v>
      </c>
    </row>
    <row r="87" spans="1:8" ht="15.6" thickBot="1" x14ac:dyDescent="0.35">
      <c r="A87" s="45"/>
      <c r="B87" s="57"/>
      <c r="C87" s="49"/>
      <c r="D87" s="49"/>
      <c r="E87" s="49"/>
      <c r="F87" s="49"/>
      <c r="G87" s="59" t="s">
        <v>8</v>
      </c>
      <c r="H87" s="52">
        <f>SUM(H83:H83,H85:H86,)</f>
        <v>13</v>
      </c>
    </row>
    <row r="88" spans="1:8" ht="177" customHeight="1" thickBot="1" x14ac:dyDescent="0.35">
      <c r="A88" s="46"/>
      <c r="B88" s="58"/>
      <c r="C88" s="54" t="s">
        <v>105</v>
      </c>
      <c r="D88" s="54"/>
      <c r="E88" s="54"/>
      <c r="F88" s="55"/>
      <c r="G88" s="60"/>
      <c r="H88" s="53"/>
    </row>
    <row r="89" spans="1:8" x14ac:dyDescent="0.3">
      <c r="A89" s="44">
        <v>12</v>
      </c>
      <c r="B89" s="56" t="s">
        <v>89</v>
      </c>
      <c r="C89" s="47" t="s">
        <v>53</v>
      </c>
      <c r="D89" s="47" t="s">
        <v>54</v>
      </c>
      <c r="E89" s="47" t="s">
        <v>55</v>
      </c>
      <c r="F89" s="47" t="s">
        <v>56</v>
      </c>
      <c r="G89" s="50" t="s">
        <v>62</v>
      </c>
      <c r="H89" s="51"/>
    </row>
    <row r="90" spans="1:8" ht="45.6" thickBot="1" x14ac:dyDescent="0.35">
      <c r="A90" s="45"/>
      <c r="B90" s="57"/>
      <c r="C90" s="48"/>
      <c r="D90" s="48"/>
      <c r="E90" s="48"/>
      <c r="F90" s="48"/>
      <c r="G90" s="8" t="s">
        <v>76</v>
      </c>
      <c r="H90" s="9">
        <v>5</v>
      </c>
    </row>
    <row r="91" spans="1:8" x14ac:dyDescent="0.3">
      <c r="A91" s="45"/>
      <c r="B91" s="57"/>
      <c r="C91" s="48"/>
      <c r="D91" s="48"/>
      <c r="E91" s="48"/>
      <c r="F91" s="48"/>
      <c r="G91" s="50" t="s">
        <v>62</v>
      </c>
      <c r="H91" s="51"/>
    </row>
    <row r="92" spans="1:8" ht="30" x14ac:dyDescent="0.3">
      <c r="A92" s="45"/>
      <c r="B92" s="57"/>
      <c r="C92" s="48"/>
      <c r="D92" s="48"/>
      <c r="E92" s="48"/>
      <c r="F92" s="48"/>
      <c r="G92" s="8" t="s">
        <v>83</v>
      </c>
      <c r="H92" s="9">
        <v>2</v>
      </c>
    </row>
    <row r="93" spans="1:8" ht="30" x14ac:dyDescent="0.3">
      <c r="A93" s="45"/>
      <c r="B93" s="57"/>
      <c r="C93" s="48"/>
      <c r="D93" s="48"/>
      <c r="E93" s="48"/>
      <c r="F93" s="48"/>
      <c r="G93" s="8" t="s">
        <v>71</v>
      </c>
      <c r="H93" s="9">
        <v>7</v>
      </c>
    </row>
    <row r="94" spans="1:8" ht="15.6" thickBot="1" x14ac:dyDescent="0.35">
      <c r="A94" s="45"/>
      <c r="B94" s="57"/>
      <c r="C94" s="49"/>
      <c r="D94" s="49"/>
      <c r="E94" s="49"/>
      <c r="F94" s="49"/>
      <c r="G94" s="59" t="s">
        <v>8</v>
      </c>
      <c r="H94" s="52">
        <f>SUM(H90:H90,H92:H93,)</f>
        <v>14</v>
      </c>
    </row>
    <row r="95" spans="1:8" ht="144.75" customHeight="1" thickBot="1" x14ac:dyDescent="0.35">
      <c r="A95" s="46"/>
      <c r="B95" s="58"/>
      <c r="C95" s="54" t="s">
        <v>106</v>
      </c>
      <c r="D95" s="54"/>
      <c r="E95" s="54"/>
      <c r="F95" s="55"/>
      <c r="G95" s="60"/>
      <c r="H95" s="53"/>
    </row>
    <row r="96" spans="1:8" x14ac:dyDescent="0.3">
      <c r="A96" s="44">
        <v>13</v>
      </c>
      <c r="B96" s="56" t="s">
        <v>90</v>
      </c>
      <c r="C96" s="47" t="s">
        <v>57</v>
      </c>
      <c r="D96" s="47" t="s">
        <v>58</v>
      </c>
      <c r="E96" s="47" t="s">
        <v>59</v>
      </c>
      <c r="F96" s="47" t="s">
        <v>60</v>
      </c>
      <c r="G96" s="50" t="s">
        <v>68</v>
      </c>
      <c r="H96" s="51"/>
    </row>
    <row r="97" spans="1:8" ht="30" x14ac:dyDescent="0.3">
      <c r="A97" s="45"/>
      <c r="B97" s="57"/>
      <c r="C97" s="48"/>
      <c r="D97" s="48"/>
      <c r="E97" s="48"/>
      <c r="F97" s="48"/>
      <c r="G97" s="8" t="s">
        <v>69</v>
      </c>
      <c r="H97" s="9">
        <v>2</v>
      </c>
    </row>
    <row r="98" spans="1:8" ht="75" x14ac:dyDescent="0.3">
      <c r="A98" s="45"/>
      <c r="B98" s="57"/>
      <c r="C98" s="48"/>
      <c r="D98" s="48"/>
      <c r="E98" s="48"/>
      <c r="F98" s="48"/>
      <c r="G98" s="8" t="s">
        <v>70</v>
      </c>
      <c r="H98" s="9">
        <v>7</v>
      </c>
    </row>
    <row r="99" spans="1:8" ht="45.6" thickBot="1" x14ac:dyDescent="0.35">
      <c r="A99" s="45"/>
      <c r="B99" s="57"/>
      <c r="C99" s="48"/>
      <c r="D99" s="48"/>
      <c r="E99" s="48"/>
      <c r="F99" s="48"/>
      <c r="G99" s="8" t="s">
        <v>84</v>
      </c>
      <c r="H99" s="9">
        <v>12</v>
      </c>
    </row>
    <row r="100" spans="1:8" x14ac:dyDescent="0.3">
      <c r="A100" s="45"/>
      <c r="B100" s="57"/>
      <c r="C100" s="48"/>
      <c r="D100" s="48"/>
      <c r="E100" s="48"/>
      <c r="F100" s="48"/>
      <c r="G100" s="50" t="s">
        <v>62</v>
      </c>
      <c r="H100" s="51"/>
    </row>
    <row r="101" spans="1:8" ht="30.6" thickBot="1" x14ac:dyDescent="0.35">
      <c r="A101" s="45"/>
      <c r="B101" s="57"/>
      <c r="C101" s="48"/>
      <c r="D101" s="48"/>
      <c r="E101" s="48"/>
      <c r="F101" s="48"/>
      <c r="G101" s="8" t="s">
        <v>65</v>
      </c>
      <c r="H101" s="9">
        <v>7</v>
      </c>
    </row>
    <row r="102" spans="1:8" x14ac:dyDescent="0.3">
      <c r="A102" s="45"/>
      <c r="B102" s="57"/>
      <c r="C102" s="48"/>
      <c r="D102" s="48"/>
      <c r="E102" s="48"/>
      <c r="F102" s="48"/>
      <c r="G102" s="50" t="s">
        <v>68</v>
      </c>
      <c r="H102" s="51"/>
    </row>
    <row r="103" spans="1:8" ht="45" x14ac:dyDescent="0.3">
      <c r="A103" s="45"/>
      <c r="B103" s="57"/>
      <c r="C103" s="48"/>
      <c r="D103" s="48"/>
      <c r="E103" s="48"/>
      <c r="F103" s="48"/>
      <c r="G103" s="8" t="s">
        <v>85</v>
      </c>
      <c r="H103" s="9">
        <v>12</v>
      </c>
    </row>
    <row r="104" spans="1:8" ht="15.6" thickBot="1" x14ac:dyDescent="0.35">
      <c r="A104" s="45"/>
      <c r="B104" s="57"/>
      <c r="C104" s="49"/>
      <c r="D104" s="49"/>
      <c r="E104" s="49"/>
      <c r="F104" s="49"/>
      <c r="G104" s="59" t="s">
        <v>8</v>
      </c>
      <c r="H104" s="52">
        <f>SUM(H97:H99,H101:H101,H103:H103,)</f>
        <v>40</v>
      </c>
    </row>
    <row r="105" spans="1:8" ht="140.25" customHeight="1" thickBot="1" x14ac:dyDescent="0.35">
      <c r="A105" s="46"/>
      <c r="B105" s="58"/>
      <c r="C105" s="54" t="s">
        <v>107</v>
      </c>
      <c r="D105" s="54"/>
      <c r="E105" s="54"/>
      <c r="F105" s="55"/>
      <c r="G105" s="60"/>
      <c r="H105" s="53"/>
    </row>
    <row r="106" spans="1:8" ht="15.6" thickBot="1" x14ac:dyDescent="0.35">
      <c r="A106" s="38" t="s">
        <v>99</v>
      </c>
      <c r="B106" s="39"/>
      <c r="C106" s="39"/>
      <c r="D106" s="39"/>
      <c r="E106" s="40"/>
      <c r="F106" s="41">
        <f>H104+H94+H87+H80+H70+H64+H57+H51+H43+H34+H24+H15+H8</f>
        <v>306</v>
      </c>
      <c r="G106" s="42"/>
      <c r="H106" s="43"/>
    </row>
    <row r="107" spans="1:8" ht="300" customHeight="1" thickBot="1" x14ac:dyDescent="0.35">
      <c r="A107" s="33" t="s">
        <v>9</v>
      </c>
      <c r="B107" s="34"/>
      <c r="C107" s="35" t="s">
        <v>94</v>
      </c>
      <c r="D107" s="36"/>
      <c r="E107" s="36"/>
      <c r="F107" s="37"/>
      <c r="G107" s="10" t="s">
        <v>108</v>
      </c>
      <c r="H107" s="11" t="s">
        <v>109</v>
      </c>
    </row>
    <row r="108" spans="1:8" ht="300" customHeight="1" thickBot="1" x14ac:dyDescent="0.35">
      <c r="A108" s="33" t="s">
        <v>9</v>
      </c>
      <c r="B108" s="34"/>
      <c r="C108" s="35" t="s">
        <v>93</v>
      </c>
      <c r="D108" s="36"/>
      <c r="E108" s="36"/>
      <c r="F108" s="37"/>
      <c r="G108" s="10" t="s">
        <v>110</v>
      </c>
      <c r="H108" s="11" t="s">
        <v>111</v>
      </c>
    </row>
    <row r="109" spans="1:8" ht="245.25" customHeight="1" thickBot="1" x14ac:dyDescent="0.35">
      <c r="A109" s="33" t="s">
        <v>9</v>
      </c>
      <c r="B109" s="34"/>
      <c r="C109" s="35" t="s">
        <v>88</v>
      </c>
      <c r="D109" s="36"/>
      <c r="E109" s="36"/>
      <c r="F109" s="37"/>
      <c r="G109" s="12" t="s">
        <v>112</v>
      </c>
      <c r="H109" s="13" t="s">
        <v>113</v>
      </c>
    </row>
    <row r="110" spans="1:8" x14ac:dyDescent="0.3">
      <c r="C110" s="16"/>
      <c r="D110" s="16"/>
      <c r="E110" s="16"/>
      <c r="F110" s="16"/>
    </row>
    <row r="111" spans="1:8" x14ac:dyDescent="0.3">
      <c r="C111" s="16"/>
      <c r="D111" s="16"/>
      <c r="E111" s="16"/>
      <c r="F111" s="16"/>
    </row>
  </sheetData>
  <sheetProtection algorithmName="SHA-512" hashValue="gxNpQe0MuNqtCsU0bSHqdrDkPEAi3dl8u7cVuR1BxumL0Kun+4N0hQ6Y8Wct/CTqBkzFPmP1hevUsW7sviEKiA==" saltValue="QiNhsIm3+oJkzYPjkZwfow==" spinCount="100000" sheet="1" formatCells="0" formatColumns="0" formatRows="0" insertColumns="0" insertRows="0" insertHyperlinks="0" sort="0" autoFilter="0"/>
  <autoFilter ref="A1:H445" xr:uid="{00000000-0009-0000-0000-000000000000}"/>
  <mergeCells count="155">
    <mergeCell ref="B72:B81"/>
    <mergeCell ref="B82:B88"/>
    <mergeCell ref="B96:B105"/>
    <mergeCell ref="G72:H72"/>
    <mergeCell ref="G75:H75"/>
    <mergeCell ref="G78:H78"/>
    <mergeCell ref="G80:G81"/>
    <mergeCell ref="H80:H81"/>
    <mergeCell ref="C81:F81"/>
    <mergeCell ref="G82:H82"/>
    <mergeCell ref="G84:H84"/>
    <mergeCell ref="E72:E80"/>
    <mergeCell ref="F72:F80"/>
    <mergeCell ref="C82:C87"/>
    <mergeCell ref="D82:D87"/>
    <mergeCell ref="E82:E87"/>
    <mergeCell ref="F82:F87"/>
    <mergeCell ref="C89:C94"/>
    <mergeCell ref="D89:D94"/>
    <mergeCell ref="E89:E94"/>
    <mergeCell ref="F89:F94"/>
    <mergeCell ref="C72:C80"/>
    <mergeCell ref="D72:D80"/>
    <mergeCell ref="G87:G88"/>
    <mergeCell ref="B66:B71"/>
    <mergeCell ref="G66:H66"/>
    <mergeCell ref="G68:H68"/>
    <mergeCell ref="G70:G71"/>
    <mergeCell ref="H70:H71"/>
    <mergeCell ref="C71:F71"/>
    <mergeCell ref="C66:C70"/>
    <mergeCell ref="D66:D70"/>
    <mergeCell ref="E66:E70"/>
    <mergeCell ref="F66:F70"/>
    <mergeCell ref="B59:B65"/>
    <mergeCell ref="G59:H59"/>
    <mergeCell ref="G61:H61"/>
    <mergeCell ref="G64:G65"/>
    <mergeCell ref="H64:H65"/>
    <mergeCell ref="C65:F65"/>
    <mergeCell ref="C59:C64"/>
    <mergeCell ref="D59:D64"/>
    <mergeCell ref="E59:E64"/>
    <mergeCell ref="F59:F64"/>
    <mergeCell ref="B53:B58"/>
    <mergeCell ref="G53:H53"/>
    <mergeCell ref="G55:H55"/>
    <mergeCell ref="G57:G58"/>
    <mergeCell ref="H57:H58"/>
    <mergeCell ref="C58:F58"/>
    <mergeCell ref="C53:C57"/>
    <mergeCell ref="D53:D57"/>
    <mergeCell ref="E53:E57"/>
    <mergeCell ref="F53:F57"/>
    <mergeCell ref="B45:B52"/>
    <mergeCell ref="G45:H45"/>
    <mergeCell ref="G49:H49"/>
    <mergeCell ref="G51:G52"/>
    <mergeCell ref="H51:H52"/>
    <mergeCell ref="C52:F52"/>
    <mergeCell ref="C45:C51"/>
    <mergeCell ref="D45:D51"/>
    <mergeCell ref="E45:E51"/>
    <mergeCell ref="F45:F51"/>
    <mergeCell ref="B36:B44"/>
    <mergeCell ref="G36:H36"/>
    <mergeCell ref="G38:H38"/>
    <mergeCell ref="G43:G44"/>
    <mergeCell ref="H43:H44"/>
    <mergeCell ref="C44:F44"/>
    <mergeCell ref="C36:C43"/>
    <mergeCell ref="D36:D43"/>
    <mergeCell ref="E36:E43"/>
    <mergeCell ref="F36:F43"/>
    <mergeCell ref="B26:B35"/>
    <mergeCell ref="G26:H26"/>
    <mergeCell ref="G28:H28"/>
    <mergeCell ref="G32:H32"/>
    <mergeCell ref="G34:G35"/>
    <mergeCell ref="H34:H35"/>
    <mergeCell ref="C35:F35"/>
    <mergeCell ref="C26:C34"/>
    <mergeCell ref="D26:D34"/>
    <mergeCell ref="E26:E34"/>
    <mergeCell ref="F26:F34"/>
    <mergeCell ref="A2:A9"/>
    <mergeCell ref="A10:A16"/>
    <mergeCell ref="A17:A25"/>
    <mergeCell ref="A82:A88"/>
    <mergeCell ref="A89:A95"/>
    <mergeCell ref="A26:A35"/>
    <mergeCell ref="A36:A44"/>
    <mergeCell ref="A45:A52"/>
    <mergeCell ref="A53:A58"/>
    <mergeCell ref="A59:A65"/>
    <mergeCell ref="A66:A71"/>
    <mergeCell ref="A72:A81"/>
    <mergeCell ref="B2:B9"/>
    <mergeCell ref="G2:H2"/>
    <mergeCell ref="G5:H5"/>
    <mergeCell ref="G8:G9"/>
    <mergeCell ref="H8:H9"/>
    <mergeCell ref="C9:F9"/>
    <mergeCell ref="C2:C8"/>
    <mergeCell ref="D2:D8"/>
    <mergeCell ref="E2:E8"/>
    <mergeCell ref="F2:F8"/>
    <mergeCell ref="B10:B16"/>
    <mergeCell ref="G10:H10"/>
    <mergeCell ref="G13:H13"/>
    <mergeCell ref="G15:G16"/>
    <mergeCell ref="H15:H16"/>
    <mergeCell ref="C16:F16"/>
    <mergeCell ref="C10:C15"/>
    <mergeCell ref="D10:D15"/>
    <mergeCell ref="E10:E15"/>
    <mergeCell ref="F10:F15"/>
    <mergeCell ref="B17:B25"/>
    <mergeCell ref="G17:H17"/>
    <mergeCell ref="G19:H19"/>
    <mergeCell ref="G22:H22"/>
    <mergeCell ref="G24:G25"/>
    <mergeCell ref="H24:H25"/>
    <mergeCell ref="C25:F25"/>
    <mergeCell ref="C17:C24"/>
    <mergeCell ref="D17:D24"/>
    <mergeCell ref="E17:E24"/>
    <mergeCell ref="F17:F24"/>
    <mergeCell ref="H87:H88"/>
    <mergeCell ref="C88:F88"/>
    <mergeCell ref="B89:B95"/>
    <mergeCell ref="G89:H89"/>
    <mergeCell ref="G91:H91"/>
    <mergeCell ref="G94:G95"/>
    <mergeCell ref="H94:H95"/>
    <mergeCell ref="C95:F95"/>
    <mergeCell ref="G104:G105"/>
    <mergeCell ref="H104:H105"/>
    <mergeCell ref="C105:F105"/>
    <mergeCell ref="A109:B109"/>
    <mergeCell ref="C109:F109"/>
    <mergeCell ref="A106:E106"/>
    <mergeCell ref="F106:H106"/>
    <mergeCell ref="A107:B107"/>
    <mergeCell ref="C107:F107"/>
    <mergeCell ref="A108:B108"/>
    <mergeCell ref="C108:F108"/>
    <mergeCell ref="A96:A105"/>
    <mergeCell ref="C96:C104"/>
    <mergeCell ref="D96:D104"/>
    <mergeCell ref="E96:E104"/>
    <mergeCell ref="F96:F104"/>
    <mergeCell ref="G96:H96"/>
    <mergeCell ref="G100:H100"/>
    <mergeCell ref="G102:H10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0E934B-01B9-4EA7-B914-3DFF57911966}">
  <dimension ref="A1:H141"/>
  <sheetViews>
    <sheetView topLeftCell="A132" zoomScaleNormal="100" workbookViewId="0">
      <selection activeCell="J12" sqref="J12"/>
    </sheetView>
  </sheetViews>
  <sheetFormatPr defaultColWidth="9.109375" defaultRowHeight="15" x14ac:dyDescent="0.3"/>
  <cols>
    <col min="1" max="1" width="14" style="18" customWidth="1"/>
    <col min="2" max="2" width="25.5546875" style="19" customWidth="1"/>
    <col min="3" max="3" width="28.44140625" style="18" customWidth="1"/>
    <col min="4" max="4" width="26.6640625" style="18" customWidth="1"/>
    <col min="5" max="5" width="24.6640625" style="18" customWidth="1"/>
    <col min="6" max="6" width="28" style="18" customWidth="1"/>
    <col min="7" max="7" width="30.109375" style="18" customWidth="1"/>
    <col min="8" max="8" width="23.6640625" style="18" customWidth="1"/>
    <col min="9" max="9" width="36.6640625" style="17" customWidth="1"/>
    <col min="10" max="16384" width="9.109375" style="17"/>
  </cols>
  <sheetData>
    <row r="1" spans="1:8" s="26" customFormat="1" ht="30.6" thickBot="1" x14ac:dyDescent="0.35">
      <c r="A1" s="32" t="s">
        <v>0</v>
      </c>
      <c r="B1" s="31" t="s">
        <v>1</v>
      </c>
      <c r="C1" s="30" t="s">
        <v>2</v>
      </c>
      <c r="D1" s="29" t="s">
        <v>3</v>
      </c>
      <c r="E1" s="29" t="s">
        <v>4</v>
      </c>
      <c r="F1" s="29" t="s">
        <v>5</v>
      </c>
      <c r="G1" s="28" t="s">
        <v>6</v>
      </c>
      <c r="H1" s="27" t="s">
        <v>7</v>
      </c>
    </row>
    <row r="2" spans="1:8" x14ac:dyDescent="0.3">
      <c r="A2" s="76">
        <v>1</v>
      </c>
      <c r="B2" s="62" t="s">
        <v>171</v>
      </c>
      <c r="C2" s="71" t="s">
        <v>201</v>
      </c>
      <c r="D2" s="71" t="s">
        <v>151</v>
      </c>
      <c r="E2" s="71" t="s">
        <v>127</v>
      </c>
      <c r="F2" s="71" t="s">
        <v>291</v>
      </c>
      <c r="G2" s="65" t="s">
        <v>150</v>
      </c>
      <c r="H2" s="66"/>
    </row>
    <row r="3" spans="1:8" x14ac:dyDescent="0.3">
      <c r="A3" s="77"/>
      <c r="B3" s="63"/>
      <c r="C3" s="72"/>
      <c r="D3" s="72"/>
      <c r="E3" s="72"/>
      <c r="F3" s="72"/>
      <c r="G3" s="25" t="s">
        <v>149</v>
      </c>
      <c r="H3" s="24">
        <v>18</v>
      </c>
    </row>
    <row r="4" spans="1:8" x14ac:dyDescent="0.3">
      <c r="A4" s="77"/>
      <c r="B4" s="63"/>
      <c r="C4" s="72"/>
      <c r="D4" s="72"/>
      <c r="E4" s="72"/>
      <c r="F4" s="72"/>
      <c r="G4" s="25" t="s">
        <v>148</v>
      </c>
      <c r="H4" s="24">
        <v>66</v>
      </c>
    </row>
    <row r="5" spans="1:8" x14ac:dyDescent="0.3">
      <c r="A5" s="77"/>
      <c r="B5" s="63"/>
      <c r="C5" s="72"/>
      <c r="D5" s="72"/>
      <c r="E5" s="72"/>
      <c r="F5" s="72"/>
      <c r="G5" s="25" t="s">
        <v>147</v>
      </c>
      <c r="H5" s="24">
        <v>24</v>
      </c>
    </row>
    <row r="6" spans="1:8" ht="51.75" customHeight="1" thickBot="1" x14ac:dyDescent="0.35">
      <c r="A6" s="77"/>
      <c r="B6" s="63"/>
      <c r="C6" s="73"/>
      <c r="D6" s="73"/>
      <c r="E6" s="73"/>
      <c r="F6" s="73"/>
      <c r="G6" s="67" t="s">
        <v>8</v>
      </c>
      <c r="H6" s="69">
        <f>SUM(H3:H5)</f>
        <v>108</v>
      </c>
    </row>
    <row r="7" spans="1:8" ht="96" customHeight="1" thickBot="1" x14ac:dyDescent="0.35">
      <c r="A7" s="78"/>
      <c r="B7" s="64"/>
      <c r="C7" s="74" t="s">
        <v>294</v>
      </c>
      <c r="D7" s="74"/>
      <c r="E7" s="74"/>
      <c r="F7" s="75"/>
      <c r="G7" s="68"/>
      <c r="H7" s="70"/>
    </row>
    <row r="8" spans="1:8" x14ac:dyDescent="0.3">
      <c r="A8" s="76">
        <v>2</v>
      </c>
      <c r="B8" s="62" t="s">
        <v>199</v>
      </c>
      <c r="C8" s="71" t="s">
        <v>146</v>
      </c>
      <c r="D8" s="71" t="s">
        <v>145</v>
      </c>
      <c r="E8" s="71" t="s">
        <v>198</v>
      </c>
      <c r="F8" s="71" t="s">
        <v>291</v>
      </c>
      <c r="G8" s="65" t="s">
        <v>144</v>
      </c>
      <c r="H8" s="66"/>
    </row>
    <row r="9" spans="1:8" ht="30" x14ac:dyDescent="0.3">
      <c r="A9" s="77"/>
      <c r="B9" s="63"/>
      <c r="C9" s="72"/>
      <c r="D9" s="72"/>
      <c r="E9" s="72"/>
      <c r="F9" s="72"/>
      <c r="G9" s="25" t="s">
        <v>143</v>
      </c>
      <c r="H9" s="24">
        <v>15</v>
      </c>
    </row>
    <row r="10" spans="1:8" x14ac:dyDescent="0.3">
      <c r="A10" s="77"/>
      <c r="B10" s="63"/>
      <c r="C10" s="72"/>
      <c r="D10" s="72"/>
      <c r="E10" s="72"/>
      <c r="F10" s="72"/>
      <c r="G10" s="25" t="s">
        <v>142</v>
      </c>
      <c r="H10" s="24">
        <v>36</v>
      </c>
    </row>
    <row r="11" spans="1:8" x14ac:dyDescent="0.3">
      <c r="A11" s="77"/>
      <c r="B11" s="63"/>
      <c r="C11" s="72"/>
      <c r="D11" s="72"/>
      <c r="E11" s="72"/>
      <c r="F11" s="72"/>
      <c r="G11" s="25" t="s">
        <v>141</v>
      </c>
      <c r="H11" s="24">
        <v>21</v>
      </c>
    </row>
    <row r="12" spans="1:8" ht="133.5" customHeight="1" thickBot="1" x14ac:dyDescent="0.35">
      <c r="A12" s="77"/>
      <c r="B12" s="63"/>
      <c r="C12" s="73"/>
      <c r="D12" s="73"/>
      <c r="E12" s="73"/>
      <c r="F12" s="73"/>
      <c r="G12" s="67" t="s">
        <v>8</v>
      </c>
      <c r="H12" s="69">
        <f>SUM(H9:H11,)</f>
        <v>72</v>
      </c>
    </row>
    <row r="13" spans="1:8" ht="126" customHeight="1" thickBot="1" x14ac:dyDescent="0.35">
      <c r="A13" s="78"/>
      <c r="B13" s="64"/>
      <c r="C13" s="74" t="s">
        <v>293</v>
      </c>
      <c r="D13" s="74"/>
      <c r="E13" s="74"/>
      <c r="F13" s="75"/>
      <c r="G13" s="68"/>
      <c r="H13" s="70"/>
    </row>
    <row r="14" spans="1:8" x14ac:dyDescent="0.3">
      <c r="A14" s="76">
        <v>3</v>
      </c>
      <c r="B14" s="62" t="s">
        <v>171</v>
      </c>
      <c r="C14" s="71" t="s">
        <v>200</v>
      </c>
      <c r="D14" s="71" t="s">
        <v>140</v>
      </c>
      <c r="E14" s="71" t="s">
        <v>127</v>
      </c>
      <c r="F14" s="71" t="s">
        <v>291</v>
      </c>
      <c r="G14" s="65" t="s">
        <v>139</v>
      </c>
      <c r="H14" s="66"/>
    </row>
    <row r="15" spans="1:8" ht="30" x14ac:dyDescent="0.3">
      <c r="A15" s="77"/>
      <c r="B15" s="63"/>
      <c r="C15" s="72"/>
      <c r="D15" s="72"/>
      <c r="E15" s="72"/>
      <c r="F15" s="72"/>
      <c r="G15" s="25" t="s">
        <v>120</v>
      </c>
      <c r="H15" s="24">
        <v>24</v>
      </c>
    </row>
    <row r="16" spans="1:8" ht="30" x14ac:dyDescent="0.3">
      <c r="A16" s="77"/>
      <c r="B16" s="63"/>
      <c r="C16" s="72"/>
      <c r="D16" s="72"/>
      <c r="E16" s="72"/>
      <c r="F16" s="72"/>
      <c r="G16" s="25" t="s">
        <v>138</v>
      </c>
      <c r="H16" s="24">
        <v>48</v>
      </c>
    </row>
    <row r="17" spans="1:8" ht="74.400000000000006" customHeight="1" thickBot="1" x14ac:dyDescent="0.35">
      <c r="A17" s="77"/>
      <c r="B17" s="63"/>
      <c r="C17" s="73"/>
      <c r="D17" s="73"/>
      <c r="E17" s="73"/>
      <c r="F17" s="73"/>
      <c r="G17" s="67" t="s">
        <v>8</v>
      </c>
      <c r="H17" s="69">
        <f>SUM(H15:H16,)</f>
        <v>72</v>
      </c>
    </row>
    <row r="18" spans="1:8" ht="120" customHeight="1" thickBot="1" x14ac:dyDescent="0.35">
      <c r="A18" s="78"/>
      <c r="B18" s="64"/>
      <c r="C18" s="74" t="s">
        <v>292</v>
      </c>
      <c r="D18" s="74"/>
      <c r="E18" s="74"/>
      <c r="F18" s="75"/>
      <c r="G18" s="68"/>
      <c r="H18" s="70"/>
    </row>
    <row r="19" spans="1:8" x14ac:dyDescent="0.3">
      <c r="A19" s="76">
        <v>4</v>
      </c>
      <c r="B19" s="62" t="s">
        <v>199</v>
      </c>
      <c r="C19" s="71" t="s">
        <v>137</v>
      </c>
      <c r="D19" s="71" t="s">
        <v>136</v>
      </c>
      <c r="E19" s="71" t="s">
        <v>135</v>
      </c>
      <c r="F19" s="71" t="s">
        <v>291</v>
      </c>
      <c r="G19" s="65" t="s">
        <v>197</v>
      </c>
      <c r="H19" s="66"/>
    </row>
    <row r="20" spans="1:8" ht="30" x14ac:dyDescent="0.3">
      <c r="A20" s="77"/>
      <c r="B20" s="63"/>
      <c r="C20" s="72"/>
      <c r="D20" s="72"/>
      <c r="E20" s="72"/>
      <c r="F20" s="72" t="s">
        <v>291</v>
      </c>
      <c r="G20" s="25" t="s">
        <v>196</v>
      </c>
      <c r="H20" s="24">
        <v>36</v>
      </c>
    </row>
    <row r="21" spans="1:8" ht="30" x14ac:dyDescent="0.3">
      <c r="A21" s="77"/>
      <c r="B21" s="63"/>
      <c r="C21" s="72"/>
      <c r="D21" s="72"/>
      <c r="E21" s="72"/>
      <c r="F21" s="72" t="s">
        <v>291</v>
      </c>
      <c r="G21" s="25" t="s">
        <v>195</v>
      </c>
      <c r="H21" s="24">
        <v>36</v>
      </c>
    </row>
    <row r="22" spans="1:8" x14ac:dyDescent="0.3">
      <c r="A22" s="77"/>
      <c r="B22" s="63"/>
      <c r="C22" s="72"/>
      <c r="D22" s="72"/>
      <c r="E22" s="72"/>
      <c r="F22" s="72" t="s">
        <v>291</v>
      </c>
      <c r="G22" s="25" t="s">
        <v>194</v>
      </c>
      <c r="H22" s="24">
        <v>18</v>
      </c>
    </row>
    <row r="23" spans="1:8" ht="30" x14ac:dyDescent="0.3">
      <c r="A23" s="77"/>
      <c r="B23" s="63"/>
      <c r="C23" s="72"/>
      <c r="D23" s="72"/>
      <c r="E23" s="72"/>
      <c r="F23" s="72" t="s">
        <v>291</v>
      </c>
      <c r="G23" s="25" t="s">
        <v>193</v>
      </c>
      <c r="H23" s="24">
        <v>54</v>
      </c>
    </row>
    <row r="24" spans="1:8" ht="30" x14ac:dyDescent="0.3">
      <c r="A24" s="77"/>
      <c r="B24" s="63"/>
      <c r="C24" s="72"/>
      <c r="D24" s="72"/>
      <c r="E24" s="72"/>
      <c r="F24" s="72" t="s">
        <v>291</v>
      </c>
      <c r="G24" s="25" t="s">
        <v>192</v>
      </c>
      <c r="H24" s="24">
        <v>36</v>
      </c>
    </row>
    <row r="25" spans="1:8" ht="15.6" thickBot="1" x14ac:dyDescent="0.35">
      <c r="A25" s="77"/>
      <c r="B25" s="63"/>
      <c r="C25" s="73"/>
      <c r="D25" s="73"/>
      <c r="E25" s="73"/>
      <c r="F25" s="73"/>
      <c r="G25" s="67" t="s">
        <v>8</v>
      </c>
      <c r="H25" s="69">
        <f>SUM(H20:H24,)</f>
        <v>180</v>
      </c>
    </row>
    <row r="26" spans="1:8" ht="150" customHeight="1" thickBot="1" x14ac:dyDescent="0.35">
      <c r="A26" s="78"/>
      <c r="B26" s="64"/>
      <c r="C26" s="74" t="s">
        <v>290</v>
      </c>
      <c r="D26" s="74"/>
      <c r="E26" s="74"/>
      <c r="F26" s="75"/>
      <c r="G26" s="68"/>
      <c r="H26" s="70"/>
    </row>
    <row r="27" spans="1:8" x14ac:dyDescent="0.3">
      <c r="A27" s="76">
        <v>5</v>
      </c>
      <c r="B27" s="62" t="s">
        <v>289</v>
      </c>
      <c r="C27" s="71" t="s">
        <v>134</v>
      </c>
      <c r="D27" s="71" t="s">
        <v>288</v>
      </c>
      <c r="E27" s="71" t="s">
        <v>121</v>
      </c>
      <c r="F27" s="71" t="s">
        <v>278</v>
      </c>
      <c r="G27" s="65" t="s">
        <v>191</v>
      </c>
      <c r="H27" s="66"/>
    </row>
    <row r="28" spans="1:8" ht="75" x14ac:dyDescent="0.3">
      <c r="A28" s="77"/>
      <c r="B28" s="63"/>
      <c r="C28" s="72"/>
      <c r="D28" s="72"/>
      <c r="E28" s="72"/>
      <c r="F28" s="72"/>
      <c r="G28" s="25" t="s">
        <v>190</v>
      </c>
      <c r="H28" s="24">
        <v>36</v>
      </c>
    </row>
    <row r="29" spans="1:8" ht="30" x14ac:dyDescent="0.3">
      <c r="A29" s="77"/>
      <c r="B29" s="63"/>
      <c r="C29" s="72"/>
      <c r="D29" s="72"/>
      <c r="E29" s="72"/>
      <c r="F29" s="72"/>
      <c r="G29" s="25" t="s">
        <v>287</v>
      </c>
      <c r="H29" s="24">
        <v>42</v>
      </c>
    </row>
    <row r="30" spans="1:8" x14ac:dyDescent="0.3">
      <c r="A30" s="77"/>
      <c r="B30" s="63"/>
      <c r="C30" s="72"/>
      <c r="D30" s="72"/>
      <c r="E30" s="72"/>
      <c r="F30" s="72"/>
      <c r="G30" s="25" t="s">
        <v>132</v>
      </c>
      <c r="H30" s="24">
        <v>12</v>
      </c>
    </row>
    <row r="31" spans="1:8" x14ac:dyDescent="0.3">
      <c r="A31" s="77"/>
      <c r="B31" s="63"/>
      <c r="C31" s="72"/>
      <c r="D31" s="72"/>
      <c r="E31" s="72"/>
      <c r="F31" s="72"/>
      <c r="G31" s="25" t="s">
        <v>131</v>
      </c>
      <c r="H31" s="24">
        <v>12</v>
      </c>
    </row>
    <row r="32" spans="1:8" ht="30" x14ac:dyDescent="0.3">
      <c r="A32" s="77"/>
      <c r="B32" s="63"/>
      <c r="C32" s="72"/>
      <c r="D32" s="72"/>
      <c r="E32" s="72"/>
      <c r="F32" s="72"/>
      <c r="G32" s="25" t="s">
        <v>189</v>
      </c>
      <c r="H32" s="24">
        <v>66</v>
      </c>
    </row>
    <row r="33" spans="1:8" ht="45" x14ac:dyDescent="0.3">
      <c r="A33" s="77"/>
      <c r="B33" s="63"/>
      <c r="C33" s="72"/>
      <c r="D33" s="72"/>
      <c r="E33" s="72"/>
      <c r="F33" s="72"/>
      <c r="G33" s="25" t="s">
        <v>188</v>
      </c>
      <c r="H33" s="24">
        <v>12</v>
      </c>
    </row>
    <row r="34" spans="1:8" ht="15.6" thickBot="1" x14ac:dyDescent="0.35">
      <c r="A34" s="77"/>
      <c r="B34" s="63"/>
      <c r="C34" s="73"/>
      <c r="D34" s="73"/>
      <c r="E34" s="73"/>
      <c r="F34" s="73"/>
      <c r="G34" s="67" t="s">
        <v>8</v>
      </c>
      <c r="H34" s="69">
        <f>SUM(H28:H33,)</f>
        <v>180</v>
      </c>
    </row>
    <row r="35" spans="1:8" ht="110.4" customHeight="1" thickBot="1" x14ac:dyDescent="0.35">
      <c r="A35" s="78"/>
      <c r="B35" s="64"/>
      <c r="C35" s="74" t="s">
        <v>286</v>
      </c>
      <c r="D35" s="74"/>
      <c r="E35" s="74"/>
      <c r="F35" s="75"/>
      <c r="G35" s="68"/>
      <c r="H35" s="70"/>
    </row>
    <row r="36" spans="1:8" x14ac:dyDescent="0.3">
      <c r="A36" s="76">
        <v>6</v>
      </c>
      <c r="B36" s="62" t="s">
        <v>187</v>
      </c>
      <c r="C36" s="71" t="s">
        <v>186</v>
      </c>
      <c r="D36" s="71" t="s">
        <v>130</v>
      </c>
      <c r="E36" s="71" t="s">
        <v>121</v>
      </c>
      <c r="F36" s="71" t="s">
        <v>278</v>
      </c>
      <c r="G36" s="65" t="s">
        <v>185</v>
      </c>
      <c r="H36" s="66"/>
    </row>
    <row r="37" spans="1:8" x14ac:dyDescent="0.3">
      <c r="A37" s="77"/>
      <c r="B37" s="63"/>
      <c r="C37" s="72"/>
      <c r="D37" s="72"/>
      <c r="E37" s="72"/>
      <c r="F37" s="72"/>
      <c r="G37" s="25" t="s">
        <v>184</v>
      </c>
      <c r="H37" s="24">
        <v>9</v>
      </c>
    </row>
    <row r="38" spans="1:8" ht="30" x14ac:dyDescent="0.3">
      <c r="A38" s="77"/>
      <c r="B38" s="63"/>
      <c r="C38" s="72"/>
      <c r="D38" s="72"/>
      <c r="E38" s="72"/>
      <c r="F38" s="72"/>
      <c r="G38" s="25" t="s">
        <v>183</v>
      </c>
      <c r="H38" s="24">
        <v>27</v>
      </c>
    </row>
    <row r="39" spans="1:8" ht="30" x14ac:dyDescent="0.3">
      <c r="A39" s="77"/>
      <c r="B39" s="63"/>
      <c r="C39" s="72"/>
      <c r="D39" s="72"/>
      <c r="E39" s="72"/>
      <c r="F39" s="72"/>
      <c r="G39" s="25" t="s">
        <v>166</v>
      </c>
      <c r="H39" s="24">
        <v>36</v>
      </c>
    </row>
    <row r="40" spans="1:8" ht="112.95" customHeight="1" thickBot="1" x14ac:dyDescent="0.35">
      <c r="A40" s="77"/>
      <c r="B40" s="63"/>
      <c r="C40" s="73"/>
      <c r="D40" s="73"/>
      <c r="E40" s="73"/>
      <c r="F40" s="73"/>
      <c r="G40" s="67" t="s">
        <v>8</v>
      </c>
      <c r="H40" s="69">
        <f>SUM(H37:H39,)</f>
        <v>72</v>
      </c>
    </row>
    <row r="41" spans="1:8" ht="138" customHeight="1" thickBot="1" x14ac:dyDescent="0.35">
      <c r="A41" s="78"/>
      <c r="B41" s="64"/>
      <c r="C41" s="74" t="s">
        <v>285</v>
      </c>
      <c r="D41" s="74"/>
      <c r="E41" s="74"/>
      <c r="F41" s="75"/>
      <c r="G41" s="68"/>
      <c r="H41" s="70"/>
    </row>
    <row r="42" spans="1:8" x14ac:dyDescent="0.3">
      <c r="A42" s="76">
        <v>7</v>
      </c>
      <c r="B42" s="62" t="s">
        <v>175</v>
      </c>
      <c r="C42" s="71" t="s">
        <v>129</v>
      </c>
      <c r="D42" s="71" t="s">
        <v>128</v>
      </c>
      <c r="E42" s="71" t="s">
        <v>121</v>
      </c>
      <c r="F42" s="71" t="s">
        <v>278</v>
      </c>
      <c r="G42" s="65" t="s">
        <v>182</v>
      </c>
      <c r="H42" s="66"/>
    </row>
    <row r="43" spans="1:8" x14ac:dyDescent="0.3">
      <c r="A43" s="77"/>
      <c r="B43" s="63"/>
      <c r="C43" s="72"/>
      <c r="D43" s="72"/>
      <c r="E43" s="72"/>
      <c r="F43" s="72"/>
      <c r="G43" s="25" t="s">
        <v>160</v>
      </c>
      <c r="H43" s="24">
        <v>45</v>
      </c>
    </row>
    <row r="44" spans="1:8" x14ac:dyDescent="0.3">
      <c r="A44" s="77"/>
      <c r="B44" s="63"/>
      <c r="C44" s="72"/>
      <c r="D44" s="72"/>
      <c r="E44" s="72"/>
      <c r="F44" s="72"/>
      <c r="G44" s="25" t="s">
        <v>159</v>
      </c>
      <c r="H44" s="24">
        <v>45</v>
      </c>
    </row>
    <row r="45" spans="1:8" x14ac:dyDescent="0.3">
      <c r="A45" s="77"/>
      <c r="B45" s="63"/>
      <c r="C45" s="72"/>
      <c r="D45" s="72"/>
      <c r="E45" s="72"/>
      <c r="F45" s="72"/>
      <c r="G45" s="25" t="s">
        <v>158</v>
      </c>
      <c r="H45" s="24">
        <v>18</v>
      </c>
    </row>
    <row r="46" spans="1:8" ht="141" customHeight="1" thickBot="1" x14ac:dyDescent="0.35">
      <c r="A46" s="77"/>
      <c r="B46" s="63"/>
      <c r="C46" s="73"/>
      <c r="D46" s="73"/>
      <c r="E46" s="73"/>
      <c r="F46" s="73"/>
      <c r="G46" s="67" t="s">
        <v>8</v>
      </c>
      <c r="H46" s="69">
        <f>SUM(H43:H45,)</f>
        <v>108</v>
      </c>
    </row>
    <row r="47" spans="1:8" ht="132" customHeight="1" thickBot="1" x14ac:dyDescent="0.35">
      <c r="A47" s="78"/>
      <c r="B47" s="64"/>
      <c r="C47" s="74" t="s">
        <v>284</v>
      </c>
      <c r="D47" s="74"/>
      <c r="E47" s="74"/>
      <c r="F47" s="75"/>
      <c r="G47" s="68"/>
      <c r="H47" s="70"/>
    </row>
    <row r="48" spans="1:8" x14ac:dyDescent="0.3">
      <c r="A48" s="76">
        <v>8</v>
      </c>
      <c r="B48" s="62" t="s">
        <v>175</v>
      </c>
      <c r="C48" s="71" t="s">
        <v>181</v>
      </c>
      <c r="D48" s="71" t="s">
        <v>126</v>
      </c>
      <c r="E48" s="71" t="s">
        <v>125</v>
      </c>
      <c r="F48" s="71" t="s">
        <v>278</v>
      </c>
      <c r="G48" s="65" t="s">
        <v>180</v>
      </c>
      <c r="H48" s="66"/>
    </row>
    <row r="49" spans="1:8" x14ac:dyDescent="0.3">
      <c r="A49" s="77"/>
      <c r="B49" s="63"/>
      <c r="C49" s="72"/>
      <c r="D49" s="72"/>
      <c r="E49" s="72"/>
      <c r="F49" s="72"/>
      <c r="G49" s="25" t="s">
        <v>133</v>
      </c>
      <c r="H49" s="24">
        <v>6</v>
      </c>
    </row>
    <row r="50" spans="1:8" x14ac:dyDescent="0.3">
      <c r="A50" s="77"/>
      <c r="B50" s="63"/>
      <c r="C50" s="72"/>
      <c r="D50" s="72"/>
      <c r="E50" s="72"/>
      <c r="F50" s="72"/>
      <c r="G50" s="25" t="s">
        <v>179</v>
      </c>
      <c r="H50" s="24">
        <v>21</v>
      </c>
    </row>
    <row r="51" spans="1:8" x14ac:dyDescent="0.3">
      <c r="A51" s="77"/>
      <c r="B51" s="63"/>
      <c r="C51" s="72"/>
      <c r="D51" s="72"/>
      <c r="E51" s="72"/>
      <c r="F51" s="72"/>
      <c r="G51" s="25" t="s">
        <v>178</v>
      </c>
      <c r="H51" s="24">
        <v>21</v>
      </c>
    </row>
    <row r="52" spans="1:8" x14ac:dyDescent="0.3">
      <c r="A52" s="77"/>
      <c r="B52" s="63"/>
      <c r="C52" s="72"/>
      <c r="D52" s="72"/>
      <c r="E52" s="72"/>
      <c r="F52" s="72"/>
      <c r="G52" s="25" t="s">
        <v>177</v>
      </c>
      <c r="H52" s="24">
        <v>6</v>
      </c>
    </row>
    <row r="53" spans="1:8" ht="30" x14ac:dyDescent="0.3">
      <c r="A53" s="77"/>
      <c r="B53" s="63"/>
      <c r="C53" s="72"/>
      <c r="D53" s="72"/>
      <c r="E53" s="72"/>
      <c r="F53" s="72"/>
      <c r="G53" s="25" t="s">
        <v>176</v>
      </c>
      <c r="H53" s="24">
        <v>36</v>
      </c>
    </row>
    <row r="54" spans="1:8" ht="117" customHeight="1" thickBot="1" x14ac:dyDescent="0.35">
      <c r="A54" s="77"/>
      <c r="B54" s="63"/>
      <c r="C54" s="73"/>
      <c r="D54" s="73"/>
      <c r="E54" s="73"/>
      <c r="F54" s="73"/>
      <c r="G54" s="67" t="s">
        <v>8</v>
      </c>
      <c r="H54" s="69">
        <f>SUM(H49:H53,)</f>
        <v>90</v>
      </c>
    </row>
    <row r="55" spans="1:8" ht="125.4" customHeight="1" thickBot="1" x14ac:dyDescent="0.35">
      <c r="A55" s="78"/>
      <c r="B55" s="64"/>
      <c r="C55" s="74" t="s">
        <v>283</v>
      </c>
      <c r="D55" s="74"/>
      <c r="E55" s="74"/>
      <c r="F55" s="75"/>
      <c r="G55" s="68"/>
      <c r="H55" s="70"/>
    </row>
    <row r="56" spans="1:8" x14ac:dyDescent="0.3">
      <c r="A56" s="76">
        <v>9</v>
      </c>
      <c r="B56" s="62" t="s">
        <v>175</v>
      </c>
      <c r="C56" s="71" t="s">
        <v>174</v>
      </c>
      <c r="D56" s="71" t="s">
        <v>282</v>
      </c>
      <c r="E56" s="71" t="s">
        <v>279</v>
      </c>
      <c r="F56" s="71" t="s">
        <v>278</v>
      </c>
      <c r="G56" s="65" t="s">
        <v>124</v>
      </c>
      <c r="H56" s="66"/>
    </row>
    <row r="57" spans="1:8" ht="30" x14ac:dyDescent="0.3">
      <c r="A57" s="77"/>
      <c r="B57" s="63"/>
      <c r="C57" s="72"/>
      <c r="D57" s="72"/>
      <c r="E57" s="72"/>
      <c r="F57" s="72"/>
      <c r="G57" s="25" t="s">
        <v>123</v>
      </c>
      <c r="H57" s="24">
        <v>27</v>
      </c>
    </row>
    <row r="58" spans="1:8" ht="30" x14ac:dyDescent="0.3">
      <c r="A58" s="77"/>
      <c r="B58" s="63"/>
      <c r="C58" s="72"/>
      <c r="D58" s="72"/>
      <c r="E58" s="72"/>
      <c r="F58" s="72"/>
      <c r="G58" s="25" t="s">
        <v>173</v>
      </c>
      <c r="H58" s="24">
        <v>18</v>
      </c>
    </row>
    <row r="59" spans="1:8" ht="30" x14ac:dyDescent="0.3">
      <c r="A59" s="77"/>
      <c r="B59" s="63"/>
      <c r="C59" s="72"/>
      <c r="D59" s="72"/>
      <c r="E59" s="72"/>
      <c r="F59" s="72"/>
      <c r="G59" s="25" t="s">
        <v>172</v>
      </c>
      <c r="H59" s="24">
        <v>63</v>
      </c>
    </row>
    <row r="60" spans="1:8" ht="89.25" customHeight="1" thickBot="1" x14ac:dyDescent="0.35">
      <c r="A60" s="77"/>
      <c r="B60" s="63"/>
      <c r="C60" s="73"/>
      <c r="D60" s="73"/>
      <c r="E60" s="73"/>
      <c r="F60" s="73"/>
      <c r="G60" s="67" t="s">
        <v>8</v>
      </c>
      <c r="H60" s="69">
        <f>SUM(H57:H59,)</f>
        <v>108</v>
      </c>
    </row>
    <row r="61" spans="1:8" ht="97.2" customHeight="1" thickBot="1" x14ac:dyDescent="0.35">
      <c r="A61" s="78"/>
      <c r="B61" s="64"/>
      <c r="C61" s="74" t="s">
        <v>281</v>
      </c>
      <c r="D61" s="74"/>
      <c r="E61" s="74"/>
      <c r="F61" s="75"/>
      <c r="G61" s="68"/>
      <c r="H61" s="70"/>
    </row>
    <row r="62" spans="1:8" x14ac:dyDescent="0.3">
      <c r="A62" s="76">
        <v>10</v>
      </c>
      <c r="B62" s="62" t="s">
        <v>171</v>
      </c>
      <c r="C62" s="71" t="s">
        <v>280</v>
      </c>
      <c r="D62" s="71" t="s">
        <v>122</v>
      </c>
      <c r="E62" s="71" t="s">
        <v>279</v>
      </c>
      <c r="F62" s="71" t="s">
        <v>278</v>
      </c>
      <c r="G62" s="65" t="s">
        <v>114</v>
      </c>
      <c r="H62" s="66"/>
    </row>
    <row r="63" spans="1:8" ht="30" x14ac:dyDescent="0.3">
      <c r="A63" s="77"/>
      <c r="B63" s="63"/>
      <c r="C63" s="72"/>
      <c r="D63" s="72"/>
      <c r="E63" s="72"/>
      <c r="F63" s="72"/>
      <c r="G63" s="25" t="s">
        <v>170</v>
      </c>
      <c r="H63" s="24">
        <v>18</v>
      </c>
    </row>
    <row r="64" spans="1:8" ht="60" x14ac:dyDescent="0.3">
      <c r="A64" s="77"/>
      <c r="B64" s="63"/>
      <c r="C64" s="72"/>
      <c r="D64" s="72"/>
      <c r="E64" s="72"/>
      <c r="F64" s="72"/>
      <c r="G64" s="25" t="s">
        <v>169</v>
      </c>
      <c r="H64" s="24">
        <v>90</v>
      </c>
    </row>
    <row r="65" spans="1:8" x14ac:dyDescent="0.3">
      <c r="A65" s="77"/>
      <c r="B65" s="63"/>
      <c r="C65" s="72"/>
      <c r="D65" s="72"/>
      <c r="E65" s="72"/>
      <c r="F65" s="72"/>
      <c r="G65" s="25" t="s">
        <v>119</v>
      </c>
      <c r="H65" s="24">
        <v>9</v>
      </c>
    </row>
    <row r="66" spans="1:8" ht="60" x14ac:dyDescent="0.3">
      <c r="A66" s="77"/>
      <c r="B66" s="63"/>
      <c r="C66" s="72"/>
      <c r="D66" s="72"/>
      <c r="E66" s="72"/>
      <c r="F66" s="72"/>
      <c r="G66" s="25" t="s">
        <v>168</v>
      </c>
      <c r="H66" s="24">
        <v>9</v>
      </c>
    </row>
    <row r="67" spans="1:8" ht="15.6" thickBot="1" x14ac:dyDescent="0.35">
      <c r="A67" s="77"/>
      <c r="B67" s="63"/>
      <c r="C67" s="73"/>
      <c r="D67" s="73"/>
      <c r="E67" s="73"/>
      <c r="F67" s="73"/>
      <c r="G67" s="67" t="s">
        <v>8</v>
      </c>
      <c r="H67" s="69">
        <f>SUM(H63:H66,)</f>
        <v>126</v>
      </c>
    </row>
    <row r="68" spans="1:8" ht="138.6" customHeight="1" thickBot="1" x14ac:dyDescent="0.35">
      <c r="A68" s="78"/>
      <c r="B68" s="64"/>
      <c r="C68" s="74" t="s">
        <v>277</v>
      </c>
      <c r="D68" s="74"/>
      <c r="E68" s="74"/>
      <c r="F68" s="75"/>
      <c r="G68" s="68"/>
      <c r="H68" s="70"/>
    </row>
    <row r="69" spans="1:8" x14ac:dyDescent="0.3">
      <c r="A69" s="76">
        <v>11</v>
      </c>
      <c r="B69" s="62" t="s">
        <v>220</v>
      </c>
      <c r="C69" s="71" t="s">
        <v>276</v>
      </c>
      <c r="D69" s="71" t="s">
        <v>275</v>
      </c>
      <c r="E69" s="71" t="s">
        <v>274</v>
      </c>
      <c r="F69" s="71" t="s">
        <v>254</v>
      </c>
      <c r="G69" s="65" t="s">
        <v>273</v>
      </c>
      <c r="H69" s="66"/>
    </row>
    <row r="70" spans="1:8" x14ac:dyDescent="0.3">
      <c r="A70" s="77"/>
      <c r="B70" s="63"/>
      <c r="C70" s="72"/>
      <c r="D70" s="72"/>
      <c r="E70" s="72"/>
      <c r="F70" s="72"/>
      <c r="G70" s="25" t="s">
        <v>272</v>
      </c>
      <c r="H70" s="24">
        <v>20</v>
      </c>
    </row>
    <row r="71" spans="1:8" x14ac:dyDescent="0.3">
      <c r="A71" s="77"/>
      <c r="B71" s="63"/>
      <c r="C71" s="72"/>
      <c r="D71" s="72"/>
      <c r="E71" s="72"/>
      <c r="F71" s="72"/>
      <c r="G71" s="25" t="s">
        <v>271</v>
      </c>
      <c r="H71" s="24">
        <v>20</v>
      </c>
    </row>
    <row r="72" spans="1:8" ht="30" x14ac:dyDescent="0.3">
      <c r="A72" s="77"/>
      <c r="B72" s="63"/>
      <c r="C72" s="72"/>
      <c r="D72" s="72"/>
      <c r="E72" s="72"/>
      <c r="F72" s="72"/>
      <c r="G72" s="25" t="s">
        <v>270</v>
      </c>
      <c r="H72" s="24">
        <v>11</v>
      </c>
    </row>
    <row r="73" spans="1:8" ht="45" x14ac:dyDescent="0.3">
      <c r="A73" s="77"/>
      <c r="B73" s="63"/>
      <c r="C73" s="72"/>
      <c r="D73" s="72"/>
      <c r="E73" s="72"/>
      <c r="F73" s="72"/>
      <c r="G73" s="25" t="s">
        <v>269</v>
      </c>
      <c r="H73" s="24">
        <v>11</v>
      </c>
    </row>
    <row r="74" spans="1:8" ht="126.75" customHeight="1" thickBot="1" x14ac:dyDescent="0.35">
      <c r="A74" s="77"/>
      <c r="B74" s="63"/>
      <c r="C74" s="73"/>
      <c r="D74" s="73"/>
      <c r="E74" s="73"/>
      <c r="F74" s="73"/>
      <c r="G74" s="67" t="s">
        <v>8</v>
      </c>
      <c r="H74" s="69">
        <f>SUM(H70:H73)</f>
        <v>62</v>
      </c>
    </row>
    <row r="75" spans="1:8" ht="114" customHeight="1" thickBot="1" x14ac:dyDescent="0.35">
      <c r="A75" s="78"/>
      <c r="B75" s="64"/>
      <c r="C75" s="74" t="s">
        <v>268</v>
      </c>
      <c r="D75" s="74"/>
      <c r="E75" s="74"/>
      <c r="F75" s="75"/>
      <c r="G75" s="68"/>
      <c r="H75" s="70"/>
    </row>
    <row r="76" spans="1:8" x14ac:dyDescent="0.3">
      <c r="A76" s="76">
        <v>12</v>
      </c>
      <c r="B76" s="62" t="s">
        <v>267</v>
      </c>
      <c r="C76" s="71" t="s">
        <v>266</v>
      </c>
      <c r="D76" s="71" t="s">
        <v>265</v>
      </c>
      <c r="E76" s="71" t="s">
        <v>121</v>
      </c>
      <c r="F76" s="71" t="s">
        <v>254</v>
      </c>
      <c r="G76" s="65" t="s">
        <v>264</v>
      </c>
      <c r="H76" s="66"/>
    </row>
    <row r="77" spans="1:8" ht="30" x14ac:dyDescent="0.3">
      <c r="A77" s="77"/>
      <c r="B77" s="63"/>
      <c r="C77" s="72"/>
      <c r="D77" s="72"/>
      <c r="E77" s="72"/>
      <c r="F77" s="72"/>
      <c r="G77" s="25" t="s">
        <v>263</v>
      </c>
      <c r="H77" s="24">
        <v>9</v>
      </c>
    </row>
    <row r="78" spans="1:8" ht="60" x14ac:dyDescent="0.3">
      <c r="A78" s="77"/>
      <c r="B78" s="63"/>
      <c r="C78" s="72"/>
      <c r="D78" s="72"/>
      <c r="E78" s="72"/>
      <c r="F78" s="72"/>
      <c r="G78" s="25" t="s">
        <v>262</v>
      </c>
      <c r="H78" s="24">
        <v>48</v>
      </c>
    </row>
    <row r="79" spans="1:8" ht="60" x14ac:dyDescent="0.3">
      <c r="A79" s="77"/>
      <c r="B79" s="63"/>
      <c r="C79" s="72"/>
      <c r="D79" s="72"/>
      <c r="E79" s="72"/>
      <c r="F79" s="72"/>
      <c r="G79" s="25" t="s">
        <v>261</v>
      </c>
      <c r="H79" s="24">
        <v>9</v>
      </c>
    </row>
    <row r="80" spans="1:8" ht="60" x14ac:dyDescent="0.3">
      <c r="A80" s="77"/>
      <c r="B80" s="63"/>
      <c r="C80" s="72"/>
      <c r="D80" s="72"/>
      <c r="E80" s="72"/>
      <c r="F80" s="72"/>
      <c r="G80" s="25" t="s">
        <v>260</v>
      </c>
      <c r="H80" s="24">
        <v>9</v>
      </c>
    </row>
    <row r="81" spans="1:8" ht="60" x14ac:dyDescent="0.3">
      <c r="A81" s="77"/>
      <c r="B81" s="63"/>
      <c r="C81" s="72"/>
      <c r="D81" s="72"/>
      <c r="E81" s="72"/>
      <c r="F81" s="72"/>
      <c r="G81" s="25" t="s">
        <v>259</v>
      </c>
      <c r="H81" s="24">
        <v>18</v>
      </c>
    </row>
    <row r="82" spans="1:8" ht="15.6" thickBot="1" x14ac:dyDescent="0.35">
      <c r="A82" s="77"/>
      <c r="B82" s="63"/>
      <c r="C82" s="73"/>
      <c r="D82" s="73"/>
      <c r="E82" s="73"/>
      <c r="F82" s="73"/>
      <c r="G82" s="67" t="s">
        <v>8</v>
      </c>
      <c r="H82" s="69">
        <f>SUM(H77:H81,)</f>
        <v>93</v>
      </c>
    </row>
    <row r="83" spans="1:8" ht="108" customHeight="1" thickBot="1" x14ac:dyDescent="0.35">
      <c r="A83" s="78"/>
      <c r="B83" s="64"/>
      <c r="C83" s="74" t="s">
        <v>258</v>
      </c>
      <c r="D83" s="74"/>
      <c r="E83" s="74"/>
      <c r="F83" s="75"/>
      <c r="G83" s="68"/>
      <c r="H83" s="70"/>
    </row>
    <row r="84" spans="1:8" x14ac:dyDescent="0.3">
      <c r="A84" s="76">
        <v>13</v>
      </c>
      <c r="B84" s="62" t="s">
        <v>257</v>
      </c>
      <c r="C84" s="71" t="s">
        <v>256</v>
      </c>
      <c r="D84" s="71" t="s">
        <v>255</v>
      </c>
      <c r="E84" s="71" t="s">
        <v>167</v>
      </c>
      <c r="F84" s="71" t="s">
        <v>254</v>
      </c>
      <c r="G84" s="65" t="s">
        <v>253</v>
      </c>
      <c r="H84" s="66"/>
    </row>
    <row r="85" spans="1:8" ht="30" x14ac:dyDescent="0.3">
      <c r="A85" s="77"/>
      <c r="B85" s="63"/>
      <c r="C85" s="72" t="s">
        <v>252</v>
      </c>
      <c r="D85" s="72"/>
      <c r="E85" s="72"/>
      <c r="F85" s="72"/>
      <c r="G85" s="25" t="s">
        <v>166</v>
      </c>
      <c r="H85" s="24">
        <v>12</v>
      </c>
    </row>
    <row r="86" spans="1:8" ht="45" x14ac:dyDescent="0.3">
      <c r="A86" s="77"/>
      <c r="B86" s="63"/>
      <c r="C86" s="72"/>
      <c r="D86" s="72"/>
      <c r="E86" s="72"/>
      <c r="F86" s="72"/>
      <c r="G86" s="25" t="s">
        <v>165</v>
      </c>
      <c r="H86" s="24">
        <v>36</v>
      </c>
    </row>
    <row r="87" spans="1:8" x14ac:dyDescent="0.3">
      <c r="A87" s="77"/>
      <c r="B87" s="63"/>
      <c r="C87" s="72"/>
      <c r="D87" s="72"/>
      <c r="E87" s="72"/>
      <c r="F87" s="72"/>
      <c r="G87" s="25" t="s">
        <v>164</v>
      </c>
      <c r="H87" s="24">
        <v>12</v>
      </c>
    </row>
    <row r="88" spans="1:8" x14ac:dyDescent="0.3">
      <c r="A88" s="77"/>
      <c r="B88" s="63"/>
      <c r="C88" s="72"/>
      <c r="D88" s="72"/>
      <c r="E88" s="72"/>
      <c r="F88" s="72"/>
      <c r="G88" s="25" t="s">
        <v>163</v>
      </c>
      <c r="H88" s="24">
        <v>9</v>
      </c>
    </row>
    <row r="89" spans="1:8" x14ac:dyDescent="0.3">
      <c r="A89" s="77"/>
      <c r="B89" s="63"/>
      <c r="C89" s="72"/>
      <c r="D89" s="72"/>
      <c r="E89" s="72"/>
      <c r="F89" s="72"/>
      <c r="G89" s="25" t="s">
        <v>162</v>
      </c>
      <c r="H89" s="24">
        <v>9</v>
      </c>
    </row>
    <row r="90" spans="1:8" x14ac:dyDescent="0.3">
      <c r="A90" s="77"/>
      <c r="B90" s="63"/>
      <c r="C90" s="72"/>
      <c r="D90" s="72"/>
      <c r="E90" s="72"/>
      <c r="F90" s="72"/>
      <c r="G90" s="25" t="s">
        <v>161</v>
      </c>
      <c r="H90" s="24">
        <v>12</v>
      </c>
    </row>
    <row r="91" spans="1:8" ht="45" x14ac:dyDescent="0.3">
      <c r="A91" s="77"/>
      <c r="B91" s="63"/>
      <c r="C91" s="72"/>
      <c r="D91" s="72"/>
      <c r="E91" s="72"/>
      <c r="F91" s="72"/>
      <c r="G91" s="25" t="s">
        <v>251</v>
      </c>
      <c r="H91" s="24">
        <v>10</v>
      </c>
    </row>
    <row r="92" spans="1:8" ht="75" x14ac:dyDescent="0.3">
      <c r="A92" s="77"/>
      <c r="B92" s="63"/>
      <c r="C92" s="72"/>
      <c r="D92" s="72"/>
      <c r="E92" s="72"/>
      <c r="F92" s="72"/>
      <c r="G92" s="25" t="s">
        <v>250</v>
      </c>
      <c r="H92" s="24">
        <v>24</v>
      </c>
    </row>
    <row r="93" spans="1:8" ht="270.75" customHeight="1" thickBot="1" x14ac:dyDescent="0.35">
      <c r="A93" s="77"/>
      <c r="B93" s="63"/>
      <c r="C93" s="73"/>
      <c r="D93" s="73"/>
      <c r="E93" s="73"/>
      <c r="F93" s="73"/>
      <c r="G93" s="67" t="s">
        <v>8</v>
      </c>
      <c r="H93" s="69">
        <f>SUM(H85:H92,)</f>
        <v>124</v>
      </c>
    </row>
    <row r="94" spans="1:8" ht="217.5" customHeight="1" thickBot="1" x14ac:dyDescent="0.35">
      <c r="A94" s="78"/>
      <c r="B94" s="64"/>
      <c r="C94" s="74" t="s">
        <v>249</v>
      </c>
      <c r="D94" s="74"/>
      <c r="E94" s="74"/>
      <c r="F94" s="75"/>
      <c r="G94" s="68"/>
      <c r="H94" s="70"/>
    </row>
    <row r="95" spans="1:8" x14ac:dyDescent="0.3">
      <c r="A95" s="76">
        <v>14</v>
      </c>
      <c r="B95" s="62" t="s">
        <v>248</v>
      </c>
      <c r="C95" s="71" t="s">
        <v>247</v>
      </c>
      <c r="D95" s="71" t="s">
        <v>246</v>
      </c>
      <c r="E95" s="71" t="s">
        <v>226</v>
      </c>
      <c r="F95" s="71" t="s">
        <v>225</v>
      </c>
      <c r="G95" s="65" t="s">
        <v>245</v>
      </c>
      <c r="H95" s="66"/>
    </row>
    <row r="96" spans="1:8" ht="30" x14ac:dyDescent="0.3">
      <c r="A96" s="77"/>
      <c r="B96" s="63"/>
      <c r="C96" s="72"/>
      <c r="D96" s="72"/>
      <c r="E96" s="72"/>
      <c r="F96" s="72"/>
      <c r="G96" s="25" t="s">
        <v>244</v>
      </c>
      <c r="H96" s="24">
        <v>40</v>
      </c>
    </row>
    <row r="97" spans="1:8" ht="30" x14ac:dyDescent="0.3">
      <c r="A97" s="77"/>
      <c r="B97" s="63"/>
      <c r="C97" s="72"/>
      <c r="D97" s="72"/>
      <c r="E97" s="72"/>
      <c r="F97" s="72"/>
      <c r="G97" s="25" t="s">
        <v>243</v>
      </c>
      <c r="H97" s="24">
        <v>60</v>
      </c>
    </row>
    <row r="98" spans="1:8" ht="135" x14ac:dyDescent="0.3">
      <c r="A98" s="77"/>
      <c r="B98" s="63"/>
      <c r="C98" s="72"/>
      <c r="D98" s="72"/>
      <c r="E98" s="72"/>
      <c r="F98" s="72"/>
      <c r="G98" s="25" t="s">
        <v>242</v>
      </c>
      <c r="H98" s="24">
        <v>24</v>
      </c>
    </row>
    <row r="99" spans="1:8" ht="15.6" thickBot="1" x14ac:dyDescent="0.35">
      <c r="A99" s="77"/>
      <c r="B99" s="63"/>
      <c r="C99" s="73"/>
      <c r="D99" s="73"/>
      <c r="E99" s="73"/>
      <c r="F99" s="73"/>
      <c r="G99" s="67" t="s">
        <v>8</v>
      </c>
      <c r="H99" s="69">
        <f>SUM(H96:H98,)</f>
        <v>124</v>
      </c>
    </row>
    <row r="100" spans="1:8" ht="95.4" customHeight="1" thickBot="1" x14ac:dyDescent="0.35">
      <c r="A100" s="78"/>
      <c r="B100" s="64"/>
      <c r="C100" s="74" t="s">
        <v>241</v>
      </c>
      <c r="D100" s="74"/>
      <c r="E100" s="74"/>
      <c r="F100" s="75"/>
      <c r="G100" s="68"/>
      <c r="H100" s="70"/>
    </row>
    <row r="101" spans="1:8" x14ac:dyDescent="0.3">
      <c r="A101" s="76">
        <v>15</v>
      </c>
      <c r="B101" s="62" t="s">
        <v>212</v>
      </c>
      <c r="C101" s="71" t="s">
        <v>157</v>
      </c>
      <c r="D101" s="71" t="s">
        <v>240</v>
      </c>
      <c r="E101" s="71" t="s">
        <v>226</v>
      </c>
      <c r="F101" s="71" t="s">
        <v>225</v>
      </c>
      <c r="G101" s="65" t="s">
        <v>211</v>
      </c>
      <c r="H101" s="66"/>
    </row>
    <row r="102" spans="1:8" ht="30" x14ac:dyDescent="0.3">
      <c r="A102" s="77"/>
      <c r="B102" s="63"/>
      <c r="C102" s="72"/>
      <c r="D102" s="72"/>
      <c r="E102" s="72"/>
      <c r="F102" s="72"/>
      <c r="G102" s="25" t="s">
        <v>210</v>
      </c>
      <c r="H102" s="24">
        <v>18</v>
      </c>
    </row>
    <row r="103" spans="1:8" ht="75" x14ac:dyDescent="0.3">
      <c r="A103" s="77"/>
      <c r="B103" s="63"/>
      <c r="C103" s="72"/>
      <c r="D103" s="72"/>
      <c r="E103" s="72"/>
      <c r="F103" s="72"/>
      <c r="G103" s="25" t="s">
        <v>209</v>
      </c>
      <c r="H103" s="24">
        <v>26</v>
      </c>
    </row>
    <row r="104" spans="1:8" ht="114" customHeight="1" x14ac:dyDescent="0.3">
      <c r="A104" s="77"/>
      <c r="B104" s="63"/>
      <c r="C104" s="72"/>
      <c r="D104" s="72"/>
      <c r="E104" s="72"/>
      <c r="F104" s="72"/>
      <c r="G104" s="25" t="s">
        <v>208</v>
      </c>
      <c r="H104" s="24">
        <v>11</v>
      </c>
    </row>
    <row r="105" spans="1:8" ht="15.6" thickBot="1" x14ac:dyDescent="0.35">
      <c r="A105" s="77"/>
      <c r="B105" s="63"/>
      <c r="C105" s="73"/>
      <c r="D105" s="73"/>
      <c r="E105" s="73"/>
      <c r="F105" s="73"/>
      <c r="G105" s="67" t="s">
        <v>8</v>
      </c>
      <c r="H105" s="69">
        <f>SUM(H102:H104,)</f>
        <v>55</v>
      </c>
    </row>
    <row r="106" spans="1:8" ht="101.4" customHeight="1" thickBot="1" x14ac:dyDescent="0.35">
      <c r="A106" s="78"/>
      <c r="B106" s="64"/>
      <c r="C106" s="74" t="s">
        <v>239</v>
      </c>
      <c r="D106" s="74"/>
      <c r="E106" s="74"/>
      <c r="F106" s="75"/>
      <c r="G106" s="68"/>
      <c r="H106" s="70"/>
    </row>
    <row r="107" spans="1:8" x14ac:dyDescent="0.3">
      <c r="A107" s="76">
        <v>16</v>
      </c>
      <c r="B107" s="62" t="s">
        <v>220</v>
      </c>
      <c r="C107" s="71" t="s">
        <v>238</v>
      </c>
      <c r="D107" s="71" t="s">
        <v>237</v>
      </c>
      <c r="E107" s="71" t="s">
        <v>226</v>
      </c>
      <c r="F107" s="71" t="s">
        <v>225</v>
      </c>
      <c r="G107" s="65" t="s">
        <v>217</v>
      </c>
      <c r="H107" s="66"/>
    </row>
    <row r="108" spans="1:8" x14ac:dyDescent="0.3">
      <c r="A108" s="77"/>
      <c r="B108" s="63"/>
      <c r="C108" s="72"/>
      <c r="D108" s="72"/>
      <c r="E108" s="72"/>
      <c r="F108" s="72"/>
      <c r="G108" s="25" t="s">
        <v>236</v>
      </c>
      <c r="H108" s="24">
        <v>5</v>
      </c>
    </row>
    <row r="109" spans="1:8" x14ac:dyDescent="0.3">
      <c r="A109" s="77"/>
      <c r="B109" s="63"/>
      <c r="C109" s="72"/>
      <c r="D109" s="72"/>
      <c r="E109" s="72"/>
      <c r="F109" s="72"/>
      <c r="G109" s="25" t="s">
        <v>235</v>
      </c>
      <c r="H109" s="24">
        <v>11</v>
      </c>
    </row>
    <row r="110" spans="1:8" x14ac:dyDescent="0.3">
      <c r="A110" s="77"/>
      <c r="B110" s="63"/>
      <c r="C110" s="72"/>
      <c r="D110" s="72"/>
      <c r="E110" s="72"/>
      <c r="F110" s="72"/>
      <c r="G110" s="25" t="s">
        <v>234</v>
      </c>
      <c r="H110" s="24">
        <v>15</v>
      </c>
    </row>
    <row r="111" spans="1:8" ht="32.4" customHeight="1" x14ac:dyDescent="0.3">
      <c r="A111" s="77"/>
      <c r="B111" s="63"/>
      <c r="C111" s="72"/>
      <c r="D111" s="72"/>
      <c r="E111" s="72"/>
      <c r="F111" s="72"/>
      <c r="G111" s="25" t="s">
        <v>233</v>
      </c>
      <c r="H111" s="24">
        <v>15</v>
      </c>
    </row>
    <row r="112" spans="1:8" ht="32.4" customHeight="1" x14ac:dyDescent="0.3">
      <c r="A112" s="77"/>
      <c r="B112" s="63"/>
      <c r="C112" s="72"/>
      <c r="D112" s="72"/>
      <c r="E112" s="72"/>
      <c r="F112" s="72"/>
      <c r="G112" s="25" t="s">
        <v>232</v>
      </c>
      <c r="H112" s="24">
        <v>31</v>
      </c>
    </row>
    <row r="113" spans="1:8" ht="30" x14ac:dyDescent="0.3">
      <c r="A113" s="77"/>
      <c r="B113" s="63"/>
      <c r="C113" s="72"/>
      <c r="D113" s="72"/>
      <c r="E113" s="72"/>
      <c r="F113" s="72"/>
      <c r="G113" s="25" t="s">
        <v>231</v>
      </c>
      <c r="H113" s="24">
        <v>12</v>
      </c>
    </row>
    <row r="114" spans="1:8" ht="135" x14ac:dyDescent="0.3">
      <c r="A114" s="77"/>
      <c r="B114" s="63"/>
      <c r="C114" s="72"/>
      <c r="D114" s="72"/>
      <c r="E114" s="72"/>
      <c r="F114" s="72"/>
      <c r="G114" s="25" t="s">
        <v>230</v>
      </c>
      <c r="H114" s="24">
        <v>15</v>
      </c>
    </row>
    <row r="115" spans="1:8" ht="15.6" thickBot="1" x14ac:dyDescent="0.35">
      <c r="A115" s="77"/>
      <c r="B115" s="63"/>
      <c r="C115" s="73"/>
      <c r="D115" s="73"/>
      <c r="E115" s="73"/>
      <c r="F115" s="73"/>
      <c r="G115" s="67" t="s">
        <v>8</v>
      </c>
      <c r="H115" s="69">
        <f>SUM(H108:H114,)</f>
        <v>104</v>
      </c>
    </row>
    <row r="116" spans="1:8" ht="112.2" customHeight="1" thickBot="1" x14ac:dyDescent="0.35">
      <c r="A116" s="78"/>
      <c r="B116" s="64"/>
      <c r="C116" s="74" t="s">
        <v>229</v>
      </c>
      <c r="D116" s="74"/>
      <c r="E116" s="74"/>
      <c r="F116" s="75"/>
      <c r="G116" s="68"/>
      <c r="H116" s="70"/>
    </row>
    <row r="117" spans="1:8" x14ac:dyDescent="0.3">
      <c r="A117" s="76">
        <v>17</v>
      </c>
      <c r="B117" s="62" t="s">
        <v>220</v>
      </c>
      <c r="C117" s="71" t="s">
        <v>228</v>
      </c>
      <c r="D117" s="71" t="s">
        <v>227</v>
      </c>
      <c r="E117" s="71" t="s">
        <v>226</v>
      </c>
      <c r="F117" s="71" t="s">
        <v>225</v>
      </c>
      <c r="G117" s="65" t="s">
        <v>224</v>
      </c>
      <c r="H117" s="66"/>
    </row>
    <row r="118" spans="1:8" x14ac:dyDescent="0.3">
      <c r="A118" s="77"/>
      <c r="B118" s="63"/>
      <c r="C118" s="72"/>
      <c r="D118" s="72"/>
      <c r="E118" s="72"/>
      <c r="F118" s="72"/>
      <c r="G118" s="25" t="s">
        <v>156</v>
      </c>
      <c r="H118" s="24">
        <v>5</v>
      </c>
    </row>
    <row r="119" spans="1:8" x14ac:dyDescent="0.3">
      <c r="A119" s="77"/>
      <c r="B119" s="63"/>
      <c r="C119" s="72"/>
      <c r="D119" s="72"/>
      <c r="E119" s="72"/>
      <c r="F119" s="72"/>
      <c r="G119" s="25" t="s">
        <v>223</v>
      </c>
      <c r="H119" s="24">
        <v>20</v>
      </c>
    </row>
    <row r="120" spans="1:8" ht="45" x14ac:dyDescent="0.3">
      <c r="A120" s="77"/>
      <c r="B120" s="63"/>
      <c r="C120" s="72"/>
      <c r="D120" s="72"/>
      <c r="E120" s="72"/>
      <c r="F120" s="72"/>
      <c r="G120" s="25" t="s">
        <v>222</v>
      </c>
      <c r="H120" s="24">
        <v>6</v>
      </c>
    </row>
    <row r="121" spans="1:8" ht="229.5" customHeight="1" thickBot="1" x14ac:dyDescent="0.35">
      <c r="A121" s="77"/>
      <c r="B121" s="63"/>
      <c r="C121" s="73"/>
      <c r="D121" s="73"/>
      <c r="E121" s="73"/>
      <c r="F121" s="73"/>
      <c r="G121" s="67" t="s">
        <v>8</v>
      </c>
      <c r="H121" s="69">
        <f>SUM(H118:H120,)</f>
        <v>31</v>
      </c>
    </row>
    <row r="122" spans="1:8" ht="100.2" customHeight="1" thickBot="1" x14ac:dyDescent="0.35">
      <c r="A122" s="78"/>
      <c r="B122" s="64"/>
      <c r="C122" s="74" t="s">
        <v>221</v>
      </c>
      <c r="D122" s="74"/>
      <c r="E122" s="74"/>
      <c r="F122" s="75"/>
      <c r="G122" s="68"/>
      <c r="H122" s="70"/>
    </row>
    <row r="123" spans="1:8" x14ac:dyDescent="0.3">
      <c r="A123" s="76">
        <v>18</v>
      </c>
      <c r="B123" s="62" t="s">
        <v>220</v>
      </c>
      <c r="C123" s="71" t="s">
        <v>219</v>
      </c>
      <c r="D123" s="71" t="s">
        <v>218</v>
      </c>
      <c r="E123" s="71" t="s">
        <v>121</v>
      </c>
      <c r="F123" s="71" t="s">
        <v>214</v>
      </c>
      <c r="G123" s="65" t="s">
        <v>217</v>
      </c>
      <c r="H123" s="66"/>
    </row>
    <row r="124" spans="1:8" x14ac:dyDescent="0.3">
      <c r="A124" s="77"/>
      <c r="B124" s="63"/>
      <c r="C124" s="72"/>
      <c r="D124" s="72"/>
      <c r="E124" s="72"/>
      <c r="F124" s="72"/>
      <c r="G124" s="25" t="s">
        <v>216</v>
      </c>
      <c r="H124" s="24">
        <v>20</v>
      </c>
    </row>
    <row r="125" spans="1:8" ht="99" customHeight="1" thickBot="1" x14ac:dyDescent="0.35">
      <c r="A125" s="77"/>
      <c r="B125" s="63"/>
      <c r="C125" s="73"/>
      <c r="D125" s="73"/>
      <c r="E125" s="73"/>
      <c r="F125" s="73"/>
      <c r="G125" s="67" t="s">
        <v>8</v>
      </c>
      <c r="H125" s="69">
        <f>SUM(H124:H124,)</f>
        <v>20</v>
      </c>
    </row>
    <row r="126" spans="1:8" ht="112.95" customHeight="1" thickBot="1" x14ac:dyDescent="0.35">
      <c r="A126" s="78"/>
      <c r="B126" s="64"/>
      <c r="C126" s="74" t="s">
        <v>215</v>
      </c>
      <c r="D126" s="74"/>
      <c r="E126" s="74"/>
      <c r="F126" s="75"/>
      <c r="G126" s="68"/>
      <c r="H126" s="70"/>
    </row>
    <row r="127" spans="1:8" x14ac:dyDescent="0.3">
      <c r="A127" s="76">
        <v>19</v>
      </c>
      <c r="B127" s="62" t="s">
        <v>212</v>
      </c>
      <c r="C127" s="71" t="s">
        <v>155</v>
      </c>
      <c r="D127" s="71" t="s">
        <v>118</v>
      </c>
      <c r="E127" s="71" t="s">
        <v>154</v>
      </c>
      <c r="F127" s="71" t="s">
        <v>214</v>
      </c>
      <c r="G127" s="65" t="s">
        <v>211</v>
      </c>
      <c r="H127" s="66"/>
    </row>
    <row r="128" spans="1:8" ht="30" x14ac:dyDescent="0.3">
      <c r="A128" s="77"/>
      <c r="B128" s="63"/>
      <c r="C128" s="72"/>
      <c r="D128" s="72"/>
      <c r="E128" s="72"/>
      <c r="F128" s="72"/>
      <c r="G128" s="25" t="s">
        <v>210</v>
      </c>
      <c r="H128" s="24">
        <v>6</v>
      </c>
    </row>
    <row r="129" spans="1:8" ht="75" x14ac:dyDescent="0.3">
      <c r="A129" s="77"/>
      <c r="B129" s="63"/>
      <c r="C129" s="72"/>
      <c r="D129" s="72"/>
      <c r="E129" s="72"/>
      <c r="F129" s="72"/>
      <c r="G129" s="25" t="s">
        <v>209</v>
      </c>
      <c r="H129" s="24">
        <v>9</v>
      </c>
    </row>
    <row r="130" spans="1:8" ht="90" x14ac:dyDescent="0.3">
      <c r="A130" s="77"/>
      <c r="B130" s="63"/>
      <c r="C130" s="72"/>
      <c r="D130" s="72"/>
      <c r="E130" s="72"/>
      <c r="F130" s="72"/>
      <c r="G130" s="25" t="s">
        <v>208</v>
      </c>
      <c r="H130" s="24">
        <v>3</v>
      </c>
    </row>
    <row r="131" spans="1:8" ht="15.6" thickBot="1" x14ac:dyDescent="0.35">
      <c r="A131" s="77"/>
      <c r="B131" s="63"/>
      <c r="C131" s="73"/>
      <c r="D131" s="73"/>
      <c r="E131" s="73"/>
      <c r="F131" s="73"/>
      <c r="G131" s="67" t="s">
        <v>8</v>
      </c>
      <c r="H131" s="69">
        <f>SUM(H128:H130,)</f>
        <v>18</v>
      </c>
    </row>
    <row r="132" spans="1:8" ht="138" customHeight="1" thickBot="1" x14ac:dyDescent="0.35">
      <c r="A132" s="78"/>
      <c r="B132" s="64"/>
      <c r="C132" s="74" t="s">
        <v>213</v>
      </c>
      <c r="D132" s="74"/>
      <c r="E132" s="74"/>
      <c r="F132" s="75"/>
      <c r="G132" s="68"/>
      <c r="H132" s="70"/>
    </row>
    <row r="133" spans="1:8" x14ac:dyDescent="0.3">
      <c r="A133" s="76">
        <v>20</v>
      </c>
      <c r="B133" s="62" t="s">
        <v>212</v>
      </c>
      <c r="C133" s="71" t="s">
        <v>117</v>
      </c>
      <c r="D133" s="71" t="s">
        <v>116</v>
      </c>
      <c r="E133" s="71"/>
      <c r="F133" s="71" t="s">
        <v>115</v>
      </c>
      <c r="G133" s="65" t="s">
        <v>211</v>
      </c>
      <c r="H133" s="66"/>
    </row>
    <row r="134" spans="1:8" ht="30" x14ac:dyDescent="0.3">
      <c r="A134" s="77"/>
      <c r="B134" s="63"/>
      <c r="C134" s="72"/>
      <c r="D134" s="72"/>
      <c r="E134" s="72"/>
      <c r="F134" s="72"/>
      <c r="G134" s="25" t="s">
        <v>210</v>
      </c>
      <c r="H134" s="24">
        <v>7</v>
      </c>
    </row>
    <row r="135" spans="1:8" ht="75" x14ac:dyDescent="0.3">
      <c r="A135" s="77"/>
      <c r="B135" s="63"/>
      <c r="C135" s="72"/>
      <c r="D135" s="72"/>
      <c r="E135" s="72"/>
      <c r="F135" s="72"/>
      <c r="G135" s="25" t="s">
        <v>209</v>
      </c>
      <c r="H135" s="24">
        <v>9</v>
      </c>
    </row>
    <row r="136" spans="1:8" ht="90" x14ac:dyDescent="0.3">
      <c r="A136" s="77"/>
      <c r="B136" s="63"/>
      <c r="C136" s="72"/>
      <c r="D136" s="72"/>
      <c r="E136" s="72"/>
      <c r="F136" s="72"/>
      <c r="G136" s="25" t="s">
        <v>208</v>
      </c>
      <c r="H136" s="24">
        <v>4</v>
      </c>
    </row>
    <row r="137" spans="1:8" ht="15.6" thickBot="1" x14ac:dyDescent="0.35">
      <c r="A137" s="77"/>
      <c r="B137" s="63"/>
      <c r="C137" s="73"/>
      <c r="D137" s="73"/>
      <c r="E137" s="73"/>
      <c r="F137" s="73"/>
      <c r="G137" s="67" t="s">
        <v>8</v>
      </c>
      <c r="H137" s="69">
        <f>SUM(H134:H136,)</f>
        <v>20</v>
      </c>
    </row>
    <row r="138" spans="1:8" ht="112.95" customHeight="1" thickBot="1" x14ac:dyDescent="0.35">
      <c r="A138" s="78"/>
      <c r="B138" s="64"/>
      <c r="C138" s="74" t="s">
        <v>207</v>
      </c>
      <c r="D138" s="74"/>
      <c r="E138" s="74"/>
      <c r="F138" s="75"/>
      <c r="G138" s="68"/>
      <c r="H138" s="70"/>
    </row>
    <row r="139" spans="1:8" ht="15.6" thickBot="1" x14ac:dyDescent="0.35">
      <c r="A139" s="79" t="s">
        <v>206</v>
      </c>
      <c r="B139" s="80"/>
      <c r="C139" s="80"/>
      <c r="D139" s="80"/>
      <c r="E139" s="81"/>
      <c r="F139" s="82">
        <f>H137+H131+H125+H121+H115+H105+H99+H93+H82+H74+H67+H60+H54+H46+H40+H34+H25+H17+H12+H6</f>
        <v>1767</v>
      </c>
      <c r="G139" s="83"/>
      <c r="H139" s="84"/>
    </row>
    <row r="140" spans="1:8" ht="121.95" customHeight="1" thickBot="1" x14ac:dyDescent="0.35">
      <c r="A140" s="85" t="s">
        <v>9</v>
      </c>
      <c r="B140" s="86"/>
      <c r="C140" s="87" t="s">
        <v>205</v>
      </c>
      <c r="D140" s="88"/>
      <c r="E140" s="88"/>
      <c r="F140" s="89"/>
      <c r="G140" s="23" t="s">
        <v>153</v>
      </c>
      <c r="H140" s="22" t="s">
        <v>152</v>
      </c>
    </row>
    <row r="141" spans="1:8" ht="88.95" customHeight="1" thickBot="1" x14ac:dyDescent="0.35">
      <c r="A141" s="85" t="s">
        <v>9</v>
      </c>
      <c r="B141" s="86"/>
      <c r="C141" s="90" t="s">
        <v>204</v>
      </c>
      <c r="D141" s="88"/>
      <c r="E141" s="88"/>
      <c r="F141" s="89"/>
      <c r="G141" s="21" t="s">
        <v>203</v>
      </c>
      <c r="H141" s="20" t="s">
        <v>202</v>
      </c>
    </row>
  </sheetData>
  <sheetProtection algorithmName="SHA-512" hashValue="unHpZgfjs4BFEM6Re5yEWlNZ4hd1yYxKEjNzszRTM/ilja5yjBqOibYQ14+gqn8i2CGqCPbo2qpHuZb4l1eceg==" saltValue="5aNL+U0wI5h/RQmysUF/Cw==" spinCount="100000" sheet="1" formatCells="0" formatColumns="0" formatRows="0" insertColumns="0" insertRows="0" insertHyperlinks="0" sort="0" autoFilter="0"/>
  <autoFilter ref="A1:H477" xr:uid="{00000000-0009-0000-0000-000000000000}"/>
  <mergeCells count="206">
    <mergeCell ref="C107:C115"/>
    <mergeCell ref="D107:D115"/>
    <mergeCell ref="E107:E115"/>
    <mergeCell ref="F107:F115"/>
    <mergeCell ref="C62:C67"/>
    <mergeCell ref="D62:D67"/>
    <mergeCell ref="E62:E67"/>
    <mergeCell ref="F62:F67"/>
    <mergeCell ref="C69:C74"/>
    <mergeCell ref="E101:E105"/>
    <mergeCell ref="F101:F105"/>
    <mergeCell ref="C84:C93"/>
    <mergeCell ref="D84:D93"/>
    <mergeCell ref="D69:D74"/>
    <mergeCell ref="E69:E74"/>
    <mergeCell ref="F69:F74"/>
    <mergeCell ref="C76:C82"/>
    <mergeCell ref="D76:D82"/>
    <mergeCell ref="E76:E82"/>
    <mergeCell ref="F76:F82"/>
    <mergeCell ref="C94:F94"/>
    <mergeCell ref="A141:B141"/>
    <mergeCell ref="C141:F141"/>
    <mergeCell ref="A84:A94"/>
    <mergeCell ref="A95:A100"/>
    <mergeCell ref="B107:B116"/>
    <mergeCell ref="G107:H107"/>
    <mergeCell ref="G121:G122"/>
    <mergeCell ref="H115:H116"/>
    <mergeCell ref="C116:F116"/>
    <mergeCell ref="B117:B122"/>
    <mergeCell ref="G133:H133"/>
    <mergeCell ref="G137:G138"/>
    <mergeCell ref="H137:H138"/>
    <mergeCell ref="C138:F138"/>
    <mergeCell ref="C133:C137"/>
    <mergeCell ref="D133:D137"/>
    <mergeCell ref="E133:E137"/>
    <mergeCell ref="F133:F137"/>
    <mergeCell ref="C127:C131"/>
    <mergeCell ref="D127:D131"/>
    <mergeCell ref="E127:E131"/>
    <mergeCell ref="F127:F131"/>
    <mergeCell ref="A133:A138"/>
    <mergeCell ref="B133:B138"/>
    <mergeCell ref="A139:E139"/>
    <mergeCell ref="F139:H139"/>
    <mergeCell ref="A140:B140"/>
    <mergeCell ref="C140:F140"/>
    <mergeCell ref="H121:H122"/>
    <mergeCell ref="C122:F122"/>
    <mergeCell ref="F123:F125"/>
    <mergeCell ref="A127:A132"/>
    <mergeCell ref="B127:B132"/>
    <mergeCell ref="G127:H127"/>
    <mergeCell ref="F117:F121"/>
    <mergeCell ref="C123:C125"/>
    <mergeCell ref="D123:D125"/>
    <mergeCell ref="E123:E125"/>
    <mergeCell ref="G117:H117"/>
    <mergeCell ref="A123:A126"/>
    <mergeCell ref="B123:B126"/>
    <mergeCell ref="G123:H123"/>
    <mergeCell ref="G125:G126"/>
    <mergeCell ref="H125:H126"/>
    <mergeCell ref="C126:F126"/>
    <mergeCell ref="C117:C121"/>
    <mergeCell ref="D117:D121"/>
    <mergeCell ref="E117:E121"/>
    <mergeCell ref="G131:G132"/>
    <mergeCell ref="H131:H132"/>
    <mergeCell ref="C132:F132"/>
    <mergeCell ref="B14:B18"/>
    <mergeCell ref="G14:H14"/>
    <mergeCell ref="G17:G18"/>
    <mergeCell ref="H17:H18"/>
    <mergeCell ref="C18:F18"/>
    <mergeCell ref="C14:C17"/>
    <mergeCell ref="D14:D17"/>
    <mergeCell ref="B101:B106"/>
    <mergeCell ref="G101:H101"/>
    <mergeCell ref="G105:G106"/>
    <mergeCell ref="H105:H106"/>
    <mergeCell ref="C106:F106"/>
    <mergeCell ref="G115:G116"/>
    <mergeCell ref="F84:F93"/>
    <mergeCell ref="C95:C99"/>
    <mergeCell ref="D95:D99"/>
    <mergeCell ref="E95:E99"/>
    <mergeCell ref="F95:F99"/>
    <mergeCell ref="C83:F83"/>
    <mergeCell ref="C101:C105"/>
    <mergeCell ref="D101:D105"/>
    <mergeCell ref="E14:E17"/>
    <mergeCell ref="F14:F17"/>
    <mergeCell ref="B8:B13"/>
    <mergeCell ref="G8:H8"/>
    <mergeCell ref="G12:G13"/>
    <mergeCell ref="H12:H13"/>
    <mergeCell ref="C13:F13"/>
    <mergeCell ref="C8:C12"/>
    <mergeCell ref="D8:D12"/>
    <mergeCell ref="E8:E12"/>
    <mergeCell ref="F8:F12"/>
    <mergeCell ref="B2:B7"/>
    <mergeCell ref="G2:H2"/>
    <mergeCell ref="G6:G7"/>
    <mergeCell ref="H6:H7"/>
    <mergeCell ref="C7:F7"/>
    <mergeCell ref="C2:C6"/>
    <mergeCell ref="D2:D6"/>
    <mergeCell ref="E2:E6"/>
    <mergeCell ref="F2:F6"/>
    <mergeCell ref="A101:A106"/>
    <mergeCell ref="A107:A116"/>
    <mergeCell ref="A117:A122"/>
    <mergeCell ref="A2:A7"/>
    <mergeCell ref="A8:A13"/>
    <mergeCell ref="A14:A18"/>
    <mergeCell ref="A69:A75"/>
    <mergeCell ref="A76:A83"/>
    <mergeCell ref="A19:A26"/>
    <mergeCell ref="A27:A35"/>
    <mergeCell ref="A42:A47"/>
    <mergeCell ref="A48:A55"/>
    <mergeCell ref="A56:A61"/>
    <mergeCell ref="A62:A68"/>
    <mergeCell ref="B19:B26"/>
    <mergeCell ref="B27:B35"/>
    <mergeCell ref="B36:B41"/>
    <mergeCell ref="B42:B47"/>
    <mergeCell ref="B48:B55"/>
    <mergeCell ref="G19:H19"/>
    <mergeCell ref="G25:G26"/>
    <mergeCell ref="H25:H26"/>
    <mergeCell ref="C26:F26"/>
    <mergeCell ref="C19:C25"/>
    <mergeCell ref="D19:D25"/>
    <mergeCell ref="E19:E25"/>
    <mergeCell ref="F19:F25"/>
    <mergeCell ref="A36:A41"/>
    <mergeCell ref="G36:H36"/>
    <mergeCell ref="G40:G41"/>
    <mergeCell ref="H40:H41"/>
    <mergeCell ref="C41:F41"/>
    <mergeCell ref="C36:C40"/>
    <mergeCell ref="D36:D40"/>
    <mergeCell ref="E36:E40"/>
    <mergeCell ref="F36:F40"/>
    <mergeCell ref="G27:H27"/>
    <mergeCell ref="G34:G35"/>
    <mergeCell ref="H34:H35"/>
    <mergeCell ref="C35:F35"/>
    <mergeCell ref="C27:C34"/>
    <mergeCell ref="D27:D34"/>
    <mergeCell ref="E27:E34"/>
    <mergeCell ref="F27:F34"/>
    <mergeCell ref="G48:H48"/>
    <mergeCell ref="G54:G55"/>
    <mergeCell ref="H54:H55"/>
    <mergeCell ref="C55:F55"/>
    <mergeCell ref="C48:C54"/>
    <mergeCell ref="D48:D54"/>
    <mergeCell ref="E48:E54"/>
    <mergeCell ref="F48:F54"/>
    <mergeCell ref="G42:H42"/>
    <mergeCell ref="G46:G47"/>
    <mergeCell ref="H46:H47"/>
    <mergeCell ref="C47:F47"/>
    <mergeCell ref="C42:C46"/>
    <mergeCell ref="D42:D46"/>
    <mergeCell ref="E42:E46"/>
    <mergeCell ref="F42:F46"/>
    <mergeCell ref="B56:B61"/>
    <mergeCell ref="G56:H56"/>
    <mergeCell ref="G60:G61"/>
    <mergeCell ref="H60:H61"/>
    <mergeCell ref="C61:F61"/>
    <mergeCell ref="C56:C60"/>
    <mergeCell ref="D56:D60"/>
    <mergeCell ref="E56:E60"/>
    <mergeCell ref="F56:F60"/>
    <mergeCell ref="B95:B100"/>
    <mergeCell ref="G95:H95"/>
    <mergeCell ref="G99:G100"/>
    <mergeCell ref="H99:H100"/>
    <mergeCell ref="C100:F100"/>
    <mergeCell ref="B62:B68"/>
    <mergeCell ref="B69:B75"/>
    <mergeCell ref="B84:B94"/>
    <mergeCell ref="G62:H62"/>
    <mergeCell ref="G67:G68"/>
    <mergeCell ref="B76:B83"/>
    <mergeCell ref="G76:H76"/>
    <mergeCell ref="G82:G83"/>
    <mergeCell ref="H82:H83"/>
    <mergeCell ref="G84:H84"/>
    <mergeCell ref="G93:G94"/>
    <mergeCell ref="H93:H94"/>
    <mergeCell ref="E84:E93"/>
    <mergeCell ref="H67:H68"/>
    <mergeCell ref="C68:F68"/>
    <mergeCell ref="G69:H69"/>
    <mergeCell ref="G74:G75"/>
    <mergeCell ref="H74:H75"/>
    <mergeCell ref="C75:F7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6.2</vt:lpstr>
      <vt:lpstr>6.3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Kullai-Papp Andrea</cp:lastModifiedBy>
  <cp:lastPrinted>2025-07-10T09:59:10Z</cp:lastPrinted>
  <dcterms:created xsi:type="dcterms:W3CDTF">2024-11-28T14:19:52Z</dcterms:created>
  <dcterms:modified xsi:type="dcterms:W3CDTF">2025-07-24T13:10:10Z</dcterms:modified>
</cp:coreProperties>
</file>