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5"/>
  <workbookPr/>
  <mc:AlternateContent xmlns:mc="http://schemas.openxmlformats.org/markup-compatibility/2006">
    <mc:Choice Requires="x15">
      <x15ac:absPath xmlns:x15ac="http://schemas.microsoft.com/office/spreadsheetml/2010/11/ac" url="\\ikkfs\IKK-Share\Főigazgatóság\Szakmai Igazgatóság\02_modszertani_iroda\02_fejlesztesi_csoport\KKK és PTT összefésülése\6_Végleges\Építőipar\"/>
    </mc:Choice>
  </mc:AlternateContent>
  <xr:revisionPtr revIDLastSave="0" documentId="13_ncr:1_{E926742F-BD38-45EA-A245-818CD715ED5D}" xr6:coauthVersionLast="47" xr6:coauthVersionMax="47" xr10:uidLastSave="{00000000-0000-0000-0000-000000000000}"/>
  <bookViews>
    <workbookView xWindow="-28908" yWindow="-108" windowWidth="29016" windowHeight="15696" xr2:uid="{00000000-000D-0000-FFFF-FFFF00000000}"/>
  </bookViews>
  <sheets>
    <sheet name="6.2" sheetId="1" r:id="rId1"/>
    <sheet name="6.3" sheetId="13" r:id="rId2"/>
  </sheets>
  <definedNames>
    <definedName name="_xlnm._FilterDatabase" localSheetId="0" hidden="1">'6.2'!$A$1:$H$445</definedName>
    <definedName name="_xlnm._FilterDatabase" localSheetId="1" hidden="1">'6.3'!$A$1:$H$651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5" i="13" l="1"/>
  <c r="H30" i="13"/>
  <c r="H45" i="13"/>
  <c r="H68" i="13"/>
  <c r="H84" i="13"/>
  <c r="H107" i="13"/>
  <c r="H122" i="13"/>
  <c r="H145" i="13"/>
  <c r="H168" i="13"/>
  <c r="H192" i="13"/>
  <c r="H215" i="13"/>
  <c r="H238" i="13"/>
  <c r="H262" i="13"/>
  <c r="F312" i="13" s="1"/>
  <c r="H285" i="13"/>
  <c r="H300" i="13"/>
  <c r="H310" i="13"/>
  <c r="H104" i="1" l="1"/>
  <c r="H94" i="1"/>
  <c r="H87" i="1"/>
  <c r="H80" i="1"/>
  <c r="H70" i="1"/>
  <c r="H64" i="1"/>
  <c r="H57" i="1"/>
  <c r="H51" i="1"/>
  <c r="H43" i="1"/>
  <c r="H34" i="1"/>
  <c r="H24" i="1"/>
  <c r="H15" i="1"/>
  <c r="H8" i="1"/>
  <c r="F106" i="1" l="1"/>
</calcChain>
</file>

<file path=xl/sharedStrings.xml><?xml version="1.0" encoding="utf-8"?>
<sst xmlns="http://schemas.openxmlformats.org/spreadsheetml/2006/main" count="601" uniqueCount="214">
  <si>
    <t>Sorszám</t>
  </si>
  <si>
    <t>Javasolt tananyagegységek</t>
  </si>
  <si>
    <t>Készségek, képességek</t>
  </si>
  <si>
    <t>Ismeretek</t>
  </si>
  <si>
    <t>Elvárt viselkedésmódok, attitűdök</t>
  </si>
  <si>
    <t>Önállóság és felelősség mértéke</t>
  </si>
  <si>
    <t>Javasolt tananyagelemek</t>
  </si>
  <si>
    <t>Javasolt időkeret átlag-óraszáma</t>
  </si>
  <si>
    <t xml:space="preserve">Összesen: </t>
  </si>
  <si>
    <t>Lehetséges projektfeladat az oktatás során</t>
  </si>
  <si>
    <t>Munkáját az építőiparban alkalmazott gépekkel, berendezésekkel, szerszámokkal végzi.</t>
  </si>
  <si>
    <t>Ismeri az építőipar különböző folyamataihoz kapcsolódó anyagokat és azok jellemző tulajdonságait, és a szerszámok szakszerű használatát.</t>
  </si>
  <si>
    <t>Törekszik a precíz és pontos munkavégzésre. A szerszámokat, anyagokat szakszerűen használja, a munkaterületet tisztán tartja.</t>
  </si>
  <si>
    <t>Instrukciók alapján, önállóan végzi munkáját.</t>
  </si>
  <si>
    <t>Megkülönbözteti az építőipari szakmákra jellemző munkafolyamatokat.</t>
  </si>
  <si>
    <t>Ismeri az építőipari szakmák tevékenységeit, azok alapműveleteit.</t>
  </si>
  <si>
    <t>Jó szakmaismerettel, érdeklődő, problémamegoldó gondolkodással tekint a feladatokra.</t>
  </si>
  <si>
    <t>Az egyes munkafolyamatok szakmák szerinti megkülönböztetését önállóan elvégzi.</t>
  </si>
  <si>
    <t>Képes kijelölni a munkavégzéshez szükséges kitüntetett irányokat (függőleges, vízszintes, merőleges, párhuzamos).</t>
  </si>
  <si>
    <t>Ismeri a vízszintes, függőleges (merőleges) irányok kijelölési módszereit, eszközeit.</t>
  </si>
  <si>
    <t>Törekszik a precíz és pontos munkavégzésre.</t>
  </si>
  <si>
    <t>Döntéseket hoz, képes az önellenőrzésre, saját és mások hibáinak kijavítására.</t>
  </si>
  <si>
    <t>Az építőipari anyagok méretre szabását, munkadarabok összeépítését, összeillesztését, rögzítését, anyagkeverékek összeállítását végzi.</t>
  </si>
  <si>
    <t>Ismeri a mérési és szabási módszereket, mérőeszközöket.</t>
  </si>
  <si>
    <t>Elkötelezett a precíz munkavégzés iránt. A hulladékokat szakszerűen kezeli.</t>
  </si>
  <si>
    <t>Felelősséget vállal a saját munkájáért, a munkadarabok pontos méreteiért.</t>
  </si>
  <si>
    <t>Napi tevékenységét a szakmai előírások alapján végzi.</t>
  </si>
  <si>
    <t>Ismeri az ágazat általános munkavédelmi, környezetvédelmi és tűzvédelmi előírásait.</t>
  </si>
  <si>
    <t>Elkötelezett a gazdaságos anyagfelhasználás és a fenntarthatóság iránt.</t>
  </si>
  <si>
    <t>Betartja és betartatja a munkabiztonsági, környezetvédelmi és tűzvédelmi szabályokat.</t>
  </si>
  <si>
    <t>Megtervezi az építőipari feladat munkafázisait és azokat helyes technológiai sorrendben elvégzi.</t>
  </si>
  <si>
    <t>Ismeri az építési technológiai sorrendiségek szabályait.</t>
  </si>
  <si>
    <t>Értékként tekint a kapcsolódó munkanemek által létrehozott eredményekre.</t>
  </si>
  <si>
    <t>Döntéseket hoz a sorrendiséget illetően, és felelősséget vállal a döntéseiért.</t>
  </si>
  <si>
    <t>Az építőipar területén dolgozó más szakemberekkel csoportos munkavégzésre, kooperációra képes.</t>
  </si>
  <si>
    <t>Rendelkezik a munkatársaival és a projektben résztvevő partnereivel való kommunikációhoz szükséges szakkifejezésekkel.</t>
  </si>
  <si>
    <t>Hajlandó együttműködni munkatársaival.</t>
  </si>
  <si>
    <t>Irányítás mellett másokkal együttműködve dolgozik.</t>
  </si>
  <si>
    <t>Értelmezi a műszaki rajzok jelöléseit, tartalmát és jelentését.</t>
  </si>
  <si>
    <t>Ismeri a műszaki rajzok jelöléseit, tartalmát és jelentését.</t>
  </si>
  <si>
    <t>Törekszik műszaki rajzok részletes, precíz értelmezésére.</t>
  </si>
  <si>
    <t>Önállóan képes a rajzok értelmezésére.</t>
  </si>
  <si>
    <t>Egyszerű, mérethelyes kézi vázlatrajzokat készít.</t>
  </si>
  <si>
    <t>Ismeri a vázlatrajz készítésének módszereit, eszközeit.</t>
  </si>
  <si>
    <t>Elkötelezett a tiszta, esztétikus, áttekinthető vázlatrajz elkészítése iránt.</t>
  </si>
  <si>
    <t>Kreatívan választ vázlatrajz-készítési módszert.</t>
  </si>
  <si>
    <t>Papír alapú és digitális tervrajzok tartalmát összeveti a megépített szerkezetekkel.</t>
  </si>
  <si>
    <t>Ismeri a tervdokumentációk rendszerét.</t>
  </si>
  <si>
    <t>Döntéseket hoz, szükség esetén korrigálja saját és mások hibáit.</t>
  </si>
  <si>
    <t>Irodai szoftvereket alapfokon használ, digitális tartalmakat, dokumentumokat és alkalmazásokat kezel.</t>
  </si>
  <si>
    <t>Ismeri az alapvető irodai szoftvereket (szövegszerkesztőt, táblázatkezelőt).</t>
  </si>
  <si>
    <t>Fogékony az új szoftverek iránt, tudatos azok etikus használatában.</t>
  </si>
  <si>
    <t>Önállóan kezeli a digitális tartalmakat, dokumentumokat.</t>
  </si>
  <si>
    <t>Egyszerűbb mennyiségszámításokat végez (hossz, terület, térfogat, darab).</t>
  </si>
  <si>
    <t>Ismeri a matematikai alapműveleteket, az SI mértékegységeket és az átváltásokat.</t>
  </si>
  <si>
    <t>Törekszik a számítások pontosságára.</t>
  </si>
  <si>
    <t>Mérései, számításai eredményét ellenőrzi, szükség esetén korrigálja saját és mások hibáit.</t>
  </si>
  <si>
    <t>Megkülönbözteti a szakmákra jellemző szerkezeteket azok jellemző funkciói alapján.</t>
  </si>
  <si>
    <t>Ismeri a szerkezeteket, azok funkcióit, összetevőit, a létre hozásukhoz szükséges anyagokat, eszközöket, szerszámokat.</t>
  </si>
  <si>
    <t>Érdeklődik a kapcsolódó szakmák iránt.</t>
  </si>
  <si>
    <t>Önállóan felismeri a szakmákra jellemző szerkezeteket azok jellemző funkciói alapján.</t>
  </si>
  <si>
    <t xml:space="preserve">„C” MUNKA-, BALESET- ÉS KÖRNYEZETVÉDELEM (5. SOR) </t>
  </si>
  <si>
    <t>Építőipari kivitelezési alapismeretek</t>
  </si>
  <si>
    <t xml:space="preserve">Szerszámok, eszközök, gépek ismerete és alkalmazása </t>
  </si>
  <si>
    <t>Munka- és környezetvédelem</t>
  </si>
  <si>
    <t xml:space="preserve">Építőipari alapfeladatok készítése </t>
  </si>
  <si>
    <t xml:space="preserve">Általános munkavédelmi ismeretek </t>
  </si>
  <si>
    <t>A munkavédelem építőipari vonatkozásai</t>
  </si>
  <si>
    <t>Építőipari alapismeretek</t>
  </si>
  <si>
    <t xml:space="preserve">Az építőipar feladata, felosztása </t>
  </si>
  <si>
    <t xml:space="preserve">Az építőipari szakmák és az építőipari feladatokhoz kapcsolódó szakmák tevékenységi köre </t>
  </si>
  <si>
    <t>Építőipari alapfeladatok készítése</t>
  </si>
  <si>
    <t xml:space="preserve">Épületek, építmények csoportosítása, jellemzői, lakóépületek helyiségeinek, méreteinek, tájolásának ismerete </t>
  </si>
  <si>
    <t>Építőipari rajzi alapismeretek</t>
  </si>
  <si>
    <t>Műszaki rajzok készítése</t>
  </si>
  <si>
    <t xml:space="preserve">Építési technológiák, építési módok </t>
  </si>
  <si>
    <t xml:space="preserve">Az építőipari munkáknál használt anyagok ismerete </t>
  </si>
  <si>
    <t xml:space="preserve">Tűzvédelem </t>
  </si>
  <si>
    <t xml:space="preserve">Környezetvédelem </t>
  </si>
  <si>
    <t xml:space="preserve">Az építési munkák sorrendje, az építési folyamat résztvevői </t>
  </si>
  <si>
    <t xml:space="preserve">Rajzi alapfogalmak </t>
  </si>
  <si>
    <t>Szabadkézi rajzok készítése</t>
  </si>
  <si>
    <t xml:space="preserve">Az építőipar és a digitalizáció kapcsolata </t>
  </si>
  <si>
    <t xml:space="preserve">Dokumentáció és prezentáció </t>
  </si>
  <si>
    <t xml:space="preserve">Épületszerkezetek fogalma, rendeltetése, csoportosítása </t>
  </si>
  <si>
    <t>Az épített környezet, települések, települési infrastruktúra</t>
  </si>
  <si>
    <t>Épületek, építmények csoportosítása, jellemzői, lakóépületek helyiségeinek, méreteinek, tájolásának ismerete</t>
  </si>
  <si>
    <t>A projekt során a tanulók egy közösen kivitelezett falfestési feladaton dolgoznak, amely során kiemelt hangsúlyt kap az anyagkalkuláció, mennyiségszámítás és rendelési mennyiségek meghatározása. Projektfeladat lépései: a munkaterület felmérése, vázlatrajzokon a méretek rögzítése (hossz, magasság, esetleges kivonandó nyílások), majd kiszámítják a teljes festendő felületet, alkalmazva terület- és veszteségszámításokat. Ezekből rendelési mennyiségeket határoznak meg, árkalkulációt is végezhetnek hozzá. A kivitelezéshez szükséges eszközöket összeválogatják és a munkavédelmi szabályok betartásával elvégzik a feladatot. A munka elkészülte után elvégzik az anyagfelhasználás összevetését az előzetes számításokkal. Végül megbeszélik az esetleges kivitelezési hibákat és azok javítási lehetőségeit. Munkájukról fotódokumentációt készítenek, a munkafolyamatok során. Szükséges eszközök a teljesség igénye nélkül: mérőszalag, colostok, lézeres távolságmérő, vízmérték, jegyzetfüzet, számológép, digitális eszköz (pl. táblázatkezelő), műszaki leírások, gyártói adatlapok, kőműves szerszámok, fúrógép, csiszológép, ecsetek, festőhenger stb. A tanulók teljesítményét az alábbi szempontok alapján értékelhetjük: helyesen számította ki a szükséges anyagmennyiségeket (m², fm, térfogat stb.), átváltási műveleteket, a kivitelezés minősége, együttműködés, munkaszerevezés módja, hibajavtás, ellenőrzés, munkavédelmi felszerelés és szabályok betartása.</t>
  </si>
  <si>
    <r>
      <t xml:space="preserve">A tananyagelemek és a deszkriptorok projektszemléletű kapcsolódása: 
</t>
    </r>
    <r>
      <rPr>
        <sz val="11"/>
        <rFont val="Franklin Gothic Book"/>
        <family val="2"/>
        <charset val="238"/>
      </rPr>
      <t>A tanuló egyszerű építési szerkezetet (például egy falazatot, burkolt felületet, fakötést vagy más alapvető építőipari elemet) hoz létre, a technológiai utasítás vagy a kivitelezési terv előírásai szerint. A feladat során kiválasztja és szakszerűen alkalmazza a megfelelő alapanyagokat, megértve azok alapvető tulajdonságait (például a falazóelemekét, a habarcsét, a szigetelőanyagokét és a burkolóanyagokét). A szükséges szerszámokat és gépeket (például fűrészt, szintező eszközöket, fúrógépet) rendeltetésszerűen és biztonságosan használja a munkafolyamatok során. Kiemelt figyelmet fordít a munkaterület folyamatos rendben tartására, a balesetvédelmi előírások betartására, valamint az egyéni védőeszközök megfelelő használatára és a biztonságos munkavégzés szabályainak alkalmazására.</t>
    </r>
  </si>
  <si>
    <t>,,A" ÉPÍTŐIPARI MUNKAVÉGÉZÉS ALAPJAI (1; 3; 4; 12. SOR)</t>
  </si>
  <si>
    <t>„B” ÉPÍTŐIPARI MUNKATERÜLETEK ÉS FOLYAMATOK (2; 6; 7; 13. SOR)</t>
  </si>
  <si>
    <t>„D” ÉPÍTŐIPARI RAJZI ISMERETEK (8; 9; 10. SOR)</t>
  </si>
  <si>
    <t>„E” ÉPTŐIPAR A DIGITÁLIS TÉRBEN (11. SOR)</t>
  </si>
  <si>
    <t>Építőipari projekt dokumentációjának elkészítése: A tanulóknak egy kiválasztott építőipari projekt (pl. egy falidom, térburkolat, zsaluzat készítése stb.) dokumentációját kell elkészíteniük digitális eszközök és irodai szoftverek segítségével. 
A tanuló válasszon ki egy feladatot, a feladathoz készítsen egy rövid technológiai leírást a munkafolyamatról szövegszerkesztő programmal. Táblázatkezelő alkalmazásban egy munkalapon állítson össze egy táblázatot a szükésges eszközökről, és anyagokról, azok árának feltüntetésével, valamint egy másik munkalapon egyszerű időtervet tetszőleges bontásban. A teljes munkafolyamatról készítsen prezentációt, amelyben bemutatja a projekt lépéseit, vizuálisan jól áttekinthetően. Használjon a tanuló saját készítésű képeket, grafikákat, vázlatokat. Mind a szöveg, mind a képek esetében tisztelje az adatvédelmi elveket, a felhasználás jogi vonatkozásait, forráshivatkozásokkal minden esetben lássa el a munkáját. Az elkészült munkáját a mentse a megadott formátumba és tárhelyre. A projekt értékelési szempontjai a következők lehetnek: a projektfeladat logikus és átlátható felépítése, a költségvetés és ütemterv részletessége és pontossága, a prezentáció vizuális megjelenése és információtartalma, a képszerkesztés minősége, a dokumentumok rendszerezése és helyes elnevezése, a digitális tartalmak etikájának betartása. A projekt eszközigénye a teljesség igénye nélkül: szövegszerkesztő (pl. MS Word, Google Docs) táblázatkezelő (pl. MS Excel, Google Sheets) prezentációs szoftver (pl. MS PowerPoint, Google Slides), képszerkesztő program (pl. GIMP, Canva, Paint) felhőalapú tárhely (Google Drive vagy helyi adattárolási lehetőség). 
Az időkeret csak a dokumentáció összeállításához szükséges időt tartalmazza, a kivitelezési tevékenységet nem, az feladatonként változó.</t>
  </si>
  <si>
    <t>Betonalap elkészítése: A projekt célja, hogy a tanulók megismerjék a betonozás, zsaluzás és a vasalás alapvető lépéseit egy egyszerű betonalap elkészítésén keresztül. 
Az előkészítési fázisban a tanulók megismerik az alapozás szerepét, a szükséges anyagokat és eszközöket, ezzel együtt a munka során betartandó munka-és balesetvédelmi szabályokat is. Meghatározzák a beton összetételét, keverési arányait és mennyiségét, valamint a vasalási terv értelmezését és a betonacél előkészítésének lépéseit. A kivitelezési szakaszban elvégzik a betonacél vágását, hajlítását, majd leszabják és összeállítják a zsaluzatot. Ezt követően kiszámolják a szükséges betonmennyiséget, bekeverik és bedolgozzák. Végül a tanulók ellenőrzik a kész szerkezet minőségét, értékelik a beton tömörségét és a zsaluzat pontosságát, valamint megbeszélik az esetleges kivitelezési hibákat és azok javítási lehetőségeit. Munkájukról fotódokumentációt készítenek a munka fázisai során. 
A projekt során fejlődik a műszaki rajzok és tervek értelmezésének képessége, megtapasztalják az építési folyamatok összefüggéseit, és gyakorolják a csapatmunkát. 
Az értékelési szempontok között szerepel a betonkeverés helyes arányainak betartása, a vasalás precíz elhelyezése, a zsaluzat stabilitása, valamint a bedolgozás és a munkavédelmi előírások betartása. Eszköz és anyagszükséglet: beton alapanyagai, különböző felületű és minőségű betonacél vágó- és hajlítóeszközök, fa vagy fém zsaluzati elemek, famegmunkálás eszközei, mérőeszközök, kőműves szerszámok és eszközök, vibrátor (ha rendelkezésre áll), simító eszközök, személyes védőfelszerelés (sisak, kesztyű, védőszemüveg).</t>
  </si>
  <si>
    <r>
      <t xml:space="preserve">A tananyagelemek és a deszkriptorok projektszemléletű kapcsolódása: 
</t>
    </r>
    <r>
      <rPr>
        <sz val="11"/>
        <rFont val="Franklin Gothic Book"/>
        <family val="2"/>
        <charset val="238"/>
      </rPr>
      <t>A tanuló a projektszemléletű oktatás eredményeként megérti az építőipari feladatok elvégzésének alapjául szolgáló munkafolyamatokat és azok felosztását, valamint megismeri a különböző szakmák (például kőműves, ács, burkoló) tevékenységi körét. Az alapvető építőipari feladatok – mint a földmunka, a falazás, a betonozás és a burkolás – gyakorlati kivitelezése során a tanuló megtapasztalja a szakmák közötti együttműködés fontosságát, hiszen ezek a munkafolyamatok egymásra épülnek. A feladatok elősegítik a szakmák közötti felelősségi körök megértését, valamint a különböző építőipari technológiák gyakorlati alkalmazásának elsajátítását.</t>
    </r>
  </si>
  <si>
    <r>
      <t>A tananyagelemek és a deszkriptorok projektszemléletű kapcsolódása:</t>
    </r>
    <r>
      <rPr>
        <sz val="11"/>
        <rFont val="Franklin Gothic Book"/>
        <family val="2"/>
        <charset val="238"/>
      </rPr>
      <t xml:space="preserve"> 
A tanuló gyakorolja a kitűzés alapvető lépéseit, különös tekintettel a kitüntetett irányok – vízszintes, függőleges, merőleges és párhuzamos – helyes kijelölésére. Feladatai során alkalmazza a vízmértéket és a függőónt a függőleges irányok meghatározásához, a lézeres szintezőt és a zsinórt a vízszintes irányok pontos kijelöléséhez, valamint a derékszöget és a mérőszalagot a merőleges és párhuzamos irányok beállításához. Tapasztalati úton sajátítja el a pontos kitűzés jelentőségét, önellenőrzési technikákat alkalmaz, korrigálja az esetleges hibákat, és értékeli a saját munkáját.</t>
    </r>
  </si>
  <si>
    <r>
      <t xml:space="preserve">A tananyagelemek és a deszkriptorok projektszemléletű kapcsolódása: 
</t>
    </r>
    <r>
      <rPr>
        <sz val="11"/>
        <rFont val="Franklin Gothic Book"/>
        <family val="2"/>
        <charset val="238"/>
      </rPr>
      <t>A tanuló a projektek során egyszerű építőipari szerkezet – például egy falidom, burkolólap vagy egy fakötés  – kivitelezésén keresztül gyakorolja az építőanyagok méretre szabását, összeillesztését és rögzítését. A feladatai elvégzéséhez egyszerűbb műszaki rajzokat használ fel. A mérési feladatok során mérőszalag, colstok, vonalzó, vízmérték, derékszög és egyéb mérőeszközök helyes alkalmazásával készíti elő a munkadarabokat. Az alapanyag vágásához kézi és gépi szerszámokat alkalmaz. A keverékek előállításánál arányok és felhasználási útmutató segítségével készíti elő az alapanyagot. Az előkésztett elemek összeillesztését, precízen és felelőségteljesen végzi el, ellenőrzi a munkáját, szükség esetén javításokat végez. A munkaterületét rendben tartja, a keletkező hulladékot megfelelő módon kezeli és gyűjti.</t>
    </r>
  </si>
  <si>
    <r>
      <t xml:space="preserve">A tananyagelemek és a deszkriptorok projektszemléletű kapcsolódása: 
</t>
    </r>
    <r>
      <rPr>
        <sz val="11"/>
        <rFont val="Franklin Gothic Book"/>
        <family val="2"/>
        <charset val="238"/>
      </rPr>
      <t>A tanuló gyakorlati építési feladat – például kisebb falazati elem, lépcsőszerkezet vagy zsaluzási munka – kapcsán sajátítja el a munkavédelmi, környezetvédelmi és tűzvédelmi előírások betartását. Projektfeladataiban gyakorolja az egyéni és kollektív védőfelszerelések (pl. sisak, kesztyű, védőszemüveg, állványzatok védőelemei stb.) megfelelő használatát. Kialakít egy biztonságos munkakörnyezetet az egyes feladatok vonatkozásában, elemezve a kockázati tényezőket is (pl.: piktogramok használata). A feladatokban kitér a tűzveszélyes anyagok kezelésére, felhasználásuk szabályaira, valamint a tűzoltó berendezések használatára vészhelyzet esetén. A felhasznált építőanyagokat gazdaságosan használja fel, munkáját megtervezve, előzetes számítások alapján végzi , törekszik a hulladéktermelés minimalizálására. A hulladékkezelési eljárásokat ismeri és alkalmazza, újrahasznosításra törekszik. Saját és társai munkáját ellenőrzi a feladatokban, felhívja társai figyelmét az esetleges hiányosságokra, ezzel is erősítve a felelősségtudatát.</t>
    </r>
  </si>
  <si>
    <r>
      <t xml:space="preserve">A tananyagelemek és a deszkriptorok projektszemléletű kapcsolódása: 
</t>
    </r>
    <r>
      <rPr>
        <sz val="11"/>
        <rFont val="Franklin Gothic Book"/>
        <family val="2"/>
        <charset val="238"/>
      </rPr>
      <t>A tanuló kisebb léptékű építési projekt (pl. egy térburkolat, falszerkezet, zsaluzat stb.) megvalósításának munkafázisait tervezi meg és hajtja végre a helyes technológiai sorrend betartásával. Közben ismereteket szerez az építőipari technológiák és kivitelezési módok alkalmazásáról. A feladatai során megismeri az építési folyamat logikáját, a különböző munkanemek egymásra épülését és az optimális kivitelezési sorrendet. Egyéni és csoportos döntéseket hoz a kivitelezés lépéseiről, figyelembe véve a szakmai és gyakorlati szempontokat. Gyakorolja a munkafázisok összehangolását, miközben tiszteletben tartja a más szakágak által létrehozott eredményeket és felelősséget vállal döntéseiért és azok kivitelezési minőségéért.</t>
    </r>
  </si>
  <si>
    <r>
      <t xml:space="preserve">A tananyagelemek és a deszkriptorok projektszemléletű kapcsolódása: 
</t>
    </r>
    <r>
      <rPr>
        <sz val="11"/>
        <rFont val="Franklin Gothic Book"/>
        <family val="2"/>
        <charset val="238"/>
      </rPr>
      <t>A tanulók építési feladatok (pl. térburkolat, falazat vagy zsaluzat készítése) során csoportosan dolgoznak, és közösen szervezik meg a kivitelezéshez szükséges folyamatokat. (pl: szerepek kiválasztása, feladatok meghatározása, szükséges eszközök, anyagok kiválasztása, technológia sorrend felállítása, munka lebonyolítása) Munkájuk során folyamatosan egyeztetnek egymással és az irányító szakemberrel, eközben elsajátítják az építőipari szakmai kommunikáció alapjait. Megtanulják a szakszavak és kifejezések pontos használatát, amely segíti őket az egyértelmű feladat elvégzésben és az eredményes együttműködésben. Fejlesztik a csoportmunkában való részvételi készségeiket, beleértve a felelősségvállalást és a konstruktív visszacsatolás adását. A gyakorlat során tapasztalatot szereznek arról, hogyan kell más szakágakkal és munkatársakkal együttműködni a hatékony és biztonságos munkavégzés érdekében. Megtapasztalhatják a különböző szerepkörökben való szakmai feladatokat és felelősségi köröket is.</t>
    </r>
  </si>
  <si>
    <r>
      <t xml:space="preserve">A tananyagelemek és a deszkriptorok projektszemléletű kapcsolódása: 
</t>
    </r>
    <r>
      <rPr>
        <sz val="11"/>
        <rFont val="Franklin Gothic Book"/>
        <family val="2"/>
        <charset val="238"/>
      </rPr>
      <t>A tanuló a projektfeladatok előkészítése során (pl. egy zsaluzat, falazat vagy fakötés) műszaki rajzok és vázlatok alapján dolgozik. Eközben elsajátítja a műszaki rajzok jelöléseinek pontos értelmezését, azok gyakorlati alkalmazását és a kivitelezéshez szükséges adatok leolvasását. Gyakorolja a méretarányok, rétegrendek, anyagjelölések és egyéb szakmai információk felismerését és feldolgozását. Önállóan értelmezi a kivitelezés tervfajtáit (pl: fedélszékterv, alapozási terv, szigetelési rétegrendek stb.), a kigyűjtött információkat megfelelően és pontosan alkalmazza munkavégzése során. A projekt során fejlődik tervolvasási készsége, saját munkájának ellenőrzésére is képes a rajzok segítségével.</t>
    </r>
  </si>
  <si>
    <r>
      <t>A tananyagelemek és a deszkriptorok projektszemléletű kapcsolódása:</t>
    </r>
    <r>
      <rPr>
        <sz val="11"/>
        <rFont val="Franklin Gothic Book"/>
        <family val="2"/>
        <charset val="238"/>
      </rPr>
      <t xml:space="preserve"> 
A tanuló a feladatai megvalósítása során számításokra, szakmai megoldások bemutatására alkalmas ábrákat készít (pl: szabásrajz, felmérési rajzok, skiccek, stb.), amelyek segítik a tervezés és kivitelezés folyamatát. Használja a mérethelyes vázlatrajz készítésének alapelveit (léptékek, vonalfajták, láthatóság), az ehhez szükséges eszközöket (pl. ceruza, vonalzó, szögmérő) és technikákat kreatívan választja meg. Esztétikus, áttekinthető rajzokat készít, melyek pontosan tükrözik a feladat megtervezését vagy megvalósításának menetét. Döntéseket hoz a különböző vázlatkészítési módszerek alkalmazásában, figyelembe véve a rendelkezésre álló eszközöket és a rajz funkcióját is (pl: kivitelezésre szolgáló rajzok, utólagos elszámolásra szolgáló rajzok részletessége, stb.)</t>
    </r>
    <r>
      <rPr>
        <b/>
        <sz val="11"/>
        <rFont val="Franklin Gothic Book"/>
        <family val="2"/>
        <charset val="238"/>
      </rPr>
      <t>.</t>
    </r>
  </si>
  <si>
    <r>
      <t xml:space="preserve">A tananyagelemek és a deszkriptorok projektszemléletű kapcsolódása: 
</t>
    </r>
    <r>
      <rPr>
        <sz val="11"/>
        <rFont val="Franklin Gothic Book"/>
        <family val="2"/>
        <charset val="238"/>
      </rPr>
      <t xml:space="preserve">A tanuló papíralapú és digitális tervrajzokat hasonlít össze az elkészült szerkezetekkel, épületrészletekkel (pl.: kiviteli terv és felmérési tervek összehasonlítása, kész szerkezetek méreteinek összevetése kiviteli tervekkel). A rajzokat felhasználja arra, hogy ellenőrizze, az elkészült elemek megfelelnek-e a terveken szereplő méreteknek, anyagoknak és szerkezeti követelményeknek (pl: kiviteli terv és felmérési terv összehasonlítása). A feladat során megismerkedik a tervdokumentációk rendszerével (pl.: vázlatterv, engedélyezési terv, kiviteli terv stb.), a műszaki rajzok olvasásának és ellenőrzésének módszereivel. A tanuló törekszik a tervrajzok részletes és precíz értelmezésére, az esetleges hibák feltárására. A munkafolyamat részeként megvitatja társaival a lehetséges javítási lehetőségeket, szükség esetén javaslatokat tesz a kivitelezési hibák kijavítására, ezáltal fejlesztve szakmai önállóságát és problémamegoldó képességét. </t>
    </r>
  </si>
  <si>
    <r>
      <t>A tananyagelemek és a deszkriptorok projektszemléletű kapcsolódása:</t>
    </r>
    <r>
      <rPr>
        <sz val="11"/>
        <rFont val="Franklin Gothic Book"/>
        <family val="2"/>
        <charset val="238"/>
      </rPr>
      <t xml:space="preserve"> 
A tanuló egy kiválasztott építőipari projekt (pl. egy kis méretű építmény, szerkezeti egység vagy felújítási munka) dokumentációját készíti el digitális eszközök és irodai szoftverek segítségével. A munkafolyamat során szövegszerkesztővel elkészíti a projektfeladatot, amely tartalmazza az építési feladat/felújítási munka célját, a szükséges anyagokat és eszközöket, táblázatkezelőben költségvetést és ütemtervet állít össze, prezentációs szoftverrel vizuális bemutatót készít a projekt lépéseiről. Képszerkesztővel saját munkáiról készült fotókat szerkeszt, technológiai leírást készít. Az elkészült dokumentumokat és prezentációkat megfelelő struktúrában rendszerezi, elnevezi, és biztonságosan tárolja (pl. felhőalapú tárhelyen vagy helyi mappákban). A projektmunka során kiemelt figyelmet fordít a digitális tartalmak etikájára, beleértve a forrásmegjelölést és az adatvédelmi elveket.</t>
    </r>
  </si>
  <si>
    <r>
      <t xml:space="preserve">A tananyagelemek és a deszkriptorok projektszemléletű kapcsolódása: 
</t>
    </r>
    <r>
      <rPr>
        <sz val="11"/>
        <rFont val="Franklin Gothic Book"/>
        <family val="2"/>
        <charset val="238"/>
      </rPr>
      <t>Egyszerűbb építési projektek (pl.: falazás, betonozás, burkolás) kapcsán olyan mennyiségszámításokat végez a tanuló, amivel a szükséges anyagok mennyiségét meg tudja határozni. (pl.: bedolgozandó beton, burkolóanyag mennyiség, faanyagszükséglet). A feladatok részeként hossz-, terület-, térfogatszámításokat végez, darabszámot, rendelési mennyiséget számol és figyelembe veszi az esetleges veszteségeket, normákat és a kivitelezési sajátosságokat is. A feladatok megoldása során alapvető matematikai alapműveleteket, SI mértékegységeket és azok átváltási szabályait biztonsággal alkalmazza, számításai pontosak, ellenőrzi az eredményeket, és szükség esetén korrigálja a hibákat.</t>
    </r>
  </si>
  <si>
    <r>
      <t xml:space="preserve">A tananyagelemek és a deszkriptorok projektszemléletű kapcsolódása: 
</t>
    </r>
    <r>
      <rPr>
        <sz val="11"/>
        <rFont val="Franklin Gothic Book"/>
        <family val="2"/>
        <charset val="238"/>
      </rPr>
      <t>Egyszerű építési feladatok során megvizsgálja az építőiparban használt alapvető szerkezeteket (pl. falazatok, födémek, alapozások, áthidalók), és meghatározza azok funkcióit (pl: teherhordó-nem teherhordó, télelhatároló stb.), felépítésüket, az alkalmazott anyagokat, valamint a kivitelezésükhöz szükséges eszközöket és szerszámokat. A szerkezetekhez, anyagokhoz és technológiákhoz szakmákat kapcsol (pl: ácsszerkezetek – ács – faanyag). Cél, hogy felismerje a különböző szakmák közötti kapcsolódási pontokat, a szerkezetek kapcsolódásának törvényszerűségeit, valamint azt, hogy az egyes szerkezetek hogyan járulnak hozzá az épület egészének működéséhez.</t>
    </r>
  </si>
  <si>
    <t>Ágazati alapoktatás összes óraszáma:</t>
  </si>
  <si>
    <r>
      <t xml:space="preserve">időkeret: </t>
    </r>
    <r>
      <rPr>
        <sz val="11"/>
        <rFont val="Franklin Gothic Book"/>
        <family val="2"/>
        <charset val="238"/>
      </rPr>
      <t>14 óra</t>
    </r>
  </si>
  <si>
    <r>
      <t xml:space="preserve">időkeret: </t>
    </r>
    <r>
      <rPr>
        <sz val="11"/>
        <rFont val="Franklin Gothic Book"/>
        <family val="2"/>
        <charset val="238"/>
      </rPr>
      <t>8 óra</t>
    </r>
  </si>
  <si>
    <r>
      <t xml:space="preserve">Kapcsolódó tananyagegységek:    
</t>
    </r>
    <r>
      <rPr>
        <sz val="11"/>
        <rFont val="Franklin Gothic Book"/>
        <family val="2"/>
        <charset val="238"/>
      </rPr>
      <t>"A", "B", "C", "E"</t>
    </r>
  </si>
  <si>
    <r>
      <t xml:space="preserve">Kapcsolódó tananyagegységek:    
</t>
    </r>
    <r>
      <rPr>
        <sz val="11"/>
        <rFont val="Franklin Gothic Book"/>
        <family val="2"/>
        <charset val="238"/>
      </rPr>
      <t>"A", "B", "C", "D"</t>
    </r>
  </si>
  <si>
    <r>
      <t xml:space="preserve">időkeret: </t>
    </r>
    <r>
      <rPr>
        <sz val="11"/>
        <rFont val="Franklin Gothic Book"/>
        <family val="2"/>
        <charset val="238"/>
      </rPr>
      <t>7 óra</t>
    </r>
  </si>
  <si>
    <r>
      <t>Szakirányú oktatás összes óraszá</t>
    </r>
    <r>
      <rPr>
        <b/>
        <sz val="11"/>
        <rFont val="Franklin Gothic Book"/>
        <family val="2"/>
        <charset val="238"/>
      </rPr>
      <t>ma</t>
    </r>
    <r>
      <rPr>
        <b/>
        <sz val="11"/>
        <color theme="1"/>
        <rFont val="Franklin Gothic Book"/>
        <family val="2"/>
        <charset val="238"/>
      </rPr>
      <t>:</t>
    </r>
  </si>
  <si>
    <t>Döntéseket hoz, képes az önellenőrzésre, a hibák javítására.</t>
  </si>
  <si>
    <t>Törekszik a szakmai jogi ismeretek elsajátítására.</t>
  </si>
  <si>
    <t>Törekszik tudásának folyamatos fejlesztésére, elmélyítésére.</t>
  </si>
  <si>
    <t>Irányítás mellett másokkal együttműködik.</t>
  </si>
  <si>
    <t>A szerszámokat, anyagokat szakszerűen használja, a munkaterületet tisztán tartja.</t>
  </si>
  <si>
    <r>
      <t xml:space="preserve">Kapcsolódó tananyagegységek: 
</t>
    </r>
    <r>
      <rPr>
        <sz val="11"/>
        <color theme="1"/>
        <rFont val="Franklin Gothic Book"/>
        <family val="2"/>
        <charset val="238"/>
      </rPr>
      <t>"A", 'B", "C", "D", "E"</t>
    </r>
  </si>
  <si>
    <r>
      <t xml:space="preserve">időkeret: </t>
    </r>
    <r>
      <rPr>
        <sz val="11"/>
        <color theme="1"/>
        <rFont val="Franklin Gothic Book"/>
        <family val="2"/>
        <charset val="238"/>
      </rPr>
      <t xml:space="preserve">35 foglalkozás 
 (1 hét) </t>
    </r>
  </si>
  <si>
    <t xml:space="preserve">Tetőfedés készítése az iskolai kerékpár tárolóhoz projektfeladat:
A tanulók készítsék el egy meghatározott építőipari projekt (pl. egy az iskola udvarán egy kerékpár tároló fedése) dokumentációját ( fedési terv, anyagszükséglet számítás, stb.) hagyományos, majd digitális eszközök segítségével. 
A tanulók csoportmunkában, oktatói irányítás mellett határozzák meg a tároló kivitelezésének technológiai sorrendjét. Alkossanak több csoportot és osszák el a projekt kivitelezéséhez szükséges feladatokat pl.: 
- előkészítési munkák: 
- tetőfedő munka:
- kész munka ellenőrzése, dokumentálása:
A tanulók az oktató irányítása mellett, építőanyaggyártók weboldalainak felhasználása révén keressék ki a projekt elkészítéséhez szükséges építőanyagok szakszerű megnevezéseit, képeit, tulajdonságait, bekerülési költségeit és foglalják össze táblázatos formában. Készítsenek forrásjegyzéket. A projektfeladat folyamatát dokumentálják fényképekkel. Határozzák meg a munkamennyiséget és a szükséges anyagok mennyiségét. 
Készítsék el közös munkával a kerékpár tároló tetőfedését a meghatározott technológiai sorrendnek megfelelően, a beszerzett építőanyagokból. A munka megkezdése előtt vegyék át, majd utána adják át a munkát és a munkaterületet.
Az elkészített munkákat rögzítsék számítógépen az előre meghatározott formátumban és helyen. Állítsanak össze egy prezentációt a kivitelezés rész-folyamatairól, illetve a folyamat egészéről. Adják azt elő a csoport tagjai, a többi csport, tilletve a szakmát tanuló más diákok előtt, majd minden csoport értékelje az egyes prezentációkat. </t>
  </si>
  <si>
    <r>
      <t xml:space="preserve">időkeret: </t>
    </r>
    <r>
      <rPr>
        <sz val="11"/>
        <color theme="1"/>
        <rFont val="Franklin Gothic Book"/>
        <family val="2"/>
        <charset val="238"/>
      </rPr>
      <t xml:space="preserve">35 foglalkozás 
(1 hét) </t>
    </r>
  </si>
  <si>
    <t>Fedési bemutató tetők készítése, projektfeladat: 
A tanulók készítsék el egy meghatározott szakmai projekt dokumentációját (fedélszékterv, metszet, anyagszükséglet számítás, stb.) hagyományos eszközök segítségével. 
A tanulók csoportmunkában, oktatói irányítás mellett határozzák meg a tervezett tetők kivitelezésének technológiai sorrendjét. Alkossanak több csoportot és osszák el a projekt kivitelezéséhez szükséges feladatokat (pl.).
- előkészítési munkák, az elemek leszabása
- fakötések, ácsmunka, tetőfedő munka
- kész munka ellenőrzése, dokumentálása: 
A tanulók az oktató irányítása mellett tervezzék meg az összes tetőt, osszák szét a csoport tagjai között.  Minden tanuló azonos tetőszerkezetre eltérő héjazatot tervezzen. Az elemek elkészítése közben folyamatosan kommunikáljanak a méretekről, a pontosságról. A projektfeladat folyamatát dokumentálják fényképekkel. Határozzák meg a munkamennyiséget és a szükséges anyagok mennyiségét. 
Készítsék el közös munkával a személyenkénti feladatokat és a közösen meghatározott, oktató által ellenőrzött és jóváhagyott  technológiai sorrendnek megfelelően. Az elkészült munkák során értékeljék, hogy melyik fedési mód, anyag, színnek melyek az előnyei-hátrányai.
Az elkészített munkákat rögzítsék számítógépen az előre meghatározott formátumban és helyen. Állítsanak össze egy prezentációt a kivitelezés rész-folyamatairól, illetve a folyamat egészéről. Adják azt elő a csoport tagjai, a többi vsoport, illetve a szakmát tanuló más diákok előtt, majd minden csoport értékelje az egyes prezentációkat.</t>
  </si>
  <si>
    <r>
      <t xml:space="preserve">időkeret: </t>
    </r>
    <r>
      <rPr>
        <sz val="11"/>
        <color theme="1"/>
        <rFont val="Franklin Gothic Book"/>
        <family val="2"/>
        <charset val="238"/>
      </rPr>
      <t xml:space="preserve">35 foglalkozás
 ( 1 hét) </t>
    </r>
  </si>
  <si>
    <t xml:space="preserve">Mintatető projekfeladat: 
A tanulók projektfeladat keretében készítsenek egy kettős célú mintatetőt úgy, hogy az elkészült tető gyakorló tetőként is  működhessen. A tanulók oktatói irányítás mellett tervezzék meg a tetőt, készítsenek tervrajzot róla, méretezzék be a rajzot. Gyűjtsék ki, hogy milyen faanyagokra, tetőfedőanyagokra és eszközökre lesz szükségük. Alkossanak több csoportot és osszák meg a feladatot. (A tetőfedés csapatmunka) Készítsék el a tető fedélszerkezeti részét, tervezzék meg a fedéshez használható léckiosztást. A tetőt úgy tervezék meg, hogy tartalmazzon élt, tetőgerincet és vápát is. A tető legyen alkalmas a héjazat elkészítése után többszöri héjazat átrakásos használatra is. A folyamatról készítsenek fotódokumentációt, és a prezentáció a későbbi portfólióba is felhasználásra kerülhet. A mintatető a projektzáró bemutató után is maradhat az iskola közösségi terében, így mindig kéznél lesz a használatra. </t>
  </si>
  <si>
    <r>
      <t>A tananyagelemek és a deszkriptorok projektszemléletű kapcsolódása:</t>
    </r>
    <r>
      <rPr>
        <sz val="11"/>
        <color theme="1"/>
        <rFont val="Franklin Gothic Book"/>
        <charset val="238"/>
      </rPr>
      <t xml:space="preserve"> 
A projektszemléletű oktatás alapján a tanuló ismeri és helyesen használja a szaknyelvi fogalmakat és nyelvezetet. Elkötelezett a folyamatos fejlődés mellett. Igyekszik megismerni és alkalmazni az új eljárásokat, anyagokat, technológiákat és eszközöket. Munkájára igényes, pontosságra és jó minőségre törekszik, hibáit önállóan javítja. Feladatait hitelesen dokumentálja, és képes azokat digitálisan feldolgozni, továbbítani, valamint prezentálni.</t>
    </r>
  </si>
  <si>
    <t>Tetőfedések kivitelezése</t>
  </si>
  <si>
    <t>Tetőfedések készítése</t>
  </si>
  <si>
    <t>Állványok készítése</t>
  </si>
  <si>
    <t>Ácsszerkezetek készítése</t>
  </si>
  <si>
    <t>Instrukció alapján, részben önállóan összeállítja a saját szakmai fejlődését alátámasztó portfóliót.</t>
  </si>
  <si>
    <t>Szakmai szakkifejezéseket használ szóban és írásban. Jó kommunikációs készséggel és logikus problémamegoldó képességgel rendelkezik.</t>
  </si>
  <si>
    <t>Ismeri a digitális eszközök és az alkalmazott szoftverek használati módjait.</t>
  </si>
  <si>
    <t>Portfóliót készít, prezentációt állít össze a tető- fedő munkájáról, digitális eszközöket használva.</t>
  </si>
  <si>
    <t>"E" Tetőfedőmunkák digitális dokumentálása és kommunikációja (16. Sor)</t>
  </si>
  <si>
    <r>
      <t xml:space="preserve">A tananyagelemek és a deszkriptorok projektszemléletű kapcsolódása: 
</t>
    </r>
    <r>
      <rPr>
        <sz val="11"/>
        <color theme="1"/>
        <rFont val="Franklin Gothic Book"/>
        <family val="2"/>
        <charset val="238"/>
      </rPr>
      <t>A projekt során elsajátított gyakorlatok alapján a tanuló készségszinten ismeri és betartja a tetőfedő munkákra vonatkozó munka-, biztonság-, tűz- és környezetvédelmi előírásokat. Munkavégzése során folyamatosan törekszik ezek betartására, ügyel a munkaterület tisztaságára és rendjére, és felelősséget vállal a munkavédelmi szabályok betartásáért. Baleset vagy veszélyhelyzet esetén munkakörének megfelelően önállóan intézkedik. A hulladékgazdálkodásban elkötelezett a gazdaságosság és fenntarthatóság iránt.</t>
    </r>
  </si>
  <si>
    <t>Tetőfedések</t>
  </si>
  <si>
    <t>Állványok</t>
  </si>
  <si>
    <t>Fedélszerkezetek II</t>
  </si>
  <si>
    <t>Ács szakma anyagai</t>
  </si>
  <si>
    <t>Ácsszerkezetek</t>
  </si>
  <si>
    <t>Felelősségtudattal rendelkezik a biztonságos munka-végzés tekintetében.</t>
  </si>
  <si>
    <t>Elkötelezett a biztonsági elemek alkalmazására.</t>
  </si>
  <si>
    <t>Ismeri a gyári biztonsági elemeket és a rájuk vonatkozó szabályokat.</t>
  </si>
  <si>
    <t>A kiselemekből készülő tetők tetőbiztonsági fel- szereléseit használja, alkalmazza.</t>
  </si>
  <si>
    <t>"B" Tetőfedő munkák munkavédelmi, biztonságtechnikai-, tűz- és környezetvédelmi előírásai (2; 5; 15. Sor)</t>
  </si>
  <si>
    <r>
      <t xml:space="preserve">A tananyagelemek és a deszkriptorok projektszemléletű kapcsolódása: 
</t>
    </r>
    <r>
      <rPr>
        <sz val="11"/>
        <color theme="1"/>
        <rFont val="Franklin Gothic Book"/>
        <charset val="238"/>
      </rPr>
      <t>A gyakorlatorientált feladatoknak köszönhetően a tanuló tudással rendelkezik, hogy a tervdokumentáció alapján héjazatokat készít és bont. A technológiai utasítások szakszerű alkalmazásával önállóan elkészíti és elbontja a héjazatot. Az adott bontási munkához, technológiához képes kiválasztani a megfelelő anyagokat, kéziszerszámokat, segédeszközöket és ismeri a bontással kapcsolatos egészségügyi előírásokat. Megvizsgálja a fedélszerkezetekhez kapcsolódó más szerkezetek (pl. áttörések, bádogozások, napelemek) kapcsolódási lehetőségeit és a társ szakmákkal konzultál. Felismeri a héjazatok kivitelezési pontosságának jelentőségét.</t>
    </r>
  </si>
  <si>
    <t>Tetőfedési abc</t>
  </si>
  <si>
    <t>Tetőfedések alapjai</t>
  </si>
  <si>
    <t>Fedélszerkezetek I</t>
  </si>
  <si>
    <t>Tetőidomok</t>
  </si>
  <si>
    <t>Fakötések</t>
  </si>
  <si>
    <t>Ács szakma eszközei</t>
  </si>
  <si>
    <t>Felelősséget vállal az azbeszt tartalmú fedések környezetkímélő bontására.</t>
  </si>
  <si>
    <t>Önmagára kötelező érvényűnek tartja a szabályokat. Elkötelezett a tiszta, rendezett környezet iránt. Érzékeny a környezetvédelemmel kapcsolatosan.</t>
  </si>
  <si>
    <t>Ismeri az azbeszt tartalmú fedőanyagokkal kapcsolatos biztonsági előírásokat.</t>
  </si>
  <si>
    <t>Azbeszt tartalmú fedések bontását végzi.</t>
  </si>
  <si>
    <t>"D" Tetőfedő munkák kivitelezése (4; 6; 8; 9; 10; 11; 12; 13; 14. Sor)</t>
  </si>
  <si>
    <r>
      <t xml:space="preserve">A tananyagelemek és a deszkriptorok projektszemléletű kapcsolódása: 
</t>
    </r>
    <r>
      <rPr>
        <sz val="11"/>
        <color theme="1"/>
        <rFont val="Franklin Gothic Book"/>
        <family val="2"/>
        <charset val="238"/>
      </rPr>
      <t>Komplex szakmai helyzet megoldása során a tanuló képes a tervdokumentáció alapján önállóan elkészíteni a héjazatot és felszerelni a szükséges kiegészítő elemeket, biztosítva, hogy a teljes tetőfelület megfeleljen az elvárt követelményeknek. A technológiai utasításokat szakszerűen alkalmazva vízzáró módon szereli fel az energiatermelő berendezések tartószerkezeteit, garantálva azok megbízhatóságát és tartósságát. Az adott fedési módhoz képes kiválasztani a megfelelő anyagokat, szerszámokat és gépeket, valamint megvizsgálja a fedélszerkezethez kapcsolódó szerkezetek (pl. áttörések, bádogozások, napelemek) kapcsolódási lehetőségeit, és szükség esetén konzultál a társ szakmákkal. Tudatában van a kivitelezési pontosság fontosságának.</t>
    </r>
  </si>
  <si>
    <t>Tervolvasás 3D kiegészítéssel (BIM) (új)</t>
  </si>
  <si>
    <t>Felelősséget vállal a beépítés szakszerűségéért.</t>
  </si>
  <si>
    <t>Elkötelezett a gazdaságos energiafelhasználás iránt. Elkötelezett a tiszta, rendezett környezet iránt. Érzékeny a környezetvédelemmel kapcsolatosan.</t>
  </si>
  <si>
    <t>Vízzáró módon építi be a tartószerkezeteket.</t>
  </si>
  <si>
    <t>Energiatermelő berendezés tartószerkezetét szereli a fedésre.</t>
  </si>
  <si>
    <r>
      <t xml:space="preserve">A tananyagelemek és a deszkriptorok projektszemléletű kapcsolódása: 
</t>
    </r>
    <r>
      <rPr>
        <sz val="11"/>
        <color theme="1"/>
        <rFont val="Franklin Gothic Book"/>
        <family val="2"/>
        <charset val="238"/>
      </rPr>
      <t>Gyakorlatorientált feladatokon szerzett tapasztalatok alapján a tanuló képes önállóan elkészíteni a héjazatot a teherhordó fedélszerkezeten, beleértve az ereszt, gerincet, szegélyeket és vápákat. Szakszerűen alkalmazza a technológiai utasításokat, kiválasztja az adott fedési módhoz szükséges anyagokat, kéziszerszámokat, segédeszközöket és gépeket. Az eresznél szükséges beszellőző elemek elkészítését és mennyiségük kiszámítását is ismeri. Munkavégzése során figyel a munkaterület tisztaságára, az eszközök és anyagok szakszerű használatára, és irányítás mellett más szakemberekkel együttműködve végzi feladatait a hatékony, precíz kivitelezés érdekében. Megvizsgálja a fedélszerkezethez kapcsolódó más szerkezetek (pl. áttörések, bádogozások, napelemek) kapcsolódási lehetőségeit, és szükség esetén konzultál a társ szakmákkal. Tudatában van a héjazatok kivitelezési pontosságának jelentőségével, különösen a korszerű technológiák esetében.</t>
    </r>
  </si>
  <si>
    <t>Irányítás mellett másokkal együtt- működik.</t>
  </si>
  <si>
    <t>Ismeri a szükséges kiegészítők számításának módszerét.</t>
  </si>
  <si>
    <t>Eresznél beszellőzést készít.</t>
  </si>
  <si>
    <r>
      <t xml:space="preserve">A tananyagelemek és a deszkriptorok projektszemléletű kapcsolódása: 
</t>
    </r>
    <r>
      <rPr>
        <sz val="11"/>
        <color theme="1"/>
        <rFont val="Franklin Gothic Book"/>
        <charset val="238"/>
      </rPr>
      <t>A projektszemléletű oktatás tapasztalataira alapozva a tanuló képes a tervdokumentáció alapján önállóan elkészíteni a héjazatot, beleértve a fal-, vápa- és oromszegéseket is. A szabásokat és szegéseket precízen, készségszinten végzi, miközben a szükséges szerszámokat és anyagokat szakszerűen kezeli, és ügyel a munkaterület rendjére és tisztaságára. Magas szakmai színvonalon alkalmazza a technológiai utasításokat, kiválasztja az adott fedési módhoz megfelelő anyagokat, szerszámokat és gépeket. Képes felmérni a fedélszerkezethez kapcsolódó szerkezetek (pl. áttörések, bádogozások, napelemek) kapcsolódási lehetőségeit, és szükség esetén konzultál a társ szakmákkal. Tudatában van a kivitelezés pontosságának jelentőségével, különösen a korszerű technológiák alkalmazásánál.</t>
    </r>
  </si>
  <si>
    <t>Önállóan végzi munkáját.</t>
  </si>
  <si>
    <t>Készségszinten készíti a szabásokat, szegéseket.</t>
  </si>
  <si>
    <t>Fal, vápa és oromszegést készít.</t>
  </si>
  <si>
    <r>
      <t xml:space="preserve">A tananyagelemek és a deszkriptorok projektszemléletű kapcsolódása: 
</t>
    </r>
    <r>
      <rPr>
        <sz val="11"/>
        <color theme="1"/>
        <rFont val="Franklin Gothic Book"/>
        <charset val="238"/>
      </rPr>
      <t>A projektszemléletű oktatás során a tanuló önállóan értelmezi a tervdokumentációt, és elkészíti a héjazatot a teherhordó fedélszerkezeten. Szakszerűen alkalmazza a technológiai utasításokat, beépíti a viharbiztos és szellőző kiegészítőket, valamint a megfelelő szigetelőanyagokat. Ismeri az anyagjelöléseket és a kiegészítők mennyiségszámítását, továbbá a fedési módhoz kiválasztja a szükséges anyagokat, szerszámokat és gépeket. Munkája során szakszerűen használja az eszközöket, tisztán tartja a munkaterületet, és irányítás mellett hatékonyan együttműködik más szakmákkal, különösen a fedélszerkezethez kapcsolódó szerkezeteknél (pl. áttörések, bádogozások, napelemek). Tisztában van a kivitelezés pontosságának jelentőségével, különösen a korszerű technológiák alkalmazásakor.</t>
    </r>
  </si>
  <si>
    <t>Szellőző kiegészítőket, a héjazat áttöréseibe különböző szerkezeti elemeket és a technológiai folyamatok alapján szükséges szigetelőanyagokat épít a fedésbe.</t>
  </si>
  <si>
    <r>
      <t xml:space="preserve">A tananyagelemek és a deszkriptorok projektszemléletű kapcsolódása: 
</t>
    </r>
    <r>
      <rPr>
        <sz val="11"/>
        <color theme="1"/>
        <rFont val="Franklin Gothic Book"/>
        <family val="2"/>
        <charset val="238"/>
      </rPr>
      <t xml:space="preserve">A tanuló a projektszemléletű oktatás során elsajátítja a tervdokumentáció önálló értelmezését, amelynek segítségével képes a héjazatok precíz elkészítésére a teherhordó fedélszerkezeten. Megismeri a kiviteli tervek anyagjelöléseit, és ezek alapján választja ki a fedési módhoz megfelelő anyagokat, kéziszerszámokat, segédeszközöket és gépeket. Fontos része a tanulási folyamatnak a technológiai utasítások szakszerű alkalmazása, amely révén önállóan tudja beépíteni a peremfelületeken a viharbiztos kiegészítő elemeket. A munkaterület tisztán tartása és a szerszámok, anyagok szakszerű használata alapvető elvárás, melynek elsajátítása hozzájárul a szakmai precizitáshoz. Emellett a tanuló megtanulja megvizsgálni a fedélszerkezethez kapcsolódó szerkezetek – mint az áttörések, bádogozások vagy napelemek – kapcsolódási lehetőségeit, valamint a társ szakmákkal való együttműködés fontosságát. </t>
    </r>
  </si>
  <si>
    <t>Ismeri a terveken szereplő anyagjelöléseket.</t>
  </si>
  <si>
    <t>A peremfelületeken viharbiztos kiegészítőket épít be a kiviteli tervek szerint.</t>
  </si>
  <si>
    <r>
      <t xml:space="preserve">A tananyagelemek és a deszkriptorok projektszemléletű kapcsolódása: 
</t>
    </r>
    <r>
      <rPr>
        <sz val="11"/>
        <color theme="1"/>
        <rFont val="Franklin Gothic Book"/>
        <family val="2"/>
        <charset val="238"/>
      </rPr>
      <t>A tanuló a projektszemléletű oktatás során szerzett tapasztalatok révén képes a tervdokumentáció alapján önállóan elkészíteni a héjazatot a teherhordó fedélszerkezetre, a technológiai utasításokat szakszerűen alkalmazva. Az adott fedési módhoz és technológiához megfelelő anyagokat, kéziszerszámokat, segédeszközöket és gépeket választ ki, miközben figyelembe veszi a fedélszerkezethez kapcsolódó egyéb elemek, például áttörések, bádogozások vagy napelemek illeszkedését, és szükség esetén konzultál a társ szakmákkal. Felismeri a héjazatok kivitelezési pontosságának jelentőségét, különösen a korszerű technológiák alkalmazása során. A tetőfedési munkák során precízen méretre szabja az építőanyagokat és elkészíti a szegéseket, melyek készségszintű elsajátítására folyamatosan törekszik. Önálló döntéshozóként rendszeresen ellenőrzi munkája minőségét, és szükség szerint korrigálja az esetleges hibákat, ezzel garantálva a tetőfedés tartósságát és minőségét.</t>
    </r>
  </si>
  <si>
    <t>Elkötelezett a szabások, szegések készítésének készségszintű begyakorlására.</t>
  </si>
  <si>
    <t>Ismeri a szabások, szegések készítésének módját.</t>
  </si>
  <si>
    <t>Tetőfedést készít, javít. Az építőanyagokat méretre szabja, szegéseket készít.</t>
  </si>
  <si>
    <r>
      <t xml:space="preserve">A tananyagelemek és a deszkriptorok projektszemléletű kapcsolódása: 
</t>
    </r>
    <r>
      <rPr>
        <sz val="11"/>
        <color theme="1"/>
        <rFont val="Franklin Gothic Book"/>
        <charset val="238"/>
      </rPr>
      <t>A tanuló a projektszemléletű oktatás során átfogó ismereteket szerez a tetőfedő munkákhoz szükséges eszközök és gépek típusáról, működési sajátosságairól, valamint biztonságos használatáról. Ezeket az eszközöket és gépeket a gyártói előírások szigorú betartásával, szakszerűen alkalmazza. Ezzel párhuzamosan elsajátítja a különféle berendezések hatékony és célszerű használatának módszereit, melyek hozzájárulnak a munkafolyamatok biztonságos és eredményes lebonyolításához.</t>
    </r>
  </si>
  <si>
    <t>Az anyagmozgató berendezéseket irányítás mellett kezeli.</t>
  </si>
  <si>
    <t>A hulladékgazdálkodásban a fenntarthatósági szem- pontokat figyelembe veszi. Törekszik a hulladék keletkezés minimalizálásra.</t>
  </si>
  <si>
    <t>Nyitott az új gépesítési technológiák elsajátítására.</t>
  </si>
  <si>
    <t>Anyagmozgató berendezéseket kezel.</t>
  </si>
  <si>
    <t>"C" Tetőfedő munkák gépei, eszközei (3; 7. Sor)</t>
  </si>
  <si>
    <r>
      <t xml:space="preserve">A tananyagelemek és a deszkriptorok projektszemléletű kapcsolódása: </t>
    </r>
    <r>
      <rPr>
        <sz val="11"/>
        <color theme="1"/>
        <rFont val="Franklin Gothic Book"/>
        <charset val="238"/>
      </rPr>
      <t xml:space="preserve"> 
A tnuló a projektszemléletű oktatásban szerzett tapasztalatok alapján képes a fedőanyag típusának megfelelően meghatározni és kijelölni a fedés zsinórképét, amelyhez alaposan ismeri a fedési paramétereket. Munkája során kiemelt figyelmet fordít a pontosságra és precizitásra, önállóan szerkeszti meg a zsinórképet, így biztosítva a fedés szakszerű kialakítását, ami hozzájárul a szerkezet tartósságához és védelméhez. A technológiai utasításokat szakszerűen alkalmazva önállóan elkészíti a teherhordó fedélszerkezetre a héjazatot, és a kivitelezéshez a fedési módhoz igazodva választja ki a megfelelő anyagokat, kéziszerszámokat, segédeszközöket és gépeket. A fedélszerkezethez kapcsolódó egyéb elemeket, például áttöréseket, bádogozásokat vagy napelemeket figyelembe véve, szükség esetén konzultál a társ szakmákkal. Tisztában van a héjazatok kivitelezési pontossága fontosságának, különösen a korszerű technológiák alkalmazása esetén.</t>
    </r>
  </si>
  <si>
    <t>Önállóan képes a zsinórkép szerkesztésére.</t>
  </si>
  <si>
    <t>Ismeri a fedések paramétereit.</t>
  </si>
  <si>
    <t>A fedőanyag szerint ki- jelöli a fedés zsinórképét.</t>
  </si>
  <si>
    <r>
      <t xml:space="preserve">A tananyagelemek és a deszkriptorok projektszemléletű kapcsolódása: 
</t>
    </r>
    <r>
      <rPr>
        <sz val="11"/>
        <color theme="1"/>
        <rFont val="Franklin Gothic Book"/>
        <charset val="238"/>
      </rPr>
      <t>A tanulási folyamat során megszerzett ismeretek alapján a tanuló készségszinten ismeri és lkalmazza a tetőfedő munkákhoz kapcsolódó munka-, biztonságtechnikai, tűzvédelmi és környezetvédelmi előírásokat. Ügyel a munkaterület tisztaságára és rendjére, a munkavédelmi és biztonsági szabályok betartására és a környezetvédelemre, melyekért felelősséget vállal. Baleset, illetve veszélyhelyzet esetén munkakörének megfelelően önállóan intézkedik. A hulladékgazdálkodás során elkötelezett a gazdaságosság és a fenntarthatóság iránt.</t>
    </r>
  </si>
  <si>
    <t>Betartja és betartatja a munkabiztonsági, környezetvédelmi és tűz- védelmi szabályokat.</t>
  </si>
  <si>
    <t>Magára nézve kötelezőnek tartja a munkabiztonsági szabályok betartását. Elkötelezett a tiszta, rendezett környezet iránt. Érzékeny a környezetvédelemmel kapcsolatosan.</t>
  </si>
  <si>
    <t>Ismeri az egyéni és kollektív védőeszközöket.</t>
  </si>
  <si>
    <t>Munkabiztonsági eszközöket használ.</t>
  </si>
  <si>
    <r>
      <t xml:space="preserve">A tananyagelemek és a deszkriptorok projektszemléletű kapcsolódása:  
</t>
    </r>
    <r>
      <rPr>
        <sz val="11"/>
        <color theme="1"/>
        <rFont val="Franklin Gothic Book"/>
        <charset val="238"/>
      </rPr>
      <t>A tanuló az oktatásban szerzett tapasztalatainak köszönhetően képes a tervdokumentáció alapján héjazatokat készíteni és a technológiai utasítások szakszerű alkalmazásával önállóan elkészíteni a teherhordó fedélszerkezetre a héjazatot. Az adott fedési módhoz, technológiához képes kiválasztani a megfelelő anyagokat, kéziszerszámokat, segédeszközöket és gépeket. Megvizsgálja a fedélszerkezetekhez kapcsolódó más szerkezetek (pl. áttörések, bádogozások, napelemek) kapcsolódási lehetőségeit és a társ szakmákkal konzultál. Felismeri a héjazatok kivitelezési pontosságának jelentőségét, elsősorban a korszerű technológiák esetében.</t>
    </r>
  </si>
  <si>
    <t>Ismeri a tetőfedés szer- számainak, kisgépeinek, segédszerkezeteinek szakszerű és bal- esetmentes alkalmazását.</t>
  </si>
  <si>
    <t>Alkalmazza a gyártói műszaki előírásokat és ezek szerint léckiosztást, soremelési képet szerkeszt.</t>
  </si>
  <si>
    <r>
      <t xml:space="preserve">A tananyagelemek és a deszkriptorok projektszemléletű kapcsolódása: 
</t>
    </r>
    <r>
      <rPr>
        <sz val="11"/>
        <color theme="1"/>
        <rFont val="Franklin Gothic Book"/>
        <charset val="238"/>
      </rPr>
      <t>A projektszemléletű oktatás eredményeként a tanuló átfogó ismereteket szerez a tetőfedő munkákhoz szükséges eszközökről és gépekről, azok tulajdonságairól, biztonságos használatáról és felhasználási lehetőségeiről. Ezeket szakszerűen alkalmazza, mindig betartva a gyártói utasításokat. Megismeri a különböző gépek, eszközök hatékony használatát is.</t>
    </r>
  </si>
  <si>
    <t>A döntéseiért felelősséget vállal.</t>
  </si>
  <si>
    <t>Ismeri a munkafolyamathoz szükséges eszközöket, gépeket.</t>
  </si>
  <si>
    <t>Kiválasztja a munkavégzéshez szükséges eszközöket, gépeket.</t>
  </si>
  <si>
    <r>
      <t xml:space="preserve">A tananyagelemek és a deszkriptorok projektszemléletű kapcsolódása: 
</t>
    </r>
    <r>
      <rPr>
        <sz val="11"/>
        <color theme="1"/>
        <rFont val="Franklin Gothic Book"/>
        <charset val="238"/>
      </rPr>
      <t>A projektben elsajátított gyakorlatok alapján ismeri és a napi munkatevékenysége során készségszinten tartja a tetőfedőmunkák végzésével kapcsolatos munka-, biztonságtechnikai-, tűz-  és környezetvédelmi előírásokat. Munkavégzése során törekszik a munka-, baleset- és tűzvédelmi szabályok betartására. Ügyel a munkaterület tisztaságára és rendjére, a munkavédelmi és biztonsági szabályok betartására és a környezetvédelemre, melyekért felelősséget vállal. Baleset, illetve veszélyhelyzet esetén munkakörének megfelelően, önállóan intézkedik. A hulladékgazdálkodás során elkötelezett a gazdaságosság és a fenntarthatóság iránt.</t>
    </r>
  </si>
  <si>
    <t>A társszakmák munkavállalóival közösen, együttműködésben végzi munkáját.</t>
  </si>
  <si>
    <t>Ismeri a szakma környezetvédelmi és munkabiztonsági szabályait.</t>
  </si>
  <si>
    <t>Képes átvenni a munka- területet a szakma minőségi elvárásai, munka- biztonsági, környezetvédelmi szempontok szerint.</t>
  </si>
  <si>
    <r>
      <t xml:space="preserve">A tananyagelemek és a deszkriptorok projektszemléletű kapcsolódása: 
</t>
    </r>
    <r>
      <rPr>
        <sz val="11"/>
        <color theme="1"/>
        <rFont val="Franklin Gothic Book"/>
        <charset val="238"/>
      </rPr>
      <t>A tanuló a projektszemléletű oktatás eredményeképpen a kivitelezési munkák végzése során megismerkedik az építési területre való felvonulás és levonulás folyamatával. Megismeri a tetőfedés helyét az építőipari folyamatokban. Meghatározza egy-egy feladathoz szükséges anyagok mennyiségét valamint az építési folyamatban közreműködő szereplőket (megrendelő, kivitelező, tervező, stb.). Elsajátítja a munkaterület átadás-átvételével kapcsolatos ismereteket, szabályokat és megtapasztalja a munkaterület átadás-átvétele előtti kivitelezői előkészítő feladatokat. Átlátja az átadás átvétel adminisztrációs folyamatát is.</t>
    </r>
  </si>
  <si>
    <t>Döntéseket hoz az anyagok kiválasztásával kapcsolatban. Felelősséget vállal a meghatározott anyagmennyiség helyességéért, a munkafolyamatok megtervezéséért.</t>
  </si>
  <si>
    <t>Törekszik a munkavégzésből adódó kockázat minimalizálására. Elkötelezett a biztonságos munkavégzés mellett. Törekszik a szabályok betartása mellett a legjobb kivitelezési megoldások alkalmazására.</t>
  </si>
  <si>
    <t>Ismeri a helyszíni elő- készítő munkálatok menetét. Ismeri az anyagszükséglet számítás menetét. Ismeri a kivitelezési munka résztvevőit. Ismeri a mérőeszközöket, be- rendezéseket. Tud ki- viteli tervet olvasni, értelmezni. Ismeri a helyszíni befejező munkálatok menetét.</t>
  </si>
  <si>
    <t>Felméri a munkaterületet, helyszíni bejárást végez. Felméri a munkafeladat időbeli végrehajthatóságát, megtervezi a munkafolyamatot. Anyagszükségletet számol. Felvonul a megfelelő eszközökkel, munkaerővel a munkaterületre. Átadja, illetve át- veszi a munkát, munkaterületet.</t>
  </si>
  <si>
    <t>"A" Kivitelezési munkák előkészítése, átvétele-átadása (1. sor)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</si>
</sst>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theme="1"/>
      <name val="Aptos Narrow"/>
      <family val="2"/>
      <charset val="238"/>
      <scheme val="minor"/>
    </font>
    <font>
      <b/>
      <sz val="11"/>
      <color theme="1"/>
      <name val="Franklin Gothic Book"/>
      <family val="2"/>
      <charset val="238"/>
    </font>
    <font>
      <sz val="11"/>
      <color theme="1"/>
      <name val="Franklin Gothic Book"/>
      <family val="2"/>
      <charset val="238"/>
    </font>
    <font>
      <b/>
      <sz val="11"/>
      <name val="Franklin Gothic Book"/>
      <family val="2"/>
      <charset val="238"/>
    </font>
    <font>
      <sz val="11"/>
      <name val="Franklin Gothic Book"/>
      <family val="2"/>
      <charset val="238"/>
    </font>
    <font>
      <sz val="11"/>
      <color theme="1"/>
      <name val="Franklin Gothic Book"/>
      <charset val="238"/>
    </font>
  </fonts>
  <fills count="7">
    <fill>
      <patternFill patternType="none"/>
    </fill>
    <fill>
      <patternFill patternType="gray125"/>
    </fill>
    <fill>
      <patternFill patternType="solid">
        <fgColor rgb="FFFFC55D"/>
        <bgColor indexed="64"/>
      </patternFill>
    </fill>
    <fill>
      <patternFill patternType="solid">
        <fgColor rgb="FFD5E9FA"/>
        <bgColor indexed="64"/>
      </patternFill>
    </fill>
    <fill>
      <patternFill patternType="solid">
        <fgColor theme="0"/>
        <bgColor indexed="64"/>
      </patternFill>
    </fill>
    <fill>
      <patternFill patternType="solid">
        <fgColor rgb="FF66B5F8"/>
        <bgColor indexed="64"/>
      </patternFill>
    </fill>
    <fill>
      <patternFill patternType="solid">
        <fgColor rgb="FFFFE4B5"/>
        <bgColor indexed="64"/>
      </patternFill>
    </fill>
  </fills>
  <borders count="25">
    <border>
      <left/>
      <right/>
      <top/>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medium">
        <color auto="1"/>
      </top>
      <bottom/>
      <diagonal/>
    </border>
    <border>
      <left style="medium">
        <color auto="1"/>
      </left>
      <right style="thin">
        <color auto="1"/>
      </right>
      <top/>
      <bottom/>
      <diagonal/>
    </border>
    <border>
      <left style="medium">
        <color auto="1"/>
      </left>
      <right style="thin">
        <color auto="1"/>
      </right>
      <top/>
      <bottom style="medium">
        <color auto="1"/>
      </bottom>
      <diagonal/>
    </border>
    <border>
      <left/>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thin">
        <color auto="1"/>
      </left>
      <right/>
      <top style="medium">
        <color auto="1"/>
      </top>
      <bottom style="medium">
        <color auto="1"/>
      </bottom>
      <diagonal/>
    </border>
    <border>
      <left/>
      <right style="thin">
        <color auto="1"/>
      </right>
      <top style="medium">
        <color auto="1"/>
      </top>
      <bottom style="medium">
        <color auto="1"/>
      </bottom>
      <diagonal/>
    </border>
    <border>
      <left/>
      <right/>
      <top style="thin">
        <color auto="1"/>
      </top>
      <bottom/>
      <diagonal/>
    </border>
    <border>
      <left/>
      <right/>
      <top/>
      <bottom style="medium">
        <color auto="1"/>
      </bottom>
      <diagonal/>
    </border>
    <border>
      <left/>
      <right style="medium">
        <color auto="1"/>
      </right>
      <top style="thin">
        <color auto="1"/>
      </top>
      <bottom/>
      <diagonal/>
    </border>
    <border>
      <left/>
      <right style="medium">
        <color auto="1"/>
      </right>
      <top/>
      <bottom style="medium">
        <color auto="1"/>
      </bottom>
      <diagonal/>
    </border>
    <border>
      <left style="thin">
        <color auto="1"/>
      </left>
      <right/>
      <top style="medium">
        <color auto="1"/>
      </top>
      <bottom style="thin">
        <color auto="1"/>
      </bottom>
      <diagonal/>
    </border>
    <border>
      <left/>
      <right style="medium">
        <color auto="1"/>
      </right>
      <top style="medium">
        <color auto="1"/>
      </top>
      <bottom style="thin">
        <color auto="1"/>
      </bottom>
      <diagonal/>
    </border>
    <border>
      <left style="thin">
        <color auto="1"/>
      </left>
      <right style="medium">
        <color auto="1"/>
      </right>
      <top style="medium">
        <color auto="1"/>
      </top>
      <bottom style="medium">
        <color indexed="64"/>
      </bottom>
      <diagonal/>
    </border>
    <border>
      <left style="thin">
        <color auto="1"/>
      </left>
      <right style="medium">
        <color indexed="64"/>
      </right>
      <top style="thin">
        <color auto="1"/>
      </top>
      <bottom style="thin">
        <color auto="1"/>
      </bottom>
      <diagonal/>
    </border>
    <border>
      <left style="thin">
        <color auto="1"/>
      </left>
      <right style="thin">
        <color indexed="64"/>
      </right>
      <top style="medium">
        <color auto="1"/>
      </top>
      <bottom/>
      <diagonal/>
    </border>
    <border>
      <left style="thin">
        <color auto="1"/>
      </left>
      <right style="thin">
        <color indexed="64"/>
      </right>
      <top/>
      <bottom/>
      <diagonal/>
    </border>
    <border>
      <left style="thin">
        <color auto="1"/>
      </left>
      <right style="thin">
        <color indexed="64"/>
      </right>
      <top/>
      <bottom style="medium">
        <color auto="1"/>
      </bottom>
      <diagonal/>
    </border>
  </borders>
  <cellStyleXfs count="1">
    <xf numFmtId="0" fontId="0" fillId="0" borderId="0"/>
  </cellStyleXfs>
  <cellXfs count="85">
    <xf numFmtId="0" fontId="0" fillId="0" borderId="0" xfId="0"/>
    <xf numFmtId="0" fontId="1" fillId="0" borderId="0" xfId="0" applyFont="1" applyAlignment="1" applyProtection="1">
      <alignment horizontal="center" vertical="center" wrapText="1"/>
      <protection locked="0"/>
    </xf>
    <xf numFmtId="0" fontId="2" fillId="0" borderId="0" xfId="0" applyFont="1" applyAlignment="1" applyProtection="1">
      <alignment horizontal="center" vertical="center" wrapText="1"/>
      <protection locked="0"/>
    </xf>
    <xf numFmtId="0" fontId="2" fillId="0" borderId="0" xfId="0" applyFont="1" applyAlignment="1">
      <alignment horizontal="center" vertical="center" wrapText="1"/>
    </xf>
    <xf numFmtId="0" fontId="1" fillId="0" borderId="0" xfId="0" applyFont="1" applyAlignment="1">
      <alignment horizontal="center" vertical="center" wrapText="1"/>
    </xf>
    <xf numFmtId="0" fontId="3" fillId="0" borderId="1" xfId="0" applyFont="1" applyBorder="1" applyAlignment="1">
      <alignment horizontal="center" vertical="center" wrapText="1"/>
    </xf>
    <xf numFmtId="0" fontId="3" fillId="2" borderId="2" xfId="0" applyFont="1" applyFill="1" applyBorder="1" applyAlignment="1">
      <alignment horizontal="center" vertical="center" wrapText="1"/>
    </xf>
    <xf numFmtId="0" fontId="3" fillId="0" borderId="2" xfId="0" applyFont="1" applyBorder="1" applyAlignment="1">
      <alignment horizontal="center" vertical="center" wrapText="1"/>
    </xf>
    <xf numFmtId="0" fontId="3" fillId="3" borderId="2" xfId="0" applyFont="1" applyFill="1" applyBorder="1" applyAlignment="1">
      <alignment horizontal="center" vertical="center" wrapText="1"/>
    </xf>
    <xf numFmtId="0" fontId="3" fillId="3" borderId="20" xfId="0" applyFont="1" applyFill="1" applyBorder="1" applyAlignment="1">
      <alignment horizontal="center" vertical="center" wrapText="1"/>
    </xf>
    <xf numFmtId="0" fontId="3" fillId="3" borderId="5" xfId="0" applyFont="1" applyFill="1" applyBorder="1" applyAlignment="1">
      <alignment horizontal="left" vertical="center" wrapText="1"/>
    </xf>
    <xf numFmtId="0" fontId="4" fillId="3" borderId="21" xfId="0" applyFont="1" applyFill="1" applyBorder="1" applyAlignment="1">
      <alignment horizontal="center" vertical="center" wrapText="1"/>
    </xf>
    <xf numFmtId="0" fontId="3" fillId="6" borderId="3" xfId="0" applyFont="1" applyFill="1" applyBorder="1" applyAlignment="1">
      <alignment horizontal="center" vertical="center" wrapText="1"/>
    </xf>
    <xf numFmtId="0" fontId="3" fillId="6" borderId="4" xfId="0" applyFont="1" applyFill="1" applyBorder="1" applyAlignment="1">
      <alignment horizontal="center" vertical="center" wrapText="1"/>
    </xf>
    <xf numFmtId="0" fontId="3" fillId="6" borderId="2" xfId="0" applyFont="1" applyFill="1" applyBorder="1" applyAlignment="1">
      <alignment horizontal="center" vertical="center" wrapText="1"/>
    </xf>
    <xf numFmtId="0" fontId="3" fillId="6" borderId="20" xfId="0" applyFont="1" applyFill="1" applyBorder="1" applyAlignment="1">
      <alignment horizontal="center" vertical="center" wrapText="1"/>
    </xf>
    <xf numFmtId="0" fontId="1" fillId="6" borderId="4" xfId="0" applyFont="1" applyFill="1" applyBorder="1" applyAlignment="1">
      <alignment horizontal="center" vertical="center" wrapText="1"/>
    </xf>
    <xf numFmtId="0" fontId="1" fillId="6" borderId="3" xfId="0" applyFont="1" applyFill="1" applyBorder="1" applyAlignment="1">
      <alignment horizontal="center" vertical="center" wrapText="1"/>
    </xf>
    <xf numFmtId="0" fontId="2" fillId="3" borderId="21" xfId="0" applyFont="1" applyFill="1" applyBorder="1" applyAlignment="1">
      <alignment horizontal="center" vertical="center" wrapText="1"/>
    </xf>
    <xf numFmtId="0" fontId="1" fillId="3" borderId="5" xfId="0" applyFont="1" applyFill="1" applyBorder="1" applyAlignment="1">
      <alignment horizontal="left" vertical="center" wrapText="1"/>
    </xf>
    <xf numFmtId="0" fontId="1" fillId="3" borderId="20" xfId="0" applyFont="1" applyFill="1" applyBorder="1" applyAlignment="1">
      <alignment horizontal="center" vertical="center" wrapText="1"/>
    </xf>
    <xf numFmtId="0" fontId="1" fillId="3" borderId="2" xfId="0" applyFont="1" applyFill="1" applyBorder="1" applyAlignment="1">
      <alignment horizontal="center" vertical="center" wrapText="1"/>
    </xf>
    <xf numFmtId="0" fontId="1" fillId="0" borderId="2" xfId="0" applyFont="1" applyBorder="1" applyAlignment="1">
      <alignment horizontal="center" vertical="center" wrapText="1"/>
    </xf>
    <xf numFmtId="0" fontId="1" fillId="0" borderId="13" xfId="0" applyFont="1" applyBorder="1" applyAlignment="1">
      <alignment horizontal="center" vertical="center" wrapText="1"/>
    </xf>
    <xf numFmtId="0" fontId="1" fillId="2" borderId="2" xfId="0" applyFont="1" applyFill="1" applyBorder="1" applyAlignment="1">
      <alignment horizontal="center" vertical="center" wrapText="1"/>
    </xf>
    <xf numFmtId="0" fontId="1" fillId="0" borderId="1" xfId="0" applyFont="1" applyBorder="1" applyAlignment="1">
      <alignment horizontal="center" vertical="center" wrapText="1"/>
    </xf>
    <xf numFmtId="0" fontId="1" fillId="6" borderId="2" xfId="0" applyFont="1" applyFill="1" applyBorder="1" applyAlignment="1">
      <alignment horizontal="center" vertical="center" wrapText="1"/>
    </xf>
    <xf numFmtId="0" fontId="3" fillId="6" borderId="12" xfId="0" applyFont="1" applyFill="1" applyBorder="1" applyAlignment="1">
      <alignment horizontal="center" vertical="center" wrapText="1"/>
    </xf>
    <xf numFmtId="0" fontId="3" fillId="6" borderId="13" xfId="0" applyFont="1" applyFill="1" applyBorder="1" applyAlignment="1">
      <alignment horizontal="center" vertical="center" wrapText="1"/>
    </xf>
    <xf numFmtId="0" fontId="4" fillId="6" borderId="12" xfId="0" applyFont="1" applyFill="1" applyBorder="1" applyAlignment="1">
      <alignment horizontal="justify" vertical="center" wrapText="1"/>
    </xf>
    <xf numFmtId="0" fontId="3" fillId="6" borderId="9" xfId="0" applyFont="1" applyFill="1" applyBorder="1" applyAlignment="1">
      <alignment horizontal="justify" vertical="center" wrapText="1"/>
    </xf>
    <xf numFmtId="0" fontId="3" fillId="6" borderId="13" xfId="0" applyFont="1" applyFill="1" applyBorder="1" applyAlignment="1">
      <alignment horizontal="justify" vertical="center" wrapText="1"/>
    </xf>
    <xf numFmtId="0" fontId="3" fillId="4" borderId="10" xfId="0" applyFont="1" applyFill="1" applyBorder="1" applyAlignment="1">
      <alignment horizontal="right" vertical="center" wrapText="1"/>
    </xf>
    <xf numFmtId="0" fontId="3" fillId="4" borderId="9" xfId="0" applyFont="1" applyFill="1" applyBorder="1" applyAlignment="1">
      <alignment horizontal="right" vertical="center" wrapText="1"/>
    </xf>
    <xf numFmtId="0" fontId="3" fillId="4" borderId="11" xfId="0" applyFont="1" applyFill="1" applyBorder="1" applyAlignment="1">
      <alignment horizontal="right" vertical="center" wrapText="1"/>
    </xf>
    <xf numFmtId="0" fontId="3" fillId="0" borderId="10" xfId="0" applyFont="1" applyBorder="1" applyAlignment="1">
      <alignment horizontal="center" vertical="center" wrapText="1"/>
    </xf>
    <xf numFmtId="0" fontId="3" fillId="0" borderId="9" xfId="0" applyFont="1" applyBorder="1" applyAlignment="1">
      <alignment horizontal="center" vertical="center" wrapText="1"/>
    </xf>
    <xf numFmtId="0" fontId="3" fillId="0" borderId="11" xfId="0" applyFont="1" applyBorder="1" applyAlignment="1">
      <alignment horizontal="center" vertical="center" wrapText="1"/>
    </xf>
    <xf numFmtId="0" fontId="4" fillId="0" borderId="6" xfId="0" applyFont="1" applyBorder="1" applyAlignment="1">
      <alignment horizontal="center" vertical="center" wrapText="1"/>
    </xf>
    <xf numFmtId="0" fontId="4" fillId="0" borderId="7" xfId="0" applyFont="1" applyBorder="1" applyAlignment="1">
      <alignment horizontal="center" vertical="center" wrapText="1"/>
    </xf>
    <xf numFmtId="0" fontId="4" fillId="0" borderId="8" xfId="0" applyFont="1" applyBorder="1" applyAlignment="1">
      <alignment horizontal="center" vertical="center" wrapText="1"/>
    </xf>
    <xf numFmtId="0" fontId="4" fillId="0" borderId="22" xfId="0" applyFont="1" applyBorder="1" applyAlignment="1">
      <alignment horizontal="center" vertical="center" wrapText="1"/>
    </xf>
    <xf numFmtId="0" fontId="4" fillId="0" borderId="23" xfId="0" applyFont="1" applyBorder="1" applyAlignment="1">
      <alignment horizontal="center" vertical="center" wrapText="1"/>
    </xf>
    <xf numFmtId="0" fontId="4" fillId="0" borderId="24" xfId="0" applyFont="1" applyBorder="1" applyAlignment="1">
      <alignment horizontal="center" vertical="center" wrapText="1"/>
    </xf>
    <xf numFmtId="0" fontId="4" fillId="4" borderId="18" xfId="0" applyFont="1" applyFill="1" applyBorder="1" applyAlignment="1">
      <alignment horizontal="center" vertical="center" wrapText="1"/>
    </xf>
    <xf numFmtId="0" fontId="4" fillId="4" borderId="19" xfId="0" applyFont="1" applyFill="1" applyBorder="1" applyAlignment="1">
      <alignment horizontal="center" vertical="center" wrapText="1"/>
    </xf>
    <xf numFmtId="0" fontId="3" fillId="2" borderId="22" xfId="0" applyFont="1" applyFill="1" applyBorder="1" applyAlignment="1">
      <alignment horizontal="center" vertical="center" textRotation="90" wrapText="1"/>
    </xf>
    <xf numFmtId="0" fontId="3" fillId="2" borderId="23" xfId="0" applyFont="1" applyFill="1" applyBorder="1" applyAlignment="1">
      <alignment horizontal="center" vertical="center" textRotation="90" wrapText="1"/>
    </xf>
    <xf numFmtId="0" fontId="3" fillId="2" borderId="24" xfId="0" applyFont="1" applyFill="1" applyBorder="1" applyAlignment="1">
      <alignment horizontal="center" vertical="center" textRotation="90" wrapText="1"/>
    </xf>
    <xf numFmtId="0" fontId="3" fillId="0" borderId="14" xfId="0" applyFont="1" applyBorder="1" applyAlignment="1">
      <alignment horizontal="center" vertical="center" wrapText="1"/>
    </xf>
    <xf numFmtId="0" fontId="3" fillId="0" borderId="15" xfId="0" applyFont="1" applyBorder="1" applyAlignment="1">
      <alignment horizontal="center" vertical="center" wrapText="1"/>
    </xf>
    <xf numFmtId="0" fontId="3" fillId="0" borderId="16" xfId="0" applyFont="1" applyBorder="1" applyAlignment="1">
      <alignment horizontal="center" vertical="center" wrapText="1"/>
    </xf>
    <xf numFmtId="0" fontId="3" fillId="0" borderId="17" xfId="0" applyFont="1" applyBorder="1" applyAlignment="1">
      <alignment horizontal="center" vertical="center" wrapText="1"/>
    </xf>
    <xf numFmtId="0" fontId="3" fillId="5" borderId="9" xfId="0" applyFont="1" applyFill="1" applyBorder="1" applyAlignment="1">
      <alignment horizontal="justify" vertical="center" wrapText="1"/>
    </xf>
    <xf numFmtId="0" fontId="3" fillId="5" borderId="11" xfId="0" applyFont="1" applyFill="1" applyBorder="1" applyAlignment="1">
      <alignment horizontal="justify" vertical="center" wrapText="1"/>
    </xf>
    <xf numFmtId="0" fontId="3" fillId="5" borderId="12" xfId="0" applyFont="1" applyFill="1" applyBorder="1" applyAlignment="1">
      <alignment horizontal="justify" vertical="center" wrapText="1"/>
    </xf>
    <xf numFmtId="0" fontId="2" fillId="0" borderId="22" xfId="0" applyFont="1" applyBorder="1" applyAlignment="1">
      <alignment horizontal="center" vertical="center" wrapText="1"/>
    </xf>
    <xf numFmtId="0" fontId="2" fillId="0" borderId="23" xfId="0" applyFont="1" applyBorder="1" applyAlignment="1">
      <alignment horizontal="center" vertical="center" wrapText="1"/>
    </xf>
    <xf numFmtId="0" fontId="2" fillId="0" borderId="24" xfId="0" applyFont="1" applyBorder="1" applyAlignment="1">
      <alignment horizontal="center" vertical="center" wrapText="1"/>
    </xf>
    <xf numFmtId="0" fontId="1" fillId="5" borderId="9" xfId="0" applyFont="1" applyFill="1" applyBorder="1" applyAlignment="1">
      <alignment horizontal="justify" vertical="center" wrapText="1"/>
    </xf>
    <xf numFmtId="0" fontId="1" fillId="5" borderId="11" xfId="0" applyFont="1" applyFill="1" applyBorder="1" applyAlignment="1">
      <alignment horizontal="justify" vertical="center" wrapText="1"/>
    </xf>
    <xf numFmtId="0" fontId="2" fillId="4" borderId="18" xfId="0" applyFont="1" applyFill="1" applyBorder="1" applyAlignment="1">
      <alignment horizontal="center" vertical="center" wrapText="1"/>
    </xf>
    <xf numFmtId="0" fontId="2" fillId="4" borderId="19" xfId="0" applyFont="1" applyFill="1" applyBorder="1" applyAlignment="1">
      <alignment horizontal="center" vertical="center" wrapText="1"/>
    </xf>
    <xf numFmtId="0" fontId="1" fillId="0" borderId="14" xfId="0" applyFont="1" applyBorder="1" applyAlignment="1">
      <alignment horizontal="center" vertical="center" wrapText="1"/>
    </xf>
    <xf numFmtId="0" fontId="1" fillId="0" borderId="15" xfId="0" applyFont="1" applyBorder="1" applyAlignment="1">
      <alignment horizontal="center" vertical="center" wrapText="1"/>
    </xf>
    <xf numFmtId="0" fontId="1" fillId="6" borderId="12" xfId="0" applyFont="1" applyFill="1" applyBorder="1" applyAlignment="1">
      <alignment horizontal="center" vertical="center" wrapText="1"/>
    </xf>
    <xf numFmtId="0" fontId="1" fillId="6" borderId="13" xfId="0" applyFont="1" applyFill="1" applyBorder="1" applyAlignment="1">
      <alignment horizontal="center" vertical="center" wrapText="1"/>
    </xf>
    <xf numFmtId="0" fontId="2" fillId="6" borderId="12" xfId="0" applyFont="1" applyFill="1" applyBorder="1" applyAlignment="1">
      <alignment horizontal="justify" vertical="center" wrapText="1"/>
    </xf>
    <xf numFmtId="0" fontId="2" fillId="6" borderId="9" xfId="0" applyFont="1" applyFill="1" applyBorder="1" applyAlignment="1">
      <alignment horizontal="justify" vertical="center" wrapText="1"/>
    </xf>
    <xf numFmtId="0" fontId="2" fillId="6" borderId="13" xfId="0" applyFont="1" applyFill="1" applyBorder="1" applyAlignment="1">
      <alignment horizontal="justify" vertical="center" wrapText="1"/>
    </xf>
    <xf numFmtId="0" fontId="1" fillId="2" borderId="22" xfId="0" applyFont="1" applyFill="1" applyBorder="1" applyAlignment="1">
      <alignment horizontal="center" vertical="center" textRotation="90" wrapText="1"/>
    </xf>
    <xf numFmtId="0" fontId="1" fillId="2" borderId="23" xfId="0" applyFont="1" applyFill="1" applyBorder="1" applyAlignment="1">
      <alignment horizontal="center" vertical="center" textRotation="90" wrapText="1"/>
    </xf>
    <xf numFmtId="0" fontId="1" fillId="2" borderId="24" xfId="0" applyFont="1" applyFill="1" applyBorder="1" applyAlignment="1">
      <alignment horizontal="center" vertical="center" textRotation="90" wrapText="1"/>
    </xf>
    <xf numFmtId="0" fontId="1" fillId="0" borderId="16" xfId="0" applyFont="1" applyBorder="1" applyAlignment="1">
      <alignment horizontal="center" vertical="center" wrapText="1"/>
    </xf>
    <xf numFmtId="0" fontId="1" fillId="0" borderId="17" xfId="0" applyFont="1" applyBorder="1" applyAlignment="1">
      <alignment horizontal="center" vertical="center" wrapText="1"/>
    </xf>
    <xf numFmtId="0" fontId="1" fillId="4" borderId="10" xfId="0" applyFont="1" applyFill="1" applyBorder="1" applyAlignment="1">
      <alignment horizontal="right" vertical="center" wrapText="1"/>
    </xf>
    <xf numFmtId="0" fontId="1" fillId="4" borderId="9" xfId="0" applyFont="1" applyFill="1" applyBorder="1" applyAlignment="1">
      <alignment horizontal="right" vertical="center" wrapText="1"/>
    </xf>
    <xf numFmtId="0" fontId="1" fillId="4" borderId="11" xfId="0" applyFont="1" applyFill="1" applyBorder="1" applyAlignment="1">
      <alignment horizontal="right" vertical="center" wrapText="1"/>
    </xf>
    <xf numFmtId="0" fontId="1" fillId="0" borderId="10" xfId="0" applyFont="1" applyBorder="1" applyAlignment="1">
      <alignment horizontal="center" vertical="center" wrapText="1"/>
    </xf>
    <xf numFmtId="0" fontId="1" fillId="0" borderId="9" xfId="0" applyFont="1" applyBorder="1" applyAlignment="1">
      <alignment horizontal="center" vertical="center" wrapText="1"/>
    </xf>
    <xf numFmtId="0" fontId="1" fillId="0" borderId="11" xfId="0" applyFont="1" applyBorder="1" applyAlignment="1">
      <alignment horizontal="center" vertical="center" wrapText="1"/>
    </xf>
    <xf numFmtId="0" fontId="1" fillId="5" borderId="12" xfId="0" applyFont="1" applyFill="1" applyBorder="1" applyAlignment="1">
      <alignment horizontal="justify" vertical="center" wrapText="1"/>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8" xfId="0" applyFont="1" applyBorder="1" applyAlignment="1">
      <alignment horizontal="center" vertical="center" wrapText="1"/>
    </xf>
  </cellXfs>
  <cellStyles count="1">
    <cellStyle name="Normál" xfId="0" builtinId="0"/>
  </cellStyles>
  <dxfs count="0"/>
  <tableStyles count="0" defaultTableStyle="TableStyleMedium2" defaultPivotStyle="PivotStyleLight16"/>
  <colors>
    <mruColors>
      <color rgb="FFFFE4B5"/>
      <color rgb="FFD5E9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téma">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E4B5"/>
  </sheetPr>
  <dimension ref="A1:H109"/>
  <sheetViews>
    <sheetView tabSelected="1" zoomScale="85" zoomScaleNormal="85" workbookViewId="0">
      <pane ySplit="1" topLeftCell="A100" activePane="bottomLeft" state="frozen"/>
      <selection pane="bottomLeft" activeCell="I83" sqref="I83"/>
    </sheetView>
  </sheetViews>
  <sheetFormatPr defaultColWidth="9.109375" defaultRowHeight="15" x14ac:dyDescent="0.3"/>
  <cols>
    <col min="1" max="1" width="13.109375" style="3" customWidth="1"/>
    <col min="2" max="2" width="25.6640625" style="4" customWidth="1"/>
    <col min="3" max="3" width="23" style="3" customWidth="1"/>
    <col min="4" max="4" width="28.5546875" style="3" customWidth="1"/>
    <col min="5" max="5" width="24.5546875" style="3" customWidth="1"/>
    <col min="6" max="6" width="28" style="3" customWidth="1"/>
    <col min="7" max="7" width="24" style="3" customWidth="1"/>
    <col min="8" max="8" width="21.88671875" style="3" customWidth="1"/>
    <col min="9" max="9" width="53.44140625" style="2" customWidth="1"/>
    <col min="10" max="16384" width="9.109375" style="2"/>
  </cols>
  <sheetData>
    <row r="1" spans="1:8" s="1" customFormat="1" ht="49.35" customHeight="1" thickBot="1" x14ac:dyDescent="0.35">
      <c r="A1" s="5" t="s">
        <v>0</v>
      </c>
      <c r="B1" s="6" t="s">
        <v>1</v>
      </c>
      <c r="C1" s="7" t="s">
        <v>2</v>
      </c>
      <c r="D1" s="7" t="s">
        <v>3</v>
      </c>
      <c r="E1" s="7" t="s">
        <v>4</v>
      </c>
      <c r="F1" s="7" t="s">
        <v>5</v>
      </c>
      <c r="G1" s="8" t="s">
        <v>6</v>
      </c>
      <c r="H1" s="9" t="s">
        <v>7</v>
      </c>
    </row>
    <row r="2" spans="1:8" ht="15.75" customHeight="1" x14ac:dyDescent="0.3">
      <c r="A2" s="38">
        <v>1</v>
      </c>
      <c r="B2" s="46" t="s">
        <v>89</v>
      </c>
      <c r="C2" s="41" t="s">
        <v>10</v>
      </c>
      <c r="D2" s="41" t="s">
        <v>11</v>
      </c>
      <c r="E2" s="41" t="s">
        <v>12</v>
      </c>
      <c r="F2" s="41" t="s">
        <v>13</v>
      </c>
      <c r="G2" s="44" t="s">
        <v>62</v>
      </c>
      <c r="H2" s="45"/>
    </row>
    <row r="3" spans="1:8" ht="45" x14ac:dyDescent="0.3">
      <c r="A3" s="39"/>
      <c r="B3" s="47"/>
      <c r="C3" s="42"/>
      <c r="D3" s="42"/>
      <c r="E3" s="42"/>
      <c r="F3" s="42"/>
      <c r="G3" s="10" t="s">
        <v>63</v>
      </c>
      <c r="H3" s="11">
        <v>10</v>
      </c>
    </row>
    <row r="4" spans="1:8" ht="46.35" customHeight="1" thickBot="1" x14ac:dyDescent="0.35">
      <c r="A4" s="39"/>
      <c r="B4" s="47"/>
      <c r="C4" s="42"/>
      <c r="D4" s="42"/>
      <c r="E4" s="42"/>
      <c r="F4" s="42"/>
      <c r="G4" s="10" t="s">
        <v>65</v>
      </c>
      <c r="H4" s="11">
        <v>25</v>
      </c>
    </row>
    <row r="5" spans="1:8" ht="15" customHeight="1" x14ac:dyDescent="0.3">
      <c r="A5" s="39"/>
      <c r="B5" s="47"/>
      <c r="C5" s="42"/>
      <c r="D5" s="42"/>
      <c r="E5" s="42"/>
      <c r="F5" s="42"/>
      <c r="G5" s="44" t="s">
        <v>64</v>
      </c>
      <c r="H5" s="45"/>
    </row>
    <row r="6" spans="1:8" ht="46.65" customHeight="1" x14ac:dyDescent="0.3">
      <c r="A6" s="39"/>
      <c r="B6" s="47"/>
      <c r="C6" s="42"/>
      <c r="D6" s="42"/>
      <c r="E6" s="42"/>
      <c r="F6" s="42"/>
      <c r="G6" s="10" t="s">
        <v>66</v>
      </c>
      <c r="H6" s="11">
        <v>7</v>
      </c>
    </row>
    <row r="7" spans="1:8" ht="45.6" customHeight="1" x14ac:dyDescent="0.3">
      <c r="A7" s="39"/>
      <c r="B7" s="47"/>
      <c r="C7" s="42"/>
      <c r="D7" s="42"/>
      <c r="E7" s="42"/>
      <c r="F7" s="42"/>
      <c r="G7" s="10" t="s">
        <v>67</v>
      </c>
      <c r="H7" s="11">
        <v>6</v>
      </c>
    </row>
    <row r="8" spans="1:8" ht="4.2" customHeight="1" thickBot="1" x14ac:dyDescent="0.35">
      <c r="A8" s="39"/>
      <c r="B8" s="47"/>
      <c r="C8" s="43"/>
      <c r="D8" s="43"/>
      <c r="E8" s="43"/>
      <c r="F8" s="43"/>
      <c r="G8" s="49" t="s">
        <v>8</v>
      </c>
      <c r="H8" s="51">
        <f>SUM(H3:H4,H6:H7,)</f>
        <v>48</v>
      </c>
    </row>
    <row r="9" spans="1:8" ht="156.75" customHeight="1" thickBot="1" x14ac:dyDescent="0.35">
      <c r="A9" s="40"/>
      <c r="B9" s="48"/>
      <c r="C9" s="53" t="s">
        <v>88</v>
      </c>
      <c r="D9" s="53"/>
      <c r="E9" s="53"/>
      <c r="F9" s="54"/>
      <c r="G9" s="50"/>
      <c r="H9" s="52"/>
    </row>
    <row r="10" spans="1:8" ht="16.5" customHeight="1" x14ac:dyDescent="0.3">
      <c r="A10" s="38">
        <v>2</v>
      </c>
      <c r="B10" s="46" t="s">
        <v>90</v>
      </c>
      <c r="C10" s="41" t="s">
        <v>14</v>
      </c>
      <c r="D10" s="41" t="s">
        <v>15</v>
      </c>
      <c r="E10" s="41" t="s">
        <v>16</v>
      </c>
      <c r="F10" s="41" t="s">
        <v>17</v>
      </c>
      <c r="G10" s="44" t="s">
        <v>68</v>
      </c>
      <c r="H10" s="45"/>
    </row>
    <row r="11" spans="1:8" ht="30" x14ac:dyDescent="0.3">
      <c r="A11" s="39"/>
      <c r="B11" s="47"/>
      <c r="C11" s="42"/>
      <c r="D11" s="42"/>
      <c r="E11" s="42"/>
      <c r="F11" s="42"/>
      <c r="G11" s="10" t="s">
        <v>69</v>
      </c>
      <c r="H11" s="11">
        <v>3</v>
      </c>
    </row>
    <row r="12" spans="1:8" ht="75.599999999999994" thickBot="1" x14ac:dyDescent="0.35">
      <c r="A12" s="39"/>
      <c r="B12" s="47"/>
      <c r="C12" s="42"/>
      <c r="D12" s="42"/>
      <c r="E12" s="42"/>
      <c r="F12" s="42"/>
      <c r="G12" s="10" t="s">
        <v>70</v>
      </c>
      <c r="H12" s="11">
        <v>14</v>
      </c>
    </row>
    <row r="13" spans="1:8" ht="16.5" customHeight="1" x14ac:dyDescent="0.3">
      <c r="A13" s="39"/>
      <c r="B13" s="47"/>
      <c r="C13" s="42"/>
      <c r="D13" s="42"/>
      <c r="E13" s="42"/>
      <c r="F13" s="42"/>
      <c r="G13" s="44" t="s">
        <v>62</v>
      </c>
      <c r="H13" s="45"/>
    </row>
    <row r="14" spans="1:8" ht="47.4" customHeight="1" x14ac:dyDescent="0.3">
      <c r="A14" s="39"/>
      <c r="B14" s="47"/>
      <c r="C14" s="42"/>
      <c r="D14" s="42"/>
      <c r="E14" s="42"/>
      <c r="F14" s="42"/>
      <c r="G14" s="10" t="s">
        <v>71</v>
      </c>
      <c r="H14" s="11">
        <v>15</v>
      </c>
    </row>
    <row r="15" spans="1:8" ht="15.6" thickBot="1" x14ac:dyDescent="0.35">
      <c r="A15" s="39"/>
      <c r="B15" s="47"/>
      <c r="C15" s="43"/>
      <c r="D15" s="43"/>
      <c r="E15" s="43"/>
      <c r="F15" s="43"/>
      <c r="G15" s="49" t="s">
        <v>8</v>
      </c>
      <c r="H15" s="51">
        <f>SUM(H11:H12,H14:H14,)</f>
        <v>32</v>
      </c>
    </row>
    <row r="16" spans="1:8" ht="149.25" customHeight="1" thickBot="1" x14ac:dyDescent="0.35">
      <c r="A16" s="40"/>
      <c r="B16" s="48"/>
      <c r="C16" s="53" t="s">
        <v>95</v>
      </c>
      <c r="D16" s="53"/>
      <c r="E16" s="53"/>
      <c r="F16" s="54"/>
      <c r="G16" s="50"/>
      <c r="H16" s="52"/>
    </row>
    <row r="17" spans="1:8" x14ac:dyDescent="0.3">
      <c r="A17" s="38">
        <v>3</v>
      </c>
      <c r="B17" s="46" t="s">
        <v>89</v>
      </c>
      <c r="C17" s="41" t="s">
        <v>18</v>
      </c>
      <c r="D17" s="41" t="s">
        <v>19</v>
      </c>
      <c r="E17" s="41" t="s">
        <v>20</v>
      </c>
      <c r="F17" s="41" t="s">
        <v>21</v>
      </c>
      <c r="G17" s="44" t="s">
        <v>68</v>
      </c>
      <c r="H17" s="45"/>
    </row>
    <row r="18" spans="1:8" ht="107.4" customHeight="1" thickBot="1" x14ac:dyDescent="0.35">
      <c r="A18" s="39"/>
      <c r="B18" s="47"/>
      <c r="C18" s="42"/>
      <c r="D18" s="42"/>
      <c r="E18" s="42"/>
      <c r="F18" s="42"/>
      <c r="G18" s="10" t="s">
        <v>72</v>
      </c>
      <c r="H18" s="11">
        <v>10</v>
      </c>
    </row>
    <row r="19" spans="1:8" x14ac:dyDescent="0.3">
      <c r="A19" s="39"/>
      <c r="B19" s="47"/>
      <c r="C19" s="42"/>
      <c r="D19" s="42"/>
      <c r="E19" s="42"/>
      <c r="F19" s="42"/>
      <c r="G19" s="44" t="s">
        <v>62</v>
      </c>
      <c r="H19" s="45"/>
    </row>
    <row r="20" spans="1:8" ht="45" x14ac:dyDescent="0.3">
      <c r="A20" s="39"/>
      <c r="B20" s="47"/>
      <c r="C20" s="42"/>
      <c r="D20" s="42"/>
      <c r="E20" s="42"/>
      <c r="F20" s="42"/>
      <c r="G20" s="10" t="s">
        <v>63</v>
      </c>
      <c r="H20" s="11">
        <v>5</v>
      </c>
    </row>
    <row r="21" spans="1:8" ht="47.4" customHeight="1" thickBot="1" x14ac:dyDescent="0.35">
      <c r="A21" s="39"/>
      <c r="B21" s="47"/>
      <c r="C21" s="42"/>
      <c r="D21" s="42"/>
      <c r="E21" s="42"/>
      <c r="F21" s="42"/>
      <c r="G21" s="10" t="s">
        <v>65</v>
      </c>
      <c r="H21" s="11">
        <v>15</v>
      </c>
    </row>
    <row r="22" spans="1:8" x14ac:dyDescent="0.3">
      <c r="A22" s="39"/>
      <c r="B22" s="47"/>
      <c r="C22" s="42"/>
      <c r="D22" s="42"/>
      <c r="E22" s="42"/>
      <c r="F22" s="42"/>
      <c r="G22" s="44" t="s">
        <v>73</v>
      </c>
      <c r="H22" s="45"/>
    </row>
    <row r="23" spans="1:8" ht="30" x14ac:dyDescent="0.3">
      <c r="A23" s="39"/>
      <c r="B23" s="47"/>
      <c r="C23" s="42"/>
      <c r="D23" s="42"/>
      <c r="E23" s="42"/>
      <c r="F23" s="42"/>
      <c r="G23" s="10" t="s">
        <v>74</v>
      </c>
      <c r="H23" s="11">
        <v>7</v>
      </c>
    </row>
    <row r="24" spans="1:8" ht="15.6" thickBot="1" x14ac:dyDescent="0.35">
      <c r="A24" s="39"/>
      <c r="B24" s="47"/>
      <c r="C24" s="43"/>
      <c r="D24" s="43"/>
      <c r="E24" s="43"/>
      <c r="F24" s="43"/>
      <c r="G24" s="49" t="s">
        <v>8</v>
      </c>
      <c r="H24" s="51">
        <f>SUM(H18:H18,H20:H21,H23:H23,)</f>
        <v>37</v>
      </c>
    </row>
    <row r="25" spans="1:8" ht="135.75" customHeight="1" thickBot="1" x14ac:dyDescent="0.35">
      <c r="A25" s="40"/>
      <c r="B25" s="48"/>
      <c r="C25" s="53" t="s">
        <v>96</v>
      </c>
      <c r="D25" s="53"/>
      <c r="E25" s="53"/>
      <c r="F25" s="54"/>
      <c r="G25" s="50"/>
      <c r="H25" s="52"/>
    </row>
    <row r="26" spans="1:8" ht="16.5" customHeight="1" x14ac:dyDescent="0.3">
      <c r="A26" s="38">
        <v>4</v>
      </c>
      <c r="B26" s="46" t="s">
        <v>89</v>
      </c>
      <c r="C26" s="41" t="s">
        <v>22</v>
      </c>
      <c r="D26" s="41" t="s">
        <v>23</v>
      </c>
      <c r="E26" s="41" t="s">
        <v>24</v>
      </c>
      <c r="F26" s="41" t="s">
        <v>25</v>
      </c>
      <c r="G26" s="44" t="s">
        <v>68</v>
      </c>
      <c r="H26" s="45"/>
    </row>
    <row r="27" spans="1:8" ht="30.6" thickBot="1" x14ac:dyDescent="0.35">
      <c r="A27" s="39"/>
      <c r="B27" s="47"/>
      <c r="C27" s="42"/>
      <c r="D27" s="42"/>
      <c r="E27" s="42"/>
      <c r="F27" s="42"/>
      <c r="G27" s="10" t="s">
        <v>75</v>
      </c>
      <c r="H27" s="11">
        <v>6</v>
      </c>
    </row>
    <row r="28" spans="1:8" x14ac:dyDescent="0.3">
      <c r="A28" s="39"/>
      <c r="B28" s="47"/>
      <c r="C28" s="42"/>
      <c r="D28" s="42"/>
      <c r="E28" s="42"/>
      <c r="F28" s="42"/>
      <c r="G28" s="44" t="s">
        <v>62</v>
      </c>
      <c r="H28" s="45"/>
    </row>
    <row r="29" spans="1:8" ht="45" x14ac:dyDescent="0.3">
      <c r="A29" s="39"/>
      <c r="B29" s="47"/>
      <c r="C29" s="42"/>
      <c r="D29" s="42"/>
      <c r="E29" s="42"/>
      <c r="F29" s="42"/>
      <c r="G29" s="10" t="s">
        <v>76</v>
      </c>
      <c r="H29" s="11">
        <v>22</v>
      </c>
    </row>
    <row r="30" spans="1:8" ht="45" x14ac:dyDescent="0.3">
      <c r="A30" s="39"/>
      <c r="B30" s="47"/>
      <c r="C30" s="42"/>
      <c r="D30" s="42"/>
      <c r="E30" s="42"/>
      <c r="F30" s="42"/>
      <c r="G30" s="10" t="s">
        <v>63</v>
      </c>
      <c r="H30" s="11">
        <v>9</v>
      </c>
    </row>
    <row r="31" spans="1:8" ht="59.25" customHeight="1" thickBot="1" x14ac:dyDescent="0.35">
      <c r="A31" s="39"/>
      <c r="B31" s="47"/>
      <c r="C31" s="42"/>
      <c r="D31" s="42"/>
      <c r="E31" s="42"/>
      <c r="F31" s="42"/>
      <c r="G31" s="10" t="s">
        <v>65</v>
      </c>
      <c r="H31" s="11">
        <v>20</v>
      </c>
    </row>
    <row r="32" spans="1:8" x14ac:dyDescent="0.3">
      <c r="A32" s="39"/>
      <c r="B32" s="47"/>
      <c r="C32" s="42"/>
      <c r="D32" s="42"/>
      <c r="E32" s="42"/>
      <c r="F32" s="42"/>
      <c r="G32" s="44" t="s">
        <v>73</v>
      </c>
      <c r="H32" s="45"/>
    </row>
    <row r="33" spans="1:8" ht="30" x14ac:dyDescent="0.3">
      <c r="A33" s="39"/>
      <c r="B33" s="47"/>
      <c r="C33" s="42"/>
      <c r="D33" s="42"/>
      <c r="E33" s="42"/>
      <c r="F33" s="42"/>
      <c r="G33" s="10" t="s">
        <v>74</v>
      </c>
      <c r="H33" s="11">
        <v>7</v>
      </c>
    </row>
    <row r="34" spans="1:8" ht="15.6" thickBot="1" x14ac:dyDescent="0.35">
      <c r="A34" s="39"/>
      <c r="B34" s="47"/>
      <c r="C34" s="43"/>
      <c r="D34" s="43"/>
      <c r="E34" s="43"/>
      <c r="F34" s="43"/>
      <c r="G34" s="49" t="s">
        <v>8</v>
      </c>
      <c r="H34" s="51">
        <f>SUM(H27:H27,H29:H31,H33:H33,)</f>
        <v>64</v>
      </c>
    </row>
    <row r="35" spans="1:8" ht="156" customHeight="1" thickBot="1" x14ac:dyDescent="0.35">
      <c r="A35" s="40"/>
      <c r="B35" s="48"/>
      <c r="C35" s="53" t="s">
        <v>97</v>
      </c>
      <c r="D35" s="53"/>
      <c r="E35" s="53"/>
      <c r="F35" s="54"/>
      <c r="G35" s="50"/>
      <c r="H35" s="52"/>
    </row>
    <row r="36" spans="1:8" ht="16.5" customHeight="1" x14ac:dyDescent="0.3">
      <c r="A36" s="38">
        <v>5</v>
      </c>
      <c r="B36" s="46" t="s">
        <v>61</v>
      </c>
      <c r="C36" s="41" t="s">
        <v>26</v>
      </c>
      <c r="D36" s="41" t="s">
        <v>27</v>
      </c>
      <c r="E36" s="41" t="s">
        <v>28</v>
      </c>
      <c r="F36" s="41" t="s">
        <v>29</v>
      </c>
      <c r="G36" s="44" t="s">
        <v>62</v>
      </c>
      <c r="H36" s="45"/>
    </row>
    <row r="37" spans="1:8" ht="48.6" customHeight="1" thickBot="1" x14ac:dyDescent="0.35">
      <c r="A37" s="39"/>
      <c r="B37" s="47"/>
      <c r="C37" s="42"/>
      <c r="D37" s="42"/>
      <c r="E37" s="42"/>
      <c r="F37" s="42"/>
      <c r="G37" s="10" t="s">
        <v>65</v>
      </c>
      <c r="H37" s="11">
        <v>20</v>
      </c>
    </row>
    <row r="38" spans="1:8" x14ac:dyDescent="0.3">
      <c r="A38" s="39"/>
      <c r="B38" s="47"/>
      <c r="C38" s="42"/>
      <c r="D38" s="42"/>
      <c r="E38" s="42"/>
      <c r="F38" s="42"/>
      <c r="G38" s="44" t="s">
        <v>64</v>
      </c>
      <c r="H38" s="45"/>
    </row>
    <row r="39" spans="1:8" ht="45" x14ac:dyDescent="0.3">
      <c r="A39" s="39"/>
      <c r="B39" s="47"/>
      <c r="C39" s="42"/>
      <c r="D39" s="42"/>
      <c r="E39" s="42"/>
      <c r="F39" s="42"/>
      <c r="G39" s="10" t="s">
        <v>66</v>
      </c>
      <c r="H39" s="11">
        <v>7</v>
      </c>
    </row>
    <row r="40" spans="1:8" x14ac:dyDescent="0.3">
      <c r="A40" s="39"/>
      <c r="B40" s="47"/>
      <c r="C40" s="42"/>
      <c r="D40" s="42"/>
      <c r="E40" s="42"/>
      <c r="F40" s="42"/>
      <c r="G40" s="10" t="s">
        <v>77</v>
      </c>
      <c r="H40" s="11">
        <v>4</v>
      </c>
    </row>
    <row r="41" spans="1:8" x14ac:dyDescent="0.3">
      <c r="A41" s="39"/>
      <c r="B41" s="47"/>
      <c r="C41" s="42"/>
      <c r="D41" s="42"/>
      <c r="E41" s="42"/>
      <c r="F41" s="42"/>
      <c r="G41" s="10" t="s">
        <v>78</v>
      </c>
      <c r="H41" s="11">
        <v>6</v>
      </c>
    </row>
    <row r="42" spans="1:8" ht="45.6" customHeight="1" x14ac:dyDescent="0.3">
      <c r="A42" s="39"/>
      <c r="B42" s="47"/>
      <c r="C42" s="42"/>
      <c r="D42" s="42"/>
      <c r="E42" s="42"/>
      <c r="F42" s="42"/>
      <c r="G42" s="10" t="s">
        <v>67</v>
      </c>
      <c r="H42" s="11">
        <v>6</v>
      </c>
    </row>
    <row r="43" spans="1:8" ht="15.6" thickBot="1" x14ac:dyDescent="0.35">
      <c r="A43" s="39"/>
      <c r="B43" s="47"/>
      <c r="C43" s="43"/>
      <c r="D43" s="43"/>
      <c r="E43" s="43"/>
      <c r="F43" s="43"/>
      <c r="G43" s="49" t="s">
        <v>8</v>
      </c>
      <c r="H43" s="51">
        <f>SUM(H37:H37,H39:H42,)</f>
        <v>43</v>
      </c>
    </row>
    <row r="44" spans="1:8" ht="200.1" customHeight="1" thickBot="1" x14ac:dyDescent="0.35">
      <c r="A44" s="40"/>
      <c r="B44" s="48"/>
      <c r="C44" s="53" t="s">
        <v>98</v>
      </c>
      <c r="D44" s="53"/>
      <c r="E44" s="53"/>
      <c r="F44" s="54"/>
      <c r="G44" s="50"/>
      <c r="H44" s="52"/>
    </row>
    <row r="45" spans="1:8" ht="16.5" customHeight="1" x14ac:dyDescent="0.3">
      <c r="A45" s="38">
        <v>6</v>
      </c>
      <c r="B45" s="46" t="s">
        <v>90</v>
      </c>
      <c r="C45" s="41" t="s">
        <v>30</v>
      </c>
      <c r="D45" s="41" t="s">
        <v>31</v>
      </c>
      <c r="E45" s="41" t="s">
        <v>32</v>
      </c>
      <c r="F45" s="41" t="s">
        <v>33</v>
      </c>
      <c r="G45" s="44" t="s">
        <v>68</v>
      </c>
      <c r="H45" s="45"/>
    </row>
    <row r="46" spans="1:8" ht="30" x14ac:dyDescent="0.3">
      <c r="A46" s="39"/>
      <c r="B46" s="47"/>
      <c r="C46" s="42"/>
      <c r="D46" s="42"/>
      <c r="E46" s="42"/>
      <c r="F46" s="42"/>
      <c r="G46" s="10" t="s">
        <v>69</v>
      </c>
      <c r="H46" s="11">
        <v>3</v>
      </c>
    </row>
    <row r="47" spans="1:8" ht="45" x14ac:dyDescent="0.3">
      <c r="A47" s="39"/>
      <c r="B47" s="47"/>
      <c r="C47" s="42"/>
      <c r="D47" s="42"/>
      <c r="E47" s="42"/>
      <c r="F47" s="42"/>
      <c r="G47" s="10" t="s">
        <v>79</v>
      </c>
      <c r="H47" s="11">
        <v>3</v>
      </c>
    </row>
    <row r="48" spans="1:8" ht="30.6" thickBot="1" x14ac:dyDescent="0.35">
      <c r="A48" s="39"/>
      <c r="B48" s="47"/>
      <c r="C48" s="42"/>
      <c r="D48" s="42"/>
      <c r="E48" s="42"/>
      <c r="F48" s="42"/>
      <c r="G48" s="10" t="s">
        <v>75</v>
      </c>
      <c r="H48" s="11">
        <v>6</v>
      </c>
    </row>
    <row r="49" spans="1:8" x14ac:dyDescent="0.3">
      <c r="A49" s="39"/>
      <c r="B49" s="47"/>
      <c r="C49" s="42"/>
      <c r="D49" s="42"/>
      <c r="E49" s="42"/>
      <c r="F49" s="42"/>
      <c r="G49" s="44" t="s">
        <v>62</v>
      </c>
      <c r="H49" s="45"/>
    </row>
    <row r="50" spans="1:8" ht="46.35" customHeight="1" x14ac:dyDescent="0.3">
      <c r="A50" s="39"/>
      <c r="B50" s="47"/>
      <c r="C50" s="42"/>
      <c r="D50" s="42"/>
      <c r="E50" s="42"/>
      <c r="F50" s="42"/>
      <c r="G50" s="10" t="s">
        <v>71</v>
      </c>
      <c r="H50" s="11">
        <v>15</v>
      </c>
    </row>
    <row r="51" spans="1:8" ht="15.6" thickBot="1" x14ac:dyDescent="0.35">
      <c r="A51" s="39"/>
      <c r="B51" s="47"/>
      <c r="C51" s="43"/>
      <c r="D51" s="43"/>
      <c r="E51" s="43"/>
      <c r="F51" s="43"/>
      <c r="G51" s="49" t="s">
        <v>8</v>
      </c>
      <c r="H51" s="51">
        <f>SUM(H46:H48,H50:H50,)</f>
        <v>27</v>
      </c>
    </row>
    <row r="52" spans="1:8" ht="153.75" customHeight="1" thickBot="1" x14ac:dyDescent="0.35">
      <c r="A52" s="40"/>
      <c r="B52" s="48"/>
      <c r="C52" s="53" t="s">
        <v>99</v>
      </c>
      <c r="D52" s="53"/>
      <c r="E52" s="53"/>
      <c r="F52" s="54"/>
      <c r="G52" s="50"/>
      <c r="H52" s="52"/>
    </row>
    <row r="53" spans="1:8" ht="16.5" customHeight="1" x14ac:dyDescent="0.3">
      <c r="A53" s="38">
        <v>7</v>
      </c>
      <c r="B53" s="46" t="s">
        <v>90</v>
      </c>
      <c r="C53" s="41" t="s">
        <v>34</v>
      </c>
      <c r="D53" s="41" t="s">
        <v>35</v>
      </c>
      <c r="E53" s="41" t="s">
        <v>36</v>
      </c>
      <c r="F53" s="41" t="s">
        <v>37</v>
      </c>
      <c r="G53" s="44" t="s">
        <v>68</v>
      </c>
      <c r="H53" s="45"/>
    </row>
    <row r="54" spans="1:8" ht="88.5" customHeight="1" thickBot="1" x14ac:dyDescent="0.35">
      <c r="A54" s="39"/>
      <c r="B54" s="47"/>
      <c r="C54" s="42"/>
      <c r="D54" s="42"/>
      <c r="E54" s="42"/>
      <c r="F54" s="42"/>
      <c r="G54" s="10" t="s">
        <v>79</v>
      </c>
      <c r="H54" s="11">
        <v>6</v>
      </c>
    </row>
    <row r="55" spans="1:8" x14ac:dyDescent="0.3">
      <c r="A55" s="39"/>
      <c r="B55" s="47"/>
      <c r="C55" s="42"/>
      <c r="D55" s="42"/>
      <c r="E55" s="42"/>
      <c r="F55" s="42"/>
      <c r="G55" s="44" t="s">
        <v>62</v>
      </c>
      <c r="H55" s="45"/>
    </row>
    <row r="56" spans="1:8" ht="43.65" customHeight="1" x14ac:dyDescent="0.3">
      <c r="A56" s="39"/>
      <c r="B56" s="47"/>
      <c r="C56" s="42"/>
      <c r="D56" s="42"/>
      <c r="E56" s="42"/>
      <c r="F56" s="42"/>
      <c r="G56" s="10" t="s">
        <v>71</v>
      </c>
      <c r="H56" s="11">
        <v>15</v>
      </c>
    </row>
    <row r="57" spans="1:8" ht="15.6" thickBot="1" x14ac:dyDescent="0.35">
      <c r="A57" s="39"/>
      <c r="B57" s="47"/>
      <c r="C57" s="43"/>
      <c r="D57" s="43"/>
      <c r="E57" s="43"/>
      <c r="F57" s="43"/>
      <c r="G57" s="49" t="s">
        <v>8</v>
      </c>
      <c r="H57" s="51">
        <f>SUM(H54:H54,H56:H56,)</f>
        <v>21</v>
      </c>
    </row>
    <row r="58" spans="1:8" ht="200.1" customHeight="1" thickBot="1" x14ac:dyDescent="0.35">
      <c r="A58" s="40"/>
      <c r="B58" s="48"/>
      <c r="C58" s="53" t="s">
        <v>100</v>
      </c>
      <c r="D58" s="53"/>
      <c r="E58" s="53"/>
      <c r="F58" s="54"/>
      <c r="G58" s="50"/>
      <c r="H58" s="52"/>
    </row>
    <row r="59" spans="1:8" ht="16.5" customHeight="1" x14ac:dyDescent="0.3">
      <c r="A59" s="38">
        <v>8</v>
      </c>
      <c r="B59" s="46" t="s">
        <v>91</v>
      </c>
      <c r="C59" s="41" t="s">
        <v>38</v>
      </c>
      <c r="D59" s="41" t="s">
        <v>39</v>
      </c>
      <c r="E59" s="41" t="s">
        <v>40</v>
      </c>
      <c r="F59" s="41" t="s">
        <v>41</v>
      </c>
      <c r="G59" s="44" t="s">
        <v>62</v>
      </c>
      <c r="H59" s="45"/>
    </row>
    <row r="60" spans="1:8" ht="46.35" customHeight="1" thickBot="1" x14ac:dyDescent="0.35">
      <c r="A60" s="39"/>
      <c r="B60" s="47"/>
      <c r="C60" s="42"/>
      <c r="D60" s="42"/>
      <c r="E60" s="42"/>
      <c r="F60" s="42"/>
      <c r="G60" s="10" t="s">
        <v>65</v>
      </c>
      <c r="H60" s="11">
        <v>20</v>
      </c>
    </row>
    <row r="61" spans="1:8" x14ac:dyDescent="0.3">
      <c r="A61" s="39"/>
      <c r="B61" s="47"/>
      <c r="C61" s="42"/>
      <c r="D61" s="42"/>
      <c r="E61" s="42"/>
      <c r="F61" s="42"/>
      <c r="G61" s="44" t="s">
        <v>73</v>
      </c>
      <c r="H61" s="45"/>
    </row>
    <row r="62" spans="1:8" x14ac:dyDescent="0.3">
      <c r="A62" s="39"/>
      <c r="B62" s="47"/>
      <c r="C62" s="42"/>
      <c r="D62" s="42"/>
      <c r="E62" s="42"/>
      <c r="F62" s="42"/>
      <c r="G62" s="10" t="s">
        <v>80</v>
      </c>
      <c r="H62" s="11">
        <v>9</v>
      </c>
    </row>
    <row r="63" spans="1:8" ht="30" x14ac:dyDescent="0.3">
      <c r="A63" s="39"/>
      <c r="B63" s="47"/>
      <c r="C63" s="42"/>
      <c r="D63" s="42"/>
      <c r="E63" s="42"/>
      <c r="F63" s="42"/>
      <c r="G63" s="10" t="s">
        <v>74</v>
      </c>
      <c r="H63" s="11">
        <v>24</v>
      </c>
    </row>
    <row r="64" spans="1:8" ht="15.6" thickBot="1" x14ac:dyDescent="0.35">
      <c r="A64" s="39"/>
      <c r="B64" s="47"/>
      <c r="C64" s="43"/>
      <c r="D64" s="43"/>
      <c r="E64" s="43"/>
      <c r="F64" s="43"/>
      <c r="G64" s="49" t="s">
        <v>8</v>
      </c>
      <c r="H64" s="51">
        <f>SUM(H60:H60,H62:H63,)</f>
        <v>53</v>
      </c>
    </row>
    <row r="65" spans="1:8" ht="167.25" customHeight="1" thickBot="1" x14ac:dyDescent="0.35">
      <c r="A65" s="40"/>
      <c r="B65" s="48"/>
      <c r="C65" s="53" t="s">
        <v>101</v>
      </c>
      <c r="D65" s="53"/>
      <c r="E65" s="53"/>
      <c r="F65" s="54"/>
      <c r="G65" s="50"/>
      <c r="H65" s="52"/>
    </row>
    <row r="66" spans="1:8" ht="16.5" customHeight="1" x14ac:dyDescent="0.3">
      <c r="A66" s="38">
        <v>9</v>
      </c>
      <c r="B66" s="46" t="s">
        <v>91</v>
      </c>
      <c r="C66" s="41" t="s">
        <v>42</v>
      </c>
      <c r="D66" s="41" t="s">
        <v>43</v>
      </c>
      <c r="E66" s="41" t="s">
        <v>44</v>
      </c>
      <c r="F66" s="41" t="s">
        <v>45</v>
      </c>
      <c r="G66" s="44" t="s">
        <v>62</v>
      </c>
      <c r="H66" s="45"/>
    </row>
    <row r="67" spans="1:8" ht="45.6" customHeight="1" thickBot="1" x14ac:dyDescent="0.35">
      <c r="A67" s="39"/>
      <c r="B67" s="47"/>
      <c r="C67" s="42"/>
      <c r="D67" s="42"/>
      <c r="E67" s="42"/>
      <c r="F67" s="42"/>
      <c r="G67" s="10" t="s">
        <v>65</v>
      </c>
      <c r="H67" s="11">
        <v>20</v>
      </c>
    </row>
    <row r="68" spans="1:8" x14ac:dyDescent="0.3">
      <c r="A68" s="39"/>
      <c r="B68" s="47"/>
      <c r="C68" s="42"/>
      <c r="D68" s="42"/>
      <c r="E68" s="42"/>
      <c r="F68" s="42"/>
      <c r="G68" s="44" t="s">
        <v>73</v>
      </c>
      <c r="H68" s="45"/>
    </row>
    <row r="69" spans="1:8" ht="30" x14ac:dyDescent="0.3">
      <c r="A69" s="39"/>
      <c r="B69" s="47"/>
      <c r="C69" s="42"/>
      <c r="D69" s="42"/>
      <c r="E69" s="42"/>
      <c r="F69" s="42"/>
      <c r="G69" s="10" t="s">
        <v>81</v>
      </c>
      <c r="H69" s="11">
        <v>18</v>
      </c>
    </row>
    <row r="70" spans="1:8" ht="15.6" thickBot="1" x14ac:dyDescent="0.35">
      <c r="A70" s="39"/>
      <c r="B70" s="47"/>
      <c r="C70" s="43"/>
      <c r="D70" s="43"/>
      <c r="E70" s="43"/>
      <c r="F70" s="43"/>
      <c r="G70" s="49" t="s">
        <v>8</v>
      </c>
      <c r="H70" s="51">
        <f>SUM(H67:H67,H69:H69,)</f>
        <v>38</v>
      </c>
    </row>
    <row r="71" spans="1:8" ht="162" customHeight="1" thickBot="1" x14ac:dyDescent="0.35">
      <c r="A71" s="40"/>
      <c r="B71" s="48"/>
      <c r="C71" s="55" t="s">
        <v>102</v>
      </c>
      <c r="D71" s="53"/>
      <c r="E71" s="53"/>
      <c r="F71" s="54"/>
      <c r="G71" s="50"/>
      <c r="H71" s="52"/>
    </row>
    <row r="72" spans="1:8" ht="16.5" customHeight="1" x14ac:dyDescent="0.3">
      <c r="A72" s="38">
        <v>10</v>
      </c>
      <c r="B72" s="46" t="s">
        <v>91</v>
      </c>
      <c r="C72" s="41" t="s">
        <v>46</v>
      </c>
      <c r="D72" s="41" t="s">
        <v>47</v>
      </c>
      <c r="E72" s="41" t="s">
        <v>40</v>
      </c>
      <c r="F72" s="41" t="s">
        <v>48</v>
      </c>
      <c r="G72" s="44" t="s">
        <v>68</v>
      </c>
      <c r="H72" s="45"/>
    </row>
    <row r="73" spans="1:8" ht="44.4" customHeight="1" x14ac:dyDescent="0.3">
      <c r="A73" s="39"/>
      <c r="B73" s="47"/>
      <c r="C73" s="42"/>
      <c r="D73" s="42"/>
      <c r="E73" s="42"/>
      <c r="F73" s="42"/>
      <c r="G73" s="10" t="s">
        <v>82</v>
      </c>
      <c r="H73" s="11">
        <v>14</v>
      </c>
    </row>
    <row r="74" spans="1:8" ht="144.75" customHeight="1" thickBot="1" x14ac:dyDescent="0.35">
      <c r="A74" s="39"/>
      <c r="B74" s="47"/>
      <c r="C74" s="42"/>
      <c r="D74" s="42"/>
      <c r="E74" s="42"/>
      <c r="F74" s="42"/>
      <c r="G74" s="10" t="s">
        <v>86</v>
      </c>
      <c r="H74" s="11">
        <v>5</v>
      </c>
    </row>
    <row r="75" spans="1:8" ht="15.75" customHeight="1" x14ac:dyDescent="0.3">
      <c r="A75" s="39"/>
      <c r="B75" s="47"/>
      <c r="C75" s="42"/>
      <c r="D75" s="42"/>
      <c r="E75" s="42"/>
      <c r="F75" s="42"/>
      <c r="G75" s="44" t="s">
        <v>62</v>
      </c>
      <c r="H75" s="45"/>
    </row>
    <row r="76" spans="1:8" ht="30" x14ac:dyDescent="0.3">
      <c r="A76" s="39"/>
      <c r="B76" s="47"/>
      <c r="C76" s="42"/>
      <c r="D76" s="42"/>
      <c r="E76" s="42"/>
      <c r="F76" s="42"/>
      <c r="G76" s="10" t="s">
        <v>83</v>
      </c>
      <c r="H76" s="11">
        <v>5</v>
      </c>
    </row>
    <row r="77" spans="1:8" ht="45" customHeight="1" thickBot="1" x14ac:dyDescent="0.35">
      <c r="A77" s="39"/>
      <c r="B77" s="47"/>
      <c r="C77" s="42"/>
      <c r="D77" s="42"/>
      <c r="E77" s="42"/>
      <c r="F77" s="42"/>
      <c r="G77" s="10" t="s">
        <v>65</v>
      </c>
      <c r="H77" s="11">
        <v>20</v>
      </c>
    </row>
    <row r="78" spans="1:8" ht="15.75" customHeight="1" x14ac:dyDescent="0.3">
      <c r="A78" s="39"/>
      <c r="B78" s="47"/>
      <c r="C78" s="42"/>
      <c r="D78" s="42"/>
      <c r="E78" s="42"/>
      <c r="F78" s="42"/>
      <c r="G78" s="44" t="s">
        <v>73</v>
      </c>
      <c r="H78" s="45"/>
    </row>
    <row r="79" spans="1:8" ht="30" x14ac:dyDescent="0.3">
      <c r="A79" s="39"/>
      <c r="B79" s="47"/>
      <c r="C79" s="42"/>
      <c r="D79" s="42"/>
      <c r="E79" s="42"/>
      <c r="F79" s="42"/>
      <c r="G79" s="10" t="s">
        <v>74</v>
      </c>
      <c r="H79" s="11">
        <v>7</v>
      </c>
    </row>
    <row r="80" spans="1:8" ht="15.6" thickBot="1" x14ac:dyDescent="0.35">
      <c r="A80" s="39"/>
      <c r="B80" s="47"/>
      <c r="C80" s="43"/>
      <c r="D80" s="43"/>
      <c r="E80" s="43"/>
      <c r="F80" s="43"/>
      <c r="G80" s="49" t="s">
        <v>8</v>
      </c>
      <c r="H80" s="51">
        <f>SUM(H73:H74,H76:H77,H79:H79,)</f>
        <v>51</v>
      </c>
    </row>
    <row r="81" spans="1:8" ht="200.1" customHeight="1" thickBot="1" x14ac:dyDescent="0.35">
      <c r="A81" s="40"/>
      <c r="B81" s="48"/>
      <c r="C81" s="53" t="s">
        <v>103</v>
      </c>
      <c r="D81" s="53"/>
      <c r="E81" s="53"/>
      <c r="F81" s="54"/>
      <c r="G81" s="50"/>
      <c r="H81" s="52"/>
    </row>
    <row r="82" spans="1:8" ht="16.5" customHeight="1" x14ac:dyDescent="0.3">
      <c r="A82" s="38">
        <v>11</v>
      </c>
      <c r="B82" s="46" t="s">
        <v>92</v>
      </c>
      <c r="C82" s="41" t="s">
        <v>49</v>
      </c>
      <c r="D82" s="41" t="s">
        <v>50</v>
      </c>
      <c r="E82" s="41" t="s">
        <v>51</v>
      </c>
      <c r="F82" s="41" t="s">
        <v>52</v>
      </c>
      <c r="G82" s="44" t="s">
        <v>68</v>
      </c>
      <c r="H82" s="45"/>
    </row>
    <row r="83" spans="1:8" ht="50.4" customHeight="1" thickBot="1" x14ac:dyDescent="0.35">
      <c r="A83" s="39"/>
      <c r="B83" s="47"/>
      <c r="C83" s="42"/>
      <c r="D83" s="42"/>
      <c r="E83" s="42"/>
      <c r="F83" s="42"/>
      <c r="G83" s="10" t="s">
        <v>82</v>
      </c>
      <c r="H83" s="11">
        <v>22</v>
      </c>
    </row>
    <row r="84" spans="1:8" x14ac:dyDescent="0.3">
      <c r="A84" s="39"/>
      <c r="B84" s="47"/>
      <c r="C84" s="42"/>
      <c r="D84" s="42"/>
      <c r="E84" s="42"/>
      <c r="F84" s="42"/>
      <c r="G84" s="44" t="s">
        <v>62</v>
      </c>
      <c r="H84" s="45"/>
    </row>
    <row r="85" spans="1:8" ht="46.65" customHeight="1" x14ac:dyDescent="0.3">
      <c r="A85" s="39"/>
      <c r="B85" s="47"/>
      <c r="C85" s="42"/>
      <c r="D85" s="42"/>
      <c r="E85" s="42"/>
      <c r="F85" s="42"/>
      <c r="G85" s="10" t="s">
        <v>65</v>
      </c>
      <c r="H85" s="11">
        <v>15</v>
      </c>
    </row>
    <row r="86" spans="1:8" ht="30" x14ac:dyDescent="0.3">
      <c r="A86" s="39"/>
      <c r="B86" s="47"/>
      <c r="C86" s="42"/>
      <c r="D86" s="42"/>
      <c r="E86" s="42"/>
      <c r="F86" s="42"/>
      <c r="G86" s="10" t="s">
        <v>83</v>
      </c>
      <c r="H86" s="11">
        <v>14</v>
      </c>
    </row>
    <row r="87" spans="1:8" ht="15.6" thickBot="1" x14ac:dyDescent="0.35">
      <c r="A87" s="39"/>
      <c r="B87" s="47"/>
      <c r="C87" s="43"/>
      <c r="D87" s="43"/>
      <c r="E87" s="43"/>
      <c r="F87" s="43"/>
      <c r="G87" s="49" t="s">
        <v>8</v>
      </c>
      <c r="H87" s="51">
        <f>SUM(H83:H83,H85:H86,)</f>
        <v>51</v>
      </c>
    </row>
    <row r="88" spans="1:8" ht="177" customHeight="1" thickBot="1" x14ac:dyDescent="0.35">
      <c r="A88" s="40"/>
      <c r="B88" s="48"/>
      <c r="C88" s="53" t="s">
        <v>104</v>
      </c>
      <c r="D88" s="53"/>
      <c r="E88" s="53"/>
      <c r="F88" s="54"/>
      <c r="G88" s="50"/>
      <c r="H88" s="52"/>
    </row>
    <row r="89" spans="1:8" ht="16.5" customHeight="1" x14ac:dyDescent="0.3">
      <c r="A89" s="38">
        <v>12</v>
      </c>
      <c r="B89" s="46" t="s">
        <v>89</v>
      </c>
      <c r="C89" s="41" t="s">
        <v>53</v>
      </c>
      <c r="D89" s="41" t="s">
        <v>54</v>
      </c>
      <c r="E89" s="41" t="s">
        <v>55</v>
      </c>
      <c r="F89" s="41" t="s">
        <v>56</v>
      </c>
      <c r="G89" s="44" t="s">
        <v>62</v>
      </c>
      <c r="H89" s="45"/>
    </row>
    <row r="90" spans="1:8" ht="45.6" thickBot="1" x14ac:dyDescent="0.35">
      <c r="A90" s="39"/>
      <c r="B90" s="47"/>
      <c r="C90" s="42"/>
      <c r="D90" s="42"/>
      <c r="E90" s="42"/>
      <c r="F90" s="42"/>
      <c r="G90" s="10" t="s">
        <v>76</v>
      </c>
      <c r="H90" s="11">
        <v>14</v>
      </c>
    </row>
    <row r="91" spans="1:8" x14ac:dyDescent="0.3">
      <c r="A91" s="39"/>
      <c r="B91" s="47"/>
      <c r="C91" s="42"/>
      <c r="D91" s="42"/>
      <c r="E91" s="42"/>
      <c r="F91" s="42"/>
      <c r="G91" s="44" t="s">
        <v>62</v>
      </c>
      <c r="H91" s="45"/>
    </row>
    <row r="92" spans="1:8" ht="30" x14ac:dyDescent="0.3">
      <c r="A92" s="39"/>
      <c r="B92" s="47"/>
      <c r="C92" s="42"/>
      <c r="D92" s="42"/>
      <c r="E92" s="42"/>
      <c r="F92" s="42"/>
      <c r="G92" s="10" t="s">
        <v>83</v>
      </c>
      <c r="H92" s="11">
        <v>5</v>
      </c>
    </row>
    <row r="93" spans="1:8" ht="46.65" customHeight="1" x14ac:dyDescent="0.3">
      <c r="A93" s="39"/>
      <c r="B93" s="47"/>
      <c r="C93" s="42"/>
      <c r="D93" s="42"/>
      <c r="E93" s="42"/>
      <c r="F93" s="42"/>
      <c r="G93" s="10" t="s">
        <v>71</v>
      </c>
      <c r="H93" s="11">
        <v>20</v>
      </c>
    </row>
    <row r="94" spans="1:8" ht="15.6" thickBot="1" x14ac:dyDescent="0.35">
      <c r="A94" s="39"/>
      <c r="B94" s="47"/>
      <c r="C94" s="43"/>
      <c r="D94" s="43"/>
      <c r="E94" s="43"/>
      <c r="F94" s="43"/>
      <c r="G94" s="49" t="s">
        <v>8</v>
      </c>
      <c r="H94" s="51">
        <f>SUM(H90:H90,H92:H93,)</f>
        <v>39</v>
      </c>
    </row>
    <row r="95" spans="1:8" ht="152.25" customHeight="1" thickBot="1" x14ac:dyDescent="0.35">
      <c r="A95" s="40"/>
      <c r="B95" s="48"/>
      <c r="C95" s="53" t="s">
        <v>105</v>
      </c>
      <c r="D95" s="53"/>
      <c r="E95" s="53"/>
      <c r="F95" s="54"/>
      <c r="G95" s="50"/>
      <c r="H95" s="52"/>
    </row>
    <row r="96" spans="1:8" ht="16.5" customHeight="1" x14ac:dyDescent="0.3">
      <c r="A96" s="38">
        <v>13</v>
      </c>
      <c r="B96" s="46" t="s">
        <v>90</v>
      </c>
      <c r="C96" s="41" t="s">
        <v>57</v>
      </c>
      <c r="D96" s="41" t="s">
        <v>58</v>
      </c>
      <c r="E96" s="41" t="s">
        <v>59</v>
      </c>
      <c r="F96" s="41" t="s">
        <v>60</v>
      </c>
      <c r="G96" s="44" t="s">
        <v>68</v>
      </c>
      <c r="H96" s="45"/>
    </row>
    <row r="97" spans="1:8" ht="30" x14ac:dyDescent="0.3">
      <c r="A97" s="39"/>
      <c r="B97" s="47"/>
      <c r="C97" s="42"/>
      <c r="D97" s="42"/>
      <c r="E97" s="42"/>
      <c r="F97" s="42"/>
      <c r="G97" s="10" t="s">
        <v>69</v>
      </c>
      <c r="H97" s="11">
        <v>3</v>
      </c>
    </row>
    <row r="98" spans="1:8" ht="75" x14ac:dyDescent="0.3">
      <c r="A98" s="39"/>
      <c r="B98" s="47"/>
      <c r="C98" s="42"/>
      <c r="D98" s="42"/>
      <c r="E98" s="42"/>
      <c r="F98" s="42"/>
      <c r="G98" s="10" t="s">
        <v>70</v>
      </c>
      <c r="H98" s="11">
        <v>7</v>
      </c>
    </row>
    <row r="99" spans="1:8" ht="45.6" thickBot="1" x14ac:dyDescent="0.35">
      <c r="A99" s="39"/>
      <c r="B99" s="47"/>
      <c r="C99" s="42"/>
      <c r="D99" s="42"/>
      <c r="E99" s="42"/>
      <c r="F99" s="42"/>
      <c r="G99" s="10" t="s">
        <v>84</v>
      </c>
      <c r="H99" s="11">
        <v>12</v>
      </c>
    </row>
    <row r="100" spans="1:8" x14ac:dyDescent="0.3">
      <c r="A100" s="39"/>
      <c r="B100" s="47"/>
      <c r="C100" s="42"/>
      <c r="D100" s="42"/>
      <c r="E100" s="42"/>
      <c r="F100" s="42"/>
      <c r="G100" s="44" t="s">
        <v>62</v>
      </c>
      <c r="H100" s="45"/>
    </row>
    <row r="101" spans="1:8" ht="45" customHeight="1" thickBot="1" x14ac:dyDescent="0.35">
      <c r="A101" s="39"/>
      <c r="B101" s="47"/>
      <c r="C101" s="42"/>
      <c r="D101" s="42"/>
      <c r="E101" s="42"/>
      <c r="F101" s="42"/>
      <c r="G101" s="10" t="s">
        <v>65</v>
      </c>
      <c r="H101" s="11">
        <v>20</v>
      </c>
    </row>
    <row r="102" spans="1:8" x14ac:dyDescent="0.3">
      <c r="A102" s="39"/>
      <c r="B102" s="47"/>
      <c r="C102" s="42"/>
      <c r="D102" s="42"/>
      <c r="E102" s="42"/>
      <c r="F102" s="42"/>
      <c r="G102" s="44" t="s">
        <v>68</v>
      </c>
      <c r="H102" s="45"/>
    </row>
    <row r="103" spans="1:8" ht="45" x14ac:dyDescent="0.3">
      <c r="A103" s="39"/>
      <c r="B103" s="47"/>
      <c r="C103" s="42"/>
      <c r="D103" s="42"/>
      <c r="E103" s="42"/>
      <c r="F103" s="42"/>
      <c r="G103" s="10" t="s">
        <v>85</v>
      </c>
      <c r="H103" s="11">
        <v>12</v>
      </c>
    </row>
    <row r="104" spans="1:8" ht="15.6" thickBot="1" x14ac:dyDescent="0.35">
      <c r="A104" s="39"/>
      <c r="B104" s="47"/>
      <c r="C104" s="43"/>
      <c r="D104" s="43"/>
      <c r="E104" s="43"/>
      <c r="F104" s="43"/>
      <c r="G104" s="49" t="s">
        <v>8</v>
      </c>
      <c r="H104" s="51">
        <f>SUM(H97:H99,H101:H101,H103:H103)</f>
        <v>54</v>
      </c>
    </row>
    <row r="105" spans="1:8" ht="162.75" customHeight="1" thickBot="1" x14ac:dyDescent="0.35">
      <c r="A105" s="40"/>
      <c r="B105" s="48"/>
      <c r="C105" s="53" t="s">
        <v>106</v>
      </c>
      <c r="D105" s="53"/>
      <c r="E105" s="53"/>
      <c r="F105" s="54"/>
      <c r="G105" s="50"/>
      <c r="H105" s="52"/>
    </row>
    <row r="106" spans="1:8" ht="15.6" thickBot="1" x14ac:dyDescent="0.35">
      <c r="A106" s="32" t="s">
        <v>107</v>
      </c>
      <c r="B106" s="33"/>
      <c r="C106" s="33"/>
      <c r="D106" s="33"/>
      <c r="E106" s="34"/>
      <c r="F106" s="35">
        <f>H104+H94+H87+H80+H70+H64+H57+H51+H43+H34+H24+H15+H8</f>
        <v>558</v>
      </c>
      <c r="G106" s="36"/>
      <c r="H106" s="37"/>
    </row>
    <row r="107" spans="1:8" ht="367.5" customHeight="1" thickBot="1" x14ac:dyDescent="0.35">
      <c r="A107" s="27" t="s">
        <v>9</v>
      </c>
      <c r="B107" s="28"/>
      <c r="C107" s="29" t="s">
        <v>93</v>
      </c>
      <c r="D107" s="30"/>
      <c r="E107" s="30"/>
      <c r="F107" s="31"/>
      <c r="G107" s="12" t="s">
        <v>108</v>
      </c>
      <c r="H107" s="13" t="s">
        <v>110</v>
      </c>
    </row>
    <row r="108" spans="1:8" ht="327.75" customHeight="1" thickBot="1" x14ac:dyDescent="0.35">
      <c r="A108" s="27" t="s">
        <v>9</v>
      </c>
      <c r="B108" s="28"/>
      <c r="C108" s="29" t="s">
        <v>94</v>
      </c>
      <c r="D108" s="30"/>
      <c r="E108" s="30"/>
      <c r="F108" s="31"/>
      <c r="G108" s="12" t="s">
        <v>109</v>
      </c>
      <c r="H108" s="13" t="s">
        <v>110</v>
      </c>
    </row>
    <row r="109" spans="1:8" ht="272.25" customHeight="1" thickBot="1" x14ac:dyDescent="0.35">
      <c r="A109" s="27" t="s">
        <v>9</v>
      </c>
      <c r="B109" s="28"/>
      <c r="C109" s="29" t="s">
        <v>87</v>
      </c>
      <c r="D109" s="30"/>
      <c r="E109" s="30"/>
      <c r="F109" s="31"/>
      <c r="G109" s="14" t="s">
        <v>112</v>
      </c>
      <c r="H109" s="15" t="s">
        <v>111</v>
      </c>
    </row>
  </sheetData>
  <sheetProtection algorithmName="SHA-512" hashValue="eWlg5EEBJekRGmlMxYJNYGaFMfQAgdh6V52QrJlv0//zL9/du5QsUC6LBy2f5H7o1ou4m32Hyk2RN+lUkUp5UQ==" saltValue="+NPKjTNeHeebGduz9Ed2Ug==" spinCount="100000" sheet="1" formatCells="0" formatColumns="0" formatRows="0" insertColumns="0" insertRows="0" insertHyperlinks="0" sort="0" autoFilter="0"/>
  <autoFilter ref="A1:H445" xr:uid="{00000000-0009-0000-0000-000000000000}"/>
  <mergeCells count="155">
    <mergeCell ref="F72:F80"/>
    <mergeCell ref="C82:C87"/>
    <mergeCell ref="D82:D87"/>
    <mergeCell ref="E82:E87"/>
    <mergeCell ref="F82:F87"/>
    <mergeCell ref="C89:C94"/>
    <mergeCell ref="D89:D94"/>
    <mergeCell ref="E89:E94"/>
    <mergeCell ref="F89:F94"/>
    <mergeCell ref="C72:C80"/>
    <mergeCell ref="D72:D80"/>
    <mergeCell ref="B72:B81"/>
    <mergeCell ref="B82:B88"/>
    <mergeCell ref="B96:B105"/>
    <mergeCell ref="G72:H72"/>
    <mergeCell ref="G75:H75"/>
    <mergeCell ref="G78:H78"/>
    <mergeCell ref="G80:G81"/>
    <mergeCell ref="H80:H81"/>
    <mergeCell ref="C81:F81"/>
    <mergeCell ref="G82:H82"/>
    <mergeCell ref="G84:H84"/>
    <mergeCell ref="G87:G88"/>
    <mergeCell ref="H87:H88"/>
    <mergeCell ref="C88:F88"/>
    <mergeCell ref="B89:B95"/>
    <mergeCell ref="G89:H89"/>
    <mergeCell ref="G91:H91"/>
    <mergeCell ref="G94:G95"/>
    <mergeCell ref="H94:H95"/>
    <mergeCell ref="C95:F95"/>
    <mergeCell ref="G104:G105"/>
    <mergeCell ref="H104:H105"/>
    <mergeCell ref="C105:F105"/>
    <mergeCell ref="E72:E80"/>
    <mergeCell ref="B66:B71"/>
    <mergeCell ref="G66:H66"/>
    <mergeCell ref="G68:H68"/>
    <mergeCell ref="G70:G71"/>
    <mergeCell ref="H70:H71"/>
    <mergeCell ref="C71:F71"/>
    <mergeCell ref="C66:C70"/>
    <mergeCell ref="D66:D70"/>
    <mergeCell ref="E66:E70"/>
    <mergeCell ref="F66:F70"/>
    <mergeCell ref="B59:B65"/>
    <mergeCell ref="G59:H59"/>
    <mergeCell ref="G61:H61"/>
    <mergeCell ref="G64:G65"/>
    <mergeCell ref="H64:H65"/>
    <mergeCell ref="C65:F65"/>
    <mergeCell ref="C59:C64"/>
    <mergeCell ref="D59:D64"/>
    <mergeCell ref="E59:E64"/>
    <mergeCell ref="F59:F64"/>
    <mergeCell ref="B53:B58"/>
    <mergeCell ref="G53:H53"/>
    <mergeCell ref="G55:H55"/>
    <mergeCell ref="G57:G58"/>
    <mergeCell ref="H57:H58"/>
    <mergeCell ref="C58:F58"/>
    <mergeCell ref="C53:C57"/>
    <mergeCell ref="D53:D57"/>
    <mergeCell ref="E53:E57"/>
    <mergeCell ref="F53:F57"/>
    <mergeCell ref="B45:B52"/>
    <mergeCell ref="G45:H45"/>
    <mergeCell ref="G49:H49"/>
    <mergeCell ref="G51:G52"/>
    <mergeCell ref="H51:H52"/>
    <mergeCell ref="C52:F52"/>
    <mergeCell ref="C45:C51"/>
    <mergeCell ref="D45:D51"/>
    <mergeCell ref="E45:E51"/>
    <mergeCell ref="F45:F51"/>
    <mergeCell ref="B36:B44"/>
    <mergeCell ref="G36:H36"/>
    <mergeCell ref="G38:H38"/>
    <mergeCell ref="G43:G44"/>
    <mergeCell ref="H43:H44"/>
    <mergeCell ref="C44:F44"/>
    <mergeCell ref="C36:C43"/>
    <mergeCell ref="D36:D43"/>
    <mergeCell ref="E36:E43"/>
    <mergeCell ref="F36:F43"/>
    <mergeCell ref="B26:B35"/>
    <mergeCell ref="G26:H26"/>
    <mergeCell ref="G28:H28"/>
    <mergeCell ref="G32:H32"/>
    <mergeCell ref="G34:G35"/>
    <mergeCell ref="H34:H35"/>
    <mergeCell ref="C35:F35"/>
    <mergeCell ref="C26:C34"/>
    <mergeCell ref="D26:D34"/>
    <mergeCell ref="E26:E34"/>
    <mergeCell ref="F26:F34"/>
    <mergeCell ref="A2:A9"/>
    <mergeCell ref="A10:A16"/>
    <mergeCell ref="A17:A25"/>
    <mergeCell ref="A82:A88"/>
    <mergeCell ref="A89:A95"/>
    <mergeCell ref="A26:A35"/>
    <mergeCell ref="A36:A44"/>
    <mergeCell ref="A45:A52"/>
    <mergeCell ref="A53:A58"/>
    <mergeCell ref="A59:A65"/>
    <mergeCell ref="A66:A71"/>
    <mergeCell ref="A72:A81"/>
    <mergeCell ref="B2:B9"/>
    <mergeCell ref="G2:H2"/>
    <mergeCell ref="G5:H5"/>
    <mergeCell ref="G8:G9"/>
    <mergeCell ref="H8:H9"/>
    <mergeCell ref="C9:F9"/>
    <mergeCell ref="C2:C8"/>
    <mergeCell ref="D2:D8"/>
    <mergeCell ref="E2:E8"/>
    <mergeCell ref="F2:F8"/>
    <mergeCell ref="B10:B16"/>
    <mergeCell ref="G10:H10"/>
    <mergeCell ref="G13:H13"/>
    <mergeCell ref="G15:G16"/>
    <mergeCell ref="H15:H16"/>
    <mergeCell ref="C16:F16"/>
    <mergeCell ref="C10:C15"/>
    <mergeCell ref="D10:D15"/>
    <mergeCell ref="E10:E15"/>
    <mergeCell ref="F10:F15"/>
    <mergeCell ref="B17:B25"/>
    <mergeCell ref="G17:H17"/>
    <mergeCell ref="G19:H19"/>
    <mergeCell ref="G22:H22"/>
    <mergeCell ref="G24:G25"/>
    <mergeCell ref="H24:H25"/>
    <mergeCell ref="C25:F25"/>
    <mergeCell ref="C17:C24"/>
    <mergeCell ref="D17:D24"/>
    <mergeCell ref="E17:E24"/>
    <mergeCell ref="F17:F24"/>
    <mergeCell ref="A109:B109"/>
    <mergeCell ref="C109:F109"/>
    <mergeCell ref="A106:E106"/>
    <mergeCell ref="F106:H106"/>
    <mergeCell ref="A107:B107"/>
    <mergeCell ref="C107:F107"/>
    <mergeCell ref="A108:B108"/>
    <mergeCell ref="C108:F108"/>
    <mergeCell ref="A96:A105"/>
    <mergeCell ref="C96:C104"/>
    <mergeCell ref="D96:D104"/>
    <mergeCell ref="E96:E104"/>
    <mergeCell ref="F96:F104"/>
    <mergeCell ref="G96:H96"/>
    <mergeCell ref="G100:H100"/>
    <mergeCell ref="G102:H102"/>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E5C39C-DC4A-49EC-97B6-28513D9117D2}">
  <dimension ref="A1:H315"/>
  <sheetViews>
    <sheetView topLeftCell="A301" zoomScale="85" zoomScaleNormal="85" workbookViewId="0">
      <selection activeCell="M311" sqref="M311"/>
    </sheetView>
  </sheetViews>
  <sheetFormatPr defaultColWidth="9.109375" defaultRowHeight="15" x14ac:dyDescent="0.3"/>
  <cols>
    <col min="1" max="1" width="14.33203125" style="3" customWidth="1"/>
    <col min="2" max="2" width="21.88671875" style="4" customWidth="1"/>
    <col min="3" max="3" width="23" style="3" customWidth="1"/>
    <col min="4" max="4" width="24.6640625" style="3" customWidth="1"/>
    <col min="5" max="5" width="24.5546875" style="3" customWidth="1"/>
    <col min="6" max="6" width="24.44140625" style="3" customWidth="1"/>
    <col min="7" max="7" width="24" style="3" customWidth="1"/>
    <col min="8" max="8" width="21.6640625" style="3" customWidth="1"/>
    <col min="9" max="9" width="28.5546875" style="2" customWidth="1"/>
    <col min="10" max="16384" width="9.109375" style="2"/>
  </cols>
  <sheetData>
    <row r="1" spans="1:8" s="1" customFormat="1" ht="30.6" thickBot="1" x14ac:dyDescent="0.35">
      <c r="A1" s="25" t="s">
        <v>0</v>
      </c>
      <c r="B1" s="24" t="s">
        <v>1</v>
      </c>
      <c r="C1" s="23" t="s">
        <v>2</v>
      </c>
      <c r="D1" s="22" t="s">
        <v>3</v>
      </c>
      <c r="E1" s="22" t="s">
        <v>4</v>
      </c>
      <c r="F1" s="22" t="s">
        <v>5</v>
      </c>
      <c r="G1" s="21" t="s">
        <v>6</v>
      </c>
      <c r="H1" s="20" t="s">
        <v>7</v>
      </c>
    </row>
    <row r="2" spans="1:8" x14ac:dyDescent="0.3">
      <c r="A2" s="82">
        <v>1</v>
      </c>
      <c r="B2" s="70" t="s">
        <v>213</v>
      </c>
      <c r="C2" s="56" t="s">
        <v>212</v>
      </c>
      <c r="D2" s="56" t="s">
        <v>211</v>
      </c>
      <c r="E2" s="56" t="s">
        <v>210</v>
      </c>
      <c r="F2" s="56" t="s">
        <v>209</v>
      </c>
      <c r="G2" s="61" t="s">
        <v>141</v>
      </c>
      <c r="H2" s="62"/>
    </row>
    <row r="3" spans="1:8" x14ac:dyDescent="0.3">
      <c r="A3" s="83"/>
      <c r="B3" s="71"/>
      <c r="C3" s="57"/>
      <c r="D3" s="57"/>
      <c r="E3" s="57"/>
      <c r="F3" s="57"/>
      <c r="G3" s="19" t="s">
        <v>140</v>
      </c>
      <c r="H3" s="18">
        <v>2</v>
      </c>
    </row>
    <row r="4" spans="1:8" ht="15.6" thickBot="1" x14ac:dyDescent="0.35">
      <c r="A4" s="83"/>
      <c r="B4" s="71"/>
      <c r="C4" s="57"/>
      <c r="D4" s="57"/>
      <c r="E4" s="57"/>
      <c r="F4" s="57"/>
      <c r="G4" s="19" t="s">
        <v>139</v>
      </c>
      <c r="H4" s="18">
        <v>2</v>
      </c>
    </row>
    <row r="5" spans="1:8" x14ac:dyDescent="0.3">
      <c r="A5" s="83"/>
      <c r="B5" s="71"/>
      <c r="C5" s="57"/>
      <c r="D5" s="57"/>
      <c r="E5" s="57"/>
      <c r="F5" s="57"/>
      <c r="G5" s="61" t="s">
        <v>130</v>
      </c>
      <c r="H5" s="62"/>
    </row>
    <row r="6" spans="1:8" ht="30.6" thickBot="1" x14ac:dyDescent="0.35">
      <c r="A6" s="83"/>
      <c r="B6" s="71"/>
      <c r="C6" s="57"/>
      <c r="D6" s="57"/>
      <c r="E6" s="57"/>
      <c r="F6" s="57"/>
      <c r="G6" s="19" t="s">
        <v>130</v>
      </c>
      <c r="H6" s="18">
        <v>16</v>
      </c>
    </row>
    <row r="7" spans="1:8" x14ac:dyDescent="0.3">
      <c r="A7" s="83"/>
      <c r="B7" s="71"/>
      <c r="C7" s="57"/>
      <c r="D7" s="57"/>
      <c r="E7" s="57"/>
      <c r="F7" s="57"/>
      <c r="G7" s="61" t="s">
        <v>138</v>
      </c>
      <c r="H7" s="62"/>
    </row>
    <row r="8" spans="1:8" ht="15.6" thickBot="1" x14ac:dyDescent="0.35">
      <c r="A8" s="83"/>
      <c r="B8" s="71"/>
      <c r="C8" s="57"/>
      <c r="D8" s="57"/>
      <c r="E8" s="57"/>
      <c r="F8" s="57"/>
      <c r="G8" s="19" t="s">
        <v>138</v>
      </c>
      <c r="H8" s="18">
        <v>2</v>
      </c>
    </row>
    <row r="9" spans="1:8" x14ac:dyDescent="0.3">
      <c r="A9" s="83"/>
      <c r="B9" s="71"/>
      <c r="C9" s="57"/>
      <c r="D9" s="57"/>
      <c r="E9" s="57"/>
      <c r="F9" s="57"/>
      <c r="G9" s="61" t="s">
        <v>129</v>
      </c>
      <c r="H9" s="62"/>
    </row>
    <row r="10" spans="1:8" ht="15.6" thickBot="1" x14ac:dyDescent="0.35">
      <c r="A10" s="83"/>
      <c r="B10" s="71"/>
      <c r="C10" s="57"/>
      <c r="D10" s="57"/>
      <c r="E10" s="57"/>
      <c r="F10" s="57"/>
      <c r="G10" s="19" t="s">
        <v>129</v>
      </c>
      <c r="H10" s="18">
        <v>8</v>
      </c>
    </row>
    <row r="11" spans="1:8" x14ac:dyDescent="0.3">
      <c r="A11" s="83"/>
      <c r="B11" s="71"/>
      <c r="C11" s="57"/>
      <c r="D11" s="57"/>
      <c r="E11" s="57"/>
      <c r="F11" s="57"/>
      <c r="G11" s="61" t="s">
        <v>137</v>
      </c>
      <c r="H11" s="62"/>
    </row>
    <row r="12" spans="1:8" ht="15.6" thickBot="1" x14ac:dyDescent="0.35">
      <c r="A12" s="83"/>
      <c r="B12" s="71"/>
      <c r="C12" s="57"/>
      <c r="D12" s="57"/>
      <c r="E12" s="57"/>
      <c r="F12" s="57"/>
      <c r="G12" s="19" t="s">
        <v>137</v>
      </c>
      <c r="H12" s="18">
        <v>4</v>
      </c>
    </row>
    <row r="13" spans="1:8" x14ac:dyDescent="0.3">
      <c r="A13" s="83"/>
      <c r="B13" s="71"/>
      <c r="C13" s="57"/>
      <c r="D13" s="57"/>
      <c r="E13" s="57"/>
      <c r="F13" s="57"/>
      <c r="G13" s="61" t="s">
        <v>128</v>
      </c>
      <c r="H13" s="62"/>
    </row>
    <row r="14" spans="1:8" x14ac:dyDescent="0.3">
      <c r="A14" s="83"/>
      <c r="B14" s="71"/>
      <c r="C14" s="57"/>
      <c r="D14" s="57"/>
      <c r="E14" s="57"/>
      <c r="F14" s="57"/>
      <c r="G14" s="19" t="s">
        <v>128</v>
      </c>
      <c r="H14" s="18">
        <v>8</v>
      </c>
    </row>
    <row r="15" spans="1:8" ht="15.6" thickBot="1" x14ac:dyDescent="0.35">
      <c r="A15" s="83"/>
      <c r="B15" s="71"/>
      <c r="C15" s="58"/>
      <c r="D15" s="58"/>
      <c r="E15" s="58"/>
      <c r="F15" s="58"/>
      <c r="G15" s="63" t="s">
        <v>8</v>
      </c>
      <c r="H15" s="73">
        <f>SUM(H3:H4,H6:H6,H8:H8,H10:H10,H12:H12,H14:H14,)</f>
        <v>42</v>
      </c>
    </row>
    <row r="16" spans="1:8" ht="249.9" customHeight="1" thickBot="1" x14ac:dyDescent="0.35">
      <c r="A16" s="84"/>
      <c r="B16" s="72"/>
      <c r="C16" s="59" t="s">
        <v>208</v>
      </c>
      <c r="D16" s="59"/>
      <c r="E16" s="59"/>
      <c r="F16" s="60"/>
      <c r="G16" s="64"/>
      <c r="H16" s="74"/>
    </row>
    <row r="17" spans="1:8" x14ac:dyDescent="0.3">
      <c r="A17" s="82">
        <v>2</v>
      </c>
      <c r="B17" s="70" t="s">
        <v>146</v>
      </c>
      <c r="C17" s="56" t="s">
        <v>207</v>
      </c>
      <c r="D17" s="56" t="s">
        <v>206</v>
      </c>
      <c r="E17" s="56" t="s">
        <v>115</v>
      </c>
      <c r="F17" s="56" t="s">
        <v>205</v>
      </c>
      <c r="G17" s="61" t="s">
        <v>141</v>
      </c>
      <c r="H17" s="62"/>
    </row>
    <row r="18" spans="1:8" x14ac:dyDescent="0.3">
      <c r="A18" s="83"/>
      <c r="B18" s="71"/>
      <c r="C18" s="57"/>
      <c r="D18" s="57"/>
      <c r="E18" s="57"/>
      <c r="F18" s="57"/>
      <c r="G18" s="19" t="s">
        <v>140</v>
      </c>
      <c r="H18" s="18">
        <v>2</v>
      </c>
    </row>
    <row r="19" spans="1:8" ht="15.6" thickBot="1" x14ac:dyDescent="0.35">
      <c r="A19" s="83"/>
      <c r="B19" s="71"/>
      <c r="C19" s="57"/>
      <c r="D19" s="57"/>
      <c r="E19" s="57"/>
      <c r="F19" s="57"/>
      <c r="G19" s="19" t="s">
        <v>139</v>
      </c>
      <c r="H19" s="18">
        <v>2</v>
      </c>
    </row>
    <row r="20" spans="1:8" x14ac:dyDescent="0.3">
      <c r="A20" s="83"/>
      <c r="B20" s="71"/>
      <c r="C20" s="57"/>
      <c r="D20" s="57"/>
      <c r="E20" s="57"/>
      <c r="F20" s="57"/>
      <c r="G20" s="61" t="s">
        <v>130</v>
      </c>
      <c r="H20" s="62"/>
    </row>
    <row r="21" spans="1:8" ht="30.6" thickBot="1" x14ac:dyDescent="0.35">
      <c r="A21" s="83"/>
      <c r="B21" s="71"/>
      <c r="C21" s="57"/>
      <c r="D21" s="57"/>
      <c r="E21" s="57"/>
      <c r="F21" s="57"/>
      <c r="G21" s="19" t="s">
        <v>130</v>
      </c>
      <c r="H21" s="18">
        <v>8</v>
      </c>
    </row>
    <row r="22" spans="1:8" x14ac:dyDescent="0.3">
      <c r="A22" s="83"/>
      <c r="B22" s="71"/>
      <c r="C22" s="57"/>
      <c r="D22" s="57"/>
      <c r="E22" s="57"/>
      <c r="F22" s="57"/>
      <c r="G22" s="61" t="s">
        <v>138</v>
      </c>
      <c r="H22" s="62"/>
    </row>
    <row r="23" spans="1:8" ht="15.6" thickBot="1" x14ac:dyDescent="0.35">
      <c r="A23" s="83"/>
      <c r="B23" s="71"/>
      <c r="C23" s="57"/>
      <c r="D23" s="57"/>
      <c r="E23" s="57"/>
      <c r="F23" s="57"/>
      <c r="G23" s="19" t="s">
        <v>138</v>
      </c>
      <c r="H23" s="18">
        <v>2</v>
      </c>
    </row>
    <row r="24" spans="1:8" x14ac:dyDescent="0.3">
      <c r="A24" s="83"/>
      <c r="B24" s="71"/>
      <c r="C24" s="57"/>
      <c r="D24" s="57"/>
      <c r="E24" s="57"/>
      <c r="F24" s="57"/>
      <c r="G24" s="61" t="s">
        <v>129</v>
      </c>
      <c r="H24" s="62"/>
    </row>
    <row r="25" spans="1:8" ht="15.6" thickBot="1" x14ac:dyDescent="0.35">
      <c r="A25" s="83"/>
      <c r="B25" s="71"/>
      <c r="C25" s="57"/>
      <c r="D25" s="57"/>
      <c r="E25" s="57"/>
      <c r="F25" s="57"/>
      <c r="G25" s="19" t="s">
        <v>129</v>
      </c>
      <c r="H25" s="18">
        <v>8</v>
      </c>
    </row>
    <row r="26" spans="1:8" x14ac:dyDescent="0.3">
      <c r="A26" s="83"/>
      <c r="B26" s="71"/>
      <c r="C26" s="57"/>
      <c r="D26" s="57"/>
      <c r="E26" s="57"/>
      <c r="F26" s="57"/>
      <c r="G26" s="61" t="s">
        <v>137</v>
      </c>
      <c r="H26" s="62"/>
    </row>
    <row r="27" spans="1:8" ht="15.6" thickBot="1" x14ac:dyDescent="0.35">
      <c r="A27" s="83"/>
      <c r="B27" s="71"/>
      <c r="C27" s="57"/>
      <c r="D27" s="57"/>
      <c r="E27" s="57"/>
      <c r="F27" s="57"/>
      <c r="G27" s="19" t="s">
        <v>137</v>
      </c>
      <c r="H27" s="18">
        <v>2</v>
      </c>
    </row>
    <row r="28" spans="1:8" x14ac:dyDescent="0.3">
      <c r="A28" s="83"/>
      <c r="B28" s="71"/>
      <c r="C28" s="57"/>
      <c r="D28" s="57"/>
      <c r="E28" s="57"/>
      <c r="F28" s="57"/>
      <c r="G28" s="61" t="s">
        <v>128</v>
      </c>
      <c r="H28" s="62"/>
    </row>
    <row r="29" spans="1:8" x14ac:dyDescent="0.3">
      <c r="A29" s="83"/>
      <c r="B29" s="71"/>
      <c r="C29" s="57"/>
      <c r="D29" s="57"/>
      <c r="E29" s="57"/>
      <c r="F29" s="57"/>
      <c r="G29" s="19" t="s">
        <v>128</v>
      </c>
      <c r="H29" s="18">
        <v>8</v>
      </c>
    </row>
    <row r="30" spans="1:8" ht="15.6" thickBot="1" x14ac:dyDescent="0.35">
      <c r="A30" s="83"/>
      <c r="B30" s="71"/>
      <c r="C30" s="58"/>
      <c r="D30" s="58"/>
      <c r="E30" s="58"/>
      <c r="F30" s="58"/>
      <c r="G30" s="63" t="s">
        <v>8</v>
      </c>
      <c r="H30" s="73">
        <f>SUM(H18:H19,H21:H21,H23:H23,H25:H25,H27:H27,H29:H29,)</f>
        <v>32</v>
      </c>
    </row>
    <row r="31" spans="1:8" ht="249.9" customHeight="1" thickBot="1" x14ac:dyDescent="0.35">
      <c r="A31" s="84"/>
      <c r="B31" s="72"/>
      <c r="C31" s="59" t="s">
        <v>204</v>
      </c>
      <c r="D31" s="59"/>
      <c r="E31" s="59"/>
      <c r="F31" s="60"/>
      <c r="G31" s="64"/>
      <c r="H31" s="74"/>
    </row>
    <row r="32" spans="1:8" x14ac:dyDescent="0.3">
      <c r="A32" s="82">
        <v>3</v>
      </c>
      <c r="B32" s="70" t="s">
        <v>187</v>
      </c>
      <c r="C32" s="56" t="s">
        <v>203</v>
      </c>
      <c r="D32" s="56" t="s">
        <v>202</v>
      </c>
      <c r="E32" s="56" t="s">
        <v>118</v>
      </c>
      <c r="F32" s="56" t="s">
        <v>201</v>
      </c>
      <c r="G32" s="61" t="s">
        <v>141</v>
      </c>
      <c r="H32" s="62"/>
    </row>
    <row r="33" spans="1:8" x14ac:dyDescent="0.3">
      <c r="A33" s="83"/>
      <c r="B33" s="71"/>
      <c r="C33" s="57"/>
      <c r="D33" s="57"/>
      <c r="E33" s="57"/>
      <c r="F33" s="57"/>
      <c r="G33" s="19" t="s">
        <v>153</v>
      </c>
      <c r="H33" s="18">
        <v>6</v>
      </c>
    </row>
    <row r="34" spans="1:8" ht="15.6" thickBot="1" x14ac:dyDescent="0.35">
      <c r="A34" s="83"/>
      <c r="B34" s="71"/>
      <c r="C34" s="57"/>
      <c r="D34" s="57"/>
      <c r="E34" s="57"/>
      <c r="F34" s="57"/>
      <c r="G34" s="19" t="s">
        <v>150</v>
      </c>
      <c r="H34" s="18">
        <v>4</v>
      </c>
    </row>
    <row r="35" spans="1:8" x14ac:dyDescent="0.3">
      <c r="A35" s="83"/>
      <c r="B35" s="71"/>
      <c r="C35" s="57"/>
      <c r="D35" s="57"/>
      <c r="E35" s="57"/>
      <c r="F35" s="57"/>
      <c r="G35" s="61" t="s">
        <v>130</v>
      </c>
      <c r="H35" s="62"/>
    </row>
    <row r="36" spans="1:8" ht="30.6" thickBot="1" x14ac:dyDescent="0.35">
      <c r="A36" s="83"/>
      <c r="B36" s="71"/>
      <c r="C36" s="57"/>
      <c r="D36" s="57"/>
      <c r="E36" s="57"/>
      <c r="F36" s="57"/>
      <c r="G36" s="19" t="s">
        <v>130</v>
      </c>
      <c r="H36" s="18">
        <v>8</v>
      </c>
    </row>
    <row r="37" spans="1:8" x14ac:dyDescent="0.3">
      <c r="A37" s="83"/>
      <c r="B37" s="71"/>
      <c r="C37" s="57"/>
      <c r="D37" s="57"/>
      <c r="E37" s="57"/>
      <c r="F37" s="57"/>
      <c r="G37" s="61" t="s">
        <v>138</v>
      </c>
      <c r="H37" s="62"/>
    </row>
    <row r="38" spans="1:8" ht="15.6" thickBot="1" x14ac:dyDescent="0.35">
      <c r="A38" s="83"/>
      <c r="B38" s="71"/>
      <c r="C38" s="57"/>
      <c r="D38" s="57"/>
      <c r="E38" s="57"/>
      <c r="F38" s="57"/>
      <c r="G38" s="19" t="s">
        <v>138</v>
      </c>
      <c r="H38" s="18">
        <v>2</v>
      </c>
    </row>
    <row r="39" spans="1:8" x14ac:dyDescent="0.3">
      <c r="A39" s="83"/>
      <c r="B39" s="71"/>
      <c r="C39" s="57"/>
      <c r="D39" s="57"/>
      <c r="E39" s="57"/>
      <c r="F39" s="57"/>
      <c r="G39" s="61" t="s">
        <v>129</v>
      </c>
      <c r="H39" s="62"/>
    </row>
    <row r="40" spans="1:8" ht="15.6" thickBot="1" x14ac:dyDescent="0.35">
      <c r="A40" s="83"/>
      <c r="B40" s="71"/>
      <c r="C40" s="57"/>
      <c r="D40" s="57"/>
      <c r="E40" s="57"/>
      <c r="F40" s="57"/>
      <c r="G40" s="19" t="s">
        <v>129</v>
      </c>
      <c r="H40" s="18">
        <v>8</v>
      </c>
    </row>
    <row r="41" spans="1:8" x14ac:dyDescent="0.3">
      <c r="A41" s="83"/>
      <c r="B41" s="71"/>
      <c r="C41" s="57"/>
      <c r="D41" s="57"/>
      <c r="E41" s="57"/>
      <c r="F41" s="57"/>
      <c r="G41" s="61" t="s">
        <v>137</v>
      </c>
      <c r="H41" s="62"/>
    </row>
    <row r="42" spans="1:8" ht="15.6" thickBot="1" x14ac:dyDescent="0.35">
      <c r="A42" s="83"/>
      <c r="B42" s="71"/>
      <c r="C42" s="57"/>
      <c r="D42" s="57"/>
      <c r="E42" s="57"/>
      <c r="F42" s="57"/>
      <c r="G42" s="19" t="s">
        <v>137</v>
      </c>
      <c r="H42" s="18">
        <v>2</v>
      </c>
    </row>
    <row r="43" spans="1:8" x14ac:dyDescent="0.3">
      <c r="A43" s="83"/>
      <c r="B43" s="71"/>
      <c r="C43" s="57"/>
      <c r="D43" s="57"/>
      <c r="E43" s="57"/>
      <c r="F43" s="57"/>
      <c r="G43" s="61" t="s">
        <v>128</v>
      </c>
      <c r="H43" s="62"/>
    </row>
    <row r="44" spans="1:8" x14ac:dyDescent="0.3">
      <c r="A44" s="83"/>
      <c r="B44" s="71"/>
      <c r="C44" s="57"/>
      <c r="D44" s="57"/>
      <c r="E44" s="57"/>
      <c r="F44" s="57"/>
      <c r="G44" s="19" t="s">
        <v>128</v>
      </c>
      <c r="H44" s="18">
        <v>8</v>
      </c>
    </row>
    <row r="45" spans="1:8" ht="15.6" thickBot="1" x14ac:dyDescent="0.35">
      <c r="A45" s="83"/>
      <c r="B45" s="71"/>
      <c r="C45" s="58"/>
      <c r="D45" s="58"/>
      <c r="E45" s="58"/>
      <c r="F45" s="58"/>
      <c r="G45" s="63" t="s">
        <v>8</v>
      </c>
      <c r="H45" s="73">
        <f>SUM(H33:H34,H36:H36,H38:H38,H40:H40,H42:H42,H44:H44,)</f>
        <v>38</v>
      </c>
    </row>
    <row r="46" spans="1:8" ht="249.9" customHeight="1" thickBot="1" x14ac:dyDescent="0.35">
      <c r="A46" s="84"/>
      <c r="B46" s="72"/>
      <c r="C46" s="59" t="s">
        <v>200</v>
      </c>
      <c r="D46" s="59"/>
      <c r="E46" s="59"/>
      <c r="F46" s="60"/>
      <c r="G46" s="64"/>
      <c r="H46" s="74"/>
    </row>
    <row r="47" spans="1:8" x14ac:dyDescent="0.3">
      <c r="A47" s="82">
        <v>4</v>
      </c>
      <c r="B47" s="70" t="s">
        <v>158</v>
      </c>
      <c r="C47" s="56" t="s">
        <v>199</v>
      </c>
      <c r="D47" s="56" t="s">
        <v>198</v>
      </c>
      <c r="E47" s="56" t="s">
        <v>116</v>
      </c>
      <c r="F47" s="56" t="s">
        <v>117</v>
      </c>
      <c r="G47" s="61" t="s">
        <v>141</v>
      </c>
      <c r="H47" s="62"/>
    </row>
    <row r="48" spans="1:8" x14ac:dyDescent="0.3">
      <c r="A48" s="83"/>
      <c r="B48" s="71"/>
      <c r="C48" s="57"/>
      <c r="D48" s="57"/>
      <c r="E48" s="57"/>
      <c r="F48" s="57"/>
      <c r="G48" s="19" t="s">
        <v>153</v>
      </c>
      <c r="H48" s="18">
        <v>2</v>
      </c>
    </row>
    <row r="49" spans="1:8" x14ac:dyDescent="0.3">
      <c r="A49" s="83"/>
      <c r="B49" s="71"/>
      <c r="C49" s="57"/>
      <c r="D49" s="57"/>
      <c r="E49" s="57"/>
      <c r="F49" s="57"/>
      <c r="G49" s="19" t="s">
        <v>140</v>
      </c>
      <c r="H49" s="18">
        <v>4</v>
      </c>
    </row>
    <row r="50" spans="1:8" x14ac:dyDescent="0.3">
      <c r="A50" s="83"/>
      <c r="B50" s="71"/>
      <c r="C50" s="57"/>
      <c r="D50" s="57"/>
      <c r="E50" s="57"/>
      <c r="F50" s="57"/>
      <c r="G50" s="19" t="s">
        <v>152</v>
      </c>
      <c r="H50" s="18">
        <v>4</v>
      </c>
    </row>
    <row r="51" spans="1:8" x14ac:dyDescent="0.3">
      <c r="A51" s="83"/>
      <c r="B51" s="71"/>
      <c r="C51" s="57"/>
      <c r="D51" s="57"/>
      <c r="E51" s="57"/>
      <c r="F51" s="57"/>
      <c r="G51" s="19" t="s">
        <v>151</v>
      </c>
      <c r="H51" s="18">
        <v>4</v>
      </c>
    </row>
    <row r="52" spans="1:8" x14ac:dyDescent="0.3">
      <c r="A52" s="83"/>
      <c r="B52" s="71"/>
      <c r="C52" s="57"/>
      <c r="D52" s="57"/>
      <c r="E52" s="57"/>
      <c r="F52" s="57"/>
      <c r="G52" s="19" t="s">
        <v>150</v>
      </c>
      <c r="H52" s="18">
        <v>8</v>
      </c>
    </row>
    <row r="53" spans="1:8" ht="15.6" thickBot="1" x14ac:dyDescent="0.35">
      <c r="A53" s="83"/>
      <c r="B53" s="71"/>
      <c r="C53" s="57"/>
      <c r="D53" s="57"/>
      <c r="E53" s="57"/>
      <c r="F53" s="57"/>
      <c r="G53" s="19" t="s">
        <v>139</v>
      </c>
      <c r="H53" s="18">
        <v>8</v>
      </c>
    </row>
    <row r="54" spans="1:8" x14ac:dyDescent="0.3">
      <c r="A54" s="83"/>
      <c r="B54" s="71"/>
      <c r="C54" s="57"/>
      <c r="D54" s="57"/>
      <c r="E54" s="57"/>
      <c r="F54" s="57"/>
      <c r="G54" s="61" t="s">
        <v>130</v>
      </c>
      <c r="H54" s="62"/>
    </row>
    <row r="55" spans="1:8" ht="30.6" thickBot="1" x14ac:dyDescent="0.35">
      <c r="A55" s="83"/>
      <c r="B55" s="71"/>
      <c r="C55" s="57"/>
      <c r="D55" s="57"/>
      <c r="E55" s="57"/>
      <c r="F55" s="57"/>
      <c r="G55" s="19" t="s">
        <v>130</v>
      </c>
      <c r="H55" s="18">
        <v>40</v>
      </c>
    </row>
    <row r="56" spans="1:8" x14ac:dyDescent="0.3">
      <c r="A56" s="83"/>
      <c r="B56" s="71"/>
      <c r="C56" s="57"/>
      <c r="D56" s="57"/>
      <c r="E56" s="57"/>
      <c r="F56" s="57"/>
      <c r="G56" s="61" t="s">
        <v>138</v>
      </c>
      <c r="H56" s="62"/>
    </row>
    <row r="57" spans="1:8" ht="15.6" thickBot="1" x14ac:dyDescent="0.35">
      <c r="A57" s="83"/>
      <c r="B57" s="71"/>
      <c r="C57" s="57"/>
      <c r="D57" s="57"/>
      <c r="E57" s="57"/>
      <c r="F57" s="57"/>
      <c r="G57" s="19" t="s">
        <v>138</v>
      </c>
      <c r="H57" s="18">
        <v>4</v>
      </c>
    </row>
    <row r="58" spans="1:8" x14ac:dyDescent="0.3">
      <c r="A58" s="83"/>
      <c r="B58" s="71"/>
      <c r="C58" s="57"/>
      <c r="D58" s="57"/>
      <c r="E58" s="57"/>
      <c r="F58" s="57"/>
      <c r="G58" s="61" t="s">
        <v>129</v>
      </c>
      <c r="H58" s="62"/>
    </row>
    <row r="59" spans="1:8" ht="15.6" thickBot="1" x14ac:dyDescent="0.35">
      <c r="A59" s="83"/>
      <c r="B59" s="71"/>
      <c r="C59" s="57"/>
      <c r="D59" s="57"/>
      <c r="E59" s="57"/>
      <c r="F59" s="57"/>
      <c r="G59" s="19" t="s">
        <v>129</v>
      </c>
      <c r="H59" s="18">
        <v>16</v>
      </c>
    </row>
    <row r="60" spans="1:8" x14ac:dyDescent="0.3">
      <c r="A60" s="83"/>
      <c r="B60" s="71"/>
      <c r="C60" s="57"/>
      <c r="D60" s="57"/>
      <c r="E60" s="57"/>
      <c r="F60" s="57"/>
      <c r="G60" s="61" t="s">
        <v>149</v>
      </c>
      <c r="H60" s="62"/>
    </row>
    <row r="61" spans="1:8" ht="15.6" thickBot="1" x14ac:dyDescent="0.35">
      <c r="A61" s="83"/>
      <c r="B61" s="71"/>
      <c r="C61" s="57"/>
      <c r="D61" s="57"/>
      <c r="E61" s="57"/>
      <c r="F61" s="57"/>
      <c r="G61" s="19" t="s">
        <v>148</v>
      </c>
      <c r="H61" s="18">
        <v>6</v>
      </c>
    </row>
    <row r="62" spans="1:8" x14ac:dyDescent="0.3">
      <c r="A62" s="83"/>
      <c r="B62" s="71"/>
      <c r="C62" s="57"/>
      <c r="D62" s="57"/>
      <c r="E62" s="57"/>
      <c r="F62" s="57"/>
      <c r="G62" s="61" t="s">
        <v>128</v>
      </c>
      <c r="H62" s="62"/>
    </row>
    <row r="63" spans="1:8" ht="15.6" thickBot="1" x14ac:dyDescent="0.35">
      <c r="A63" s="83"/>
      <c r="B63" s="71"/>
      <c r="C63" s="57"/>
      <c r="D63" s="57"/>
      <c r="E63" s="57"/>
      <c r="F63" s="57"/>
      <c r="G63" s="19" t="s">
        <v>128</v>
      </c>
      <c r="H63" s="18">
        <v>24</v>
      </c>
    </row>
    <row r="64" spans="1:8" x14ac:dyDescent="0.3">
      <c r="A64" s="83"/>
      <c r="B64" s="71"/>
      <c r="C64" s="57"/>
      <c r="D64" s="57"/>
      <c r="E64" s="57"/>
      <c r="F64" s="57"/>
      <c r="G64" s="61" t="s">
        <v>137</v>
      </c>
      <c r="H64" s="62"/>
    </row>
    <row r="65" spans="1:8" ht="15.6" thickBot="1" x14ac:dyDescent="0.35">
      <c r="A65" s="83"/>
      <c r="B65" s="71"/>
      <c r="C65" s="57"/>
      <c r="D65" s="57"/>
      <c r="E65" s="57"/>
      <c r="F65" s="57"/>
      <c r="G65" s="19" t="s">
        <v>137</v>
      </c>
      <c r="H65" s="18">
        <v>12</v>
      </c>
    </row>
    <row r="66" spans="1:8" x14ac:dyDescent="0.3">
      <c r="A66" s="83"/>
      <c r="B66" s="71"/>
      <c r="C66" s="57"/>
      <c r="D66" s="57"/>
      <c r="E66" s="57"/>
      <c r="F66" s="57"/>
      <c r="G66" s="61" t="s">
        <v>127</v>
      </c>
      <c r="H66" s="62"/>
    </row>
    <row r="67" spans="1:8" ht="30" x14ac:dyDescent="0.3">
      <c r="A67" s="83"/>
      <c r="B67" s="71"/>
      <c r="C67" s="57"/>
      <c r="D67" s="57"/>
      <c r="E67" s="57"/>
      <c r="F67" s="57"/>
      <c r="G67" s="19" t="s">
        <v>127</v>
      </c>
      <c r="H67" s="18">
        <v>56</v>
      </c>
    </row>
    <row r="68" spans="1:8" ht="15.6" thickBot="1" x14ac:dyDescent="0.35">
      <c r="A68" s="83"/>
      <c r="B68" s="71"/>
      <c r="C68" s="58"/>
      <c r="D68" s="58"/>
      <c r="E68" s="58"/>
      <c r="F68" s="58"/>
      <c r="G68" s="63" t="s">
        <v>8</v>
      </c>
      <c r="H68" s="73">
        <f>SUM(H48:H53,H55:H55,H57:H57,H59:H59,H61:H61,H63:H63,H65:H65,H67:H67,)</f>
        <v>188</v>
      </c>
    </row>
    <row r="69" spans="1:8" ht="249.9" customHeight="1" thickBot="1" x14ac:dyDescent="0.35">
      <c r="A69" s="84"/>
      <c r="B69" s="72"/>
      <c r="C69" s="81" t="s">
        <v>197</v>
      </c>
      <c r="D69" s="59"/>
      <c r="E69" s="59"/>
      <c r="F69" s="60"/>
      <c r="G69" s="64"/>
      <c r="H69" s="74"/>
    </row>
    <row r="70" spans="1:8" x14ac:dyDescent="0.3">
      <c r="A70" s="82">
        <v>5</v>
      </c>
      <c r="B70" s="70" t="s">
        <v>146</v>
      </c>
      <c r="C70" s="56" t="s">
        <v>196</v>
      </c>
      <c r="D70" s="56" t="s">
        <v>195</v>
      </c>
      <c r="E70" s="56" t="s">
        <v>194</v>
      </c>
      <c r="F70" s="56" t="s">
        <v>193</v>
      </c>
      <c r="G70" s="61" t="s">
        <v>141</v>
      </c>
      <c r="H70" s="62"/>
    </row>
    <row r="71" spans="1:8" x14ac:dyDescent="0.3">
      <c r="A71" s="83"/>
      <c r="B71" s="71"/>
      <c r="C71" s="57"/>
      <c r="D71" s="57"/>
      <c r="E71" s="57"/>
      <c r="F71" s="57"/>
      <c r="G71" s="19" t="s">
        <v>153</v>
      </c>
      <c r="H71" s="18">
        <v>2</v>
      </c>
    </row>
    <row r="72" spans="1:8" x14ac:dyDescent="0.3">
      <c r="A72" s="83"/>
      <c r="B72" s="71"/>
      <c r="C72" s="57"/>
      <c r="D72" s="57"/>
      <c r="E72" s="57"/>
      <c r="F72" s="57"/>
      <c r="G72" s="19" t="s">
        <v>150</v>
      </c>
      <c r="H72" s="18">
        <v>4</v>
      </c>
    </row>
    <row r="73" spans="1:8" ht="15.6" thickBot="1" x14ac:dyDescent="0.35">
      <c r="A73" s="83"/>
      <c r="B73" s="71"/>
      <c r="C73" s="57"/>
      <c r="D73" s="57"/>
      <c r="E73" s="57"/>
      <c r="F73" s="57"/>
      <c r="G73" s="19" t="s">
        <v>139</v>
      </c>
      <c r="H73" s="18">
        <v>4</v>
      </c>
    </row>
    <row r="74" spans="1:8" x14ac:dyDescent="0.3">
      <c r="A74" s="83"/>
      <c r="B74" s="71"/>
      <c r="C74" s="57"/>
      <c r="D74" s="57"/>
      <c r="E74" s="57"/>
      <c r="F74" s="57"/>
      <c r="G74" s="61" t="s">
        <v>130</v>
      </c>
      <c r="H74" s="62"/>
    </row>
    <row r="75" spans="1:8" ht="30.6" thickBot="1" x14ac:dyDescent="0.35">
      <c r="A75" s="83"/>
      <c r="B75" s="71"/>
      <c r="C75" s="57"/>
      <c r="D75" s="57"/>
      <c r="E75" s="57"/>
      <c r="F75" s="57"/>
      <c r="G75" s="19" t="s">
        <v>130</v>
      </c>
      <c r="H75" s="18">
        <v>8</v>
      </c>
    </row>
    <row r="76" spans="1:8" x14ac:dyDescent="0.3">
      <c r="A76" s="83"/>
      <c r="B76" s="71"/>
      <c r="C76" s="57"/>
      <c r="D76" s="57"/>
      <c r="E76" s="57"/>
      <c r="F76" s="57"/>
      <c r="G76" s="61" t="s">
        <v>138</v>
      </c>
      <c r="H76" s="62"/>
    </row>
    <row r="77" spans="1:8" ht="15.6" thickBot="1" x14ac:dyDescent="0.35">
      <c r="A77" s="83"/>
      <c r="B77" s="71"/>
      <c r="C77" s="57"/>
      <c r="D77" s="57"/>
      <c r="E77" s="57"/>
      <c r="F77" s="57"/>
      <c r="G77" s="19" t="s">
        <v>138</v>
      </c>
      <c r="H77" s="18">
        <v>2</v>
      </c>
    </row>
    <row r="78" spans="1:8" x14ac:dyDescent="0.3">
      <c r="A78" s="83"/>
      <c r="B78" s="71"/>
      <c r="C78" s="57"/>
      <c r="D78" s="57"/>
      <c r="E78" s="57"/>
      <c r="F78" s="57"/>
      <c r="G78" s="61" t="s">
        <v>129</v>
      </c>
      <c r="H78" s="62"/>
    </row>
    <row r="79" spans="1:8" ht="15.6" thickBot="1" x14ac:dyDescent="0.35">
      <c r="A79" s="83"/>
      <c r="B79" s="71"/>
      <c r="C79" s="57"/>
      <c r="D79" s="57"/>
      <c r="E79" s="57"/>
      <c r="F79" s="57"/>
      <c r="G79" s="19" t="s">
        <v>129</v>
      </c>
      <c r="H79" s="18">
        <v>8</v>
      </c>
    </row>
    <row r="80" spans="1:8" x14ac:dyDescent="0.3">
      <c r="A80" s="83"/>
      <c r="B80" s="71"/>
      <c r="C80" s="57"/>
      <c r="D80" s="57"/>
      <c r="E80" s="57"/>
      <c r="F80" s="57"/>
      <c r="G80" s="61" t="s">
        <v>137</v>
      </c>
      <c r="H80" s="62"/>
    </row>
    <row r="81" spans="1:8" ht="15.6" thickBot="1" x14ac:dyDescent="0.35">
      <c r="A81" s="83"/>
      <c r="B81" s="71"/>
      <c r="C81" s="57"/>
      <c r="D81" s="57"/>
      <c r="E81" s="57"/>
      <c r="F81" s="57"/>
      <c r="G81" s="19" t="s">
        <v>137</v>
      </c>
      <c r="H81" s="18">
        <v>2</v>
      </c>
    </row>
    <row r="82" spans="1:8" x14ac:dyDescent="0.3">
      <c r="A82" s="83"/>
      <c r="B82" s="71"/>
      <c r="C82" s="57"/>
      <c r="D82" s="57"/>
      <c r="E82" s="57"/>
      <c r="F82" s="57"/>
      <c r="G82" s="61" t="s">
        <v>128</v>
      </c>
      <c r="H82" s="62"/>
    </row>
    <row r="83" spans="1:8" x14ac:dyDescent="0.3">
      <c r="A83" s="83"/>
      <c r="B83" s="71"/>
      <c r="C83" s="57"/>
      <c r="D83" s="57"/>
      <c r="E83" s="57"/>
      <c r="F83" s="57"/>
      <c r="G83" s="19" t="s">
        <v>128</v>
      </c>
      <c r="H83" s="18">
        <v>8</v>
      </c>
    </row>
    <row r="84" spans="1:8" ht="15.6" thickBot="1" x14ac:dyDescent="0.35">
      <c r="A84" s="83"/>
      <c r="B84" s="71"/>
      <c r="C84" s="58"/>
      <c r="D84" s="58"/>
      <c r="E84" s="58"/>
      <c r="F84" s="58"/>
      <c r="G84" s="63" t="s">
        <v>8</v>
      </c>
      <c r="H84" s="73">
        <f>SUM(H71:H73,H75:H75,H77:H77,H79:H79,H81:H81,H83:H83,)</f>
        <v>38</v>
      </c>
    </row>
    <row r="85" spans="1:8" ht="249.9" customHeight="1" thickBot="1" x14ac:dyDescent="0.35">
      <c r="A85" s="84"/>
      <c r="B85" s="72"/>
      <c r="C85" s="59" t="s">
        <v>192</v>
      </c>
      <c r="D85" s="59"/>
      <c r="E85" s="59"/>
      <c r="F85" s="60"/>
      <c r="G85" s="64"/>
      <c r="H85" s="74"/>
    </row>
    <row r="86" spans="1:8" x14ac:dyDescent="0.3">
      <c r="A86" s="82">
        <v>6</v>
      </c>
      <c r="B86" s="70" t="s">
        <v>158</v>
      </c>
      <c r="C86" s="56" t="s">
        <v>191</v>
      </c>
      <c r="D86" s="56" t="s">
        <v>190</v>
      </c>
      <c r="E86" s="56" t="s">
        <v>20</v>
      </c>
      <c r="F86" s="56" t="s">
        <v>189</v>
      </c>
      <c r="G86" s="61" t="s">
        <v>141</v>
      </c>
      <c r="H86" s="62"/>
    </row>
    <row r="87" spans="1:8" x14ac:dyDescent="0.3">
      <c r="A87" s="83"/>
      <c r="B87" s="71"/>
      <c r="C87" s="57"/>
      <c r="D87" s="57"/>
      <c r="E87" s="57"/>
      <c r="F87" s="57"/>
      <c r="G87" s="19" t="s">
        <v>153</v>
      </c>
      <c r="H87" s="18">
        <v>2</v>
      </c>
    </row>
    <row r="88" spans="1:8" x14ac:dyDescent="0.3">
      <c r="A88" s="83"/>
      <c r="B88" s="71"/>
      <c r="C88" s="57"/>
      <c r="D88" s="57"/>
      <c r="E88" s="57"/>
      <c r="F88" s="57"/>
      <c r="G88" s="19" t="s">
        <v>140</v>
      </c>
      <c r="H88" s="18">
        <v>2</v>
      </c>
    </row>
    <row r="89" spans="1:8" x14ac:dyDescent="0.3">
      <c r="A89" s="83"/>
      <c r="B89" s="71"/>
      <c r="C89" s="57"/>
      <c r="D89" s="57"/>
      <c r="E89" s="57"/>
      <c r="F89" s="57"/>
      <c r="G89" s="19" t="s">
        <v>152</v>
      </c>
      <c r="H89" s="18">
        <v>3</v>
      </c>
    </row>
    <row r="90" spans="1:8" x14ac:dyDescent="0.3">
      <c r="A90" s="83"/>
      <c r="B90" s="71"/>
      <c r="C90" s="57"/>
      <c r="D90" s="57"/>
      <c r="E90" s="57"/>
      <c r="F90" s="57"/>
      <c r="G90" s="19" t="s">
        <v>151</v>
      </c>
      <c r="H90" s="18">
        <v>4</v>
      </c>
    </row>
    <row r="91" spans="1:8" x14ac:dyDescent="0.3">
      <c r="A91" s="83"/>
      <c r="B91" s="71"/>
      <c r="C91" s="57"/>
      <c r="D91" s="57"/>
      <c r="E91" s="57"/>
      <c r="F91" s="57"/>
      <c r="G91" s="19" t="s">
        <v>150</v>
      </c>
      <c r="H91" s="18">
        <v>4</v>
      </c>
    </row>
    <row r="92" spans="1:8" ht="15.6" thickBot="1" x14ac:dyDescent="0.35">
      <c r="A92" s="83"/>
      <c r="B92" s="71"/>
      <c r="C92" s="57"/>
      <c r="D92" s="57"/>
      <c r="E92" s="57"/>
      <c r="F92" s="57"/>
      <c r="G92" s="19" t="s">
        <v>139</v>
      </c>
      <c r="H92" s="18">
        <v>4</v>
      </c>
    </row>
    <row r="93" spans="1:8" x14ac:dyDescent="0.3">
      <c r="A93" s="83"/>
      <c r="B93" s="71"/>
      <c r="C93" s="57"/>
      <c r="D93" s="57"/>
      <c r="E93" s="57"/>
      <c r="F93" s="57"/>
      <c r="G93" s="61" t="s">
        <v>130</v>
      </c>
      <c r="H93" s="62"/>
    </row>
    <row r="94" spans="1:8" ht="30.6" thickBot="1" x14ac:dyDescent="0.35">
      <c r="A94" s="83"/>
      <c r="B94" s="71"/>
      <c r="C94" s="57"/>
      <c r="D94" s="57"/>
      <c r="E94" s="57"/>
      <c r="F94" s="57"/>
      <c r="G94" s="19" t="s">
        <v>130</v>
      </c>
      <c r="H94" s="18">
        <v>40</v>
      </c>
    </row>
    <row r="95" spans="1:8" x14ac:dyDescent="0.3">
      <c r="A95" s="83"/>
      <c r="B95" s="71"/>
      <c r="C95" s="57"/>
      <c r="D95" s="57"/>
      <c r="E95" s="57"/>
      <c r="F95" s="57"/>
      <c r="G95" s="61" t="s">
        <v>138</v>
      </c>
      <c r="H95" s="62"/>
    </row>
    <row r="96" spans="1:8" ht="15.6" thickBot="1" x14ac:dyDescent="0.35">
      <c r="A96" s="83"/>
      <c r="B96" s="71"/>
      <c r="C96" s="57"/>
      <c r="D96" s="57"/>
      <c r="E96" s="57"/>
      <c r="F96" s="57"/>
      <c r="G96" s="19" t="s">
        <v>138</v>
      </c>
      <c r="H96" s="18">
        <v>4</v>
      </c>
    </row>
    <row r="97" spans="1:8" x14ac:dyDescent="0.3">
      <c r="A97" s="83"/>
      <c r="B97" s="71"/>
      <c r="C97" s="57"/>
      <c r="D97" s="57"/>
      <c r="E97" s="57"/>
      <c r="F97" s="57"/>
      <c r="G97" s="61" t="s">
        <v>129</v>
      </c>
      <c r="H97" s="62"/>
    </row>
    <row r="98" spans="1:8" ht="15.6" thickBot="1" x14ac:dyDescent="0.35">
      <c r="A98" s="83"/>
      <c r="B98" s="71"/>
      <c r="C98" s="57"/>
      <c r="D98" s="57"/>
      <c r="E98" s="57"/>
      <c r="F98" s="57"/>
      <c r="G98" s="19" t="s">
        <v>129</v>
      </c>
      <c r="H98" s="18">
        <v>16</v>
      </c>
    </row>
    <row r="99" spans="1:8" x14ac:dyDescent="0.3">
      <c r="A99" s="83"/>
      <c r="B99" s="71"/>
      <c r="C99" s="57"/>
      <c r="D99" s="57"/>
      <c r="E99" s="57"/>
      <c r="F99" s="57"/>
      <c r="G99" s="61" t="s">
        <v>149</v>
      </c>
      <c r="H99" s="62"/>
    </row>
    <row r="100" spans="1:8" ht="15.6" thickBot="1" x14ac:dyDescent="0.35">
      <c r="A100" s="83"/>
      <c r="B100" s="71"/>
      <c r="C100" s="57"/>
      <c r="D100" s="57"/>
      <c r="E100" s="57"/>
      <c r="F100" s="57"/>
      <c r="G100" s="19" t="s">
        <v>148</v>
      </c>
      <c r="H100" s="18">
        <v>6</v>
      </c>
    </row>
    <row r="101" spans="1:8" x14ac:dyDescent="0.3">
      <c r="A101" s="83"/>
      <c r="B101" s="71"/>
      <c r="C101" s="57"/>
      <c r="D101" s="57"/>
      <c r="E101" s="57"/>
      <c r="F101" s="57"/>
      <c r="G101" s="61" t="s">
        <v>128</v>
      </c>
      <c r="H101" s="62"/>
    </row>
    <row r="102" spans="1:8" ht="15.6" thickBot="1" x14ac:dyDescent="0.35">
      <c r="A102" s="83"/>
      <c r="B102" s="71"/>
      <c r="C102" s="57"/>
      <c r="D102" s="57"/>
      <c r="E102" s="57"/>
      <c r="F102" s="57"/>
      <c r="G102" s="19" t="s">
        <v>128</v>
      </c>
      <c r="H102" s="18">
        <v>40</v>
      </c>
    </row>
    <row r="103" spans="1:8" x14ac:dyDescent="0.3">
      <c r="A103" s="83"/>
      <c r="B103" s="71"/>
      <c r="C103" s="57"/>
      <c r="D103" s="57"/>
      <c r="E103" s="57"/>
      <c r="F103" s="57"/>
      <c r="G103" s="61" t="s">
        <v>137</v>
      </c>
      <c r="H103" s="62"/>
    </row>
    <row r="104" spans="1:8" ht="15.6" thickBot="1" x14ac:dyDescent="0.35">
      <c r="A104" s="83"/>
      <c r="B104" s="71"/>
      <c r="C104" s="57"/>
      <c r="D104" s="57"/>
      <c r="E104" s="57"/>
      <c r="F104" s="57"/>
      <c r="G104" s="19" t="s">
        <v>137</v>
      </c>
      <c r="H104" s="18">
        <v>12</v>
      </c>
    </row>
    <row r="105" spans="1:8" x14ac:dyDescent="0.3">
      <c r="A105" s="83"/>
      <c r="B105" s="71"/>
      <c r="C105" s="57"/>
      <c r="D105" s="57"/>
      <c r="E105" s="57"/>
      <c r="F105" s="57"/>
      <c r="G105" s="61" t="s">
        <v>127</v>
      </c>
      <c r="H105" s="62"/>
    </row>
    <row r="106" spans="1:8" ht="30" x14ac:dyDescent="0.3">
      <c r="A106" s="83"/>
      <c r="B106" s="71"/>
      <c r="C106" s="57"/>
      <c r="D106" s="57"/>
      <c r="E106" s="57"/>
      <c r="F106" s="57"/>
      <c r="G106" s="19" t="s">
        <v>127</v>
      </c>
      <c r="H106" s="18">
        <v>24</v>
      </c>
    </row>
    <row r="107" spans="1:8" ht="15.6" thickBot="1" x14ac:dyDescent="0.35">
      <c r="A107" s="83"/>
      <c r="B107" s="71"/>
      <c r="C107" s="58"/>
      <c r="D107" s="58"/>
      <c r="E107" s="58"/>
      <c r="F107" s="58"/>
      <c r="G107" s="63" t="s">
        <v>8</v>
      </c>
      <c r="H107" s="73">
        <f>SUM(H87:H92,H94:H94,H96:H96,H98:H98,H100:H100,H102:H102,H104:H104,H106:H106,)</f>
        <v>161</v>
      </c>
    </row>
    <row r="108" spans="1:8" ht="249.9" customHeight="1" thickBot="1" x14ac:dyDescent="0.35">
      <c r="A108" s="84"/>
      <c r="B108" s="72"/>
      <c r="C108" s="59" t="s">
        <v>188</v>
      </c>
      <c r="D108" s="59"/>
      <c r="E108" s="59"/>
      <c r="F108" s="60"/>
      <c r="G108" s="64"/>
      <c r="H108" s="74"/>
    </row>
    <row r="109" spans="1:8" x14ac:dyDescent="0.3">
      <c r="A109" s="82">
        <v>7</v>
      </c>
      <c r="B109" s="70" t="s">
        <v>187</v>
      </c>
      <c r="C109" s="56" t="s">
        <v>186</v>
      </c>
      <c r="D109" s="56" t="s">
        <v>185</v>
      </c>
      <c r="E109" s="56" t="s">
        <v>184</v>
      </c>
      <c r="F109" s="56" t="s">
        <v>183</v>
      </c>
      <c r="G109" s="61" t="s">
        <v>141</v>
      </c>
      <c r="H109" s="62"/>
    </row>
    <row r="110" spans="1:8" x14ac:dyDescent="0.3">
      <c r="A110" s="83"/>
      <c r="B110" s="71"/>
      <c r="C110" s="57"/>
      <c r="D110" s="57"/>
      <c r="E110" s="57"/>
      <c r="F110" s="57"/>
      <c r="G110" s="19" t="s">
        <v>153</v>
      </c>
      <c r="H110" s="18">
        <v>6</v>
      </c>
    </row>
    <row r="111" spans="1:8" ht="15.6" thickBot="1" x14ac:dyDescent="0.35">
      <c r="A111" s="83"/>
      <c r="B111" s="71"/>
      <c r="C111" s="57"/>
      <c r="D111" s="57"/>
      <c r="E111" s="57"/>
      <c r="F111" s="57"/>
      <c r="G111" s="19" t="s">
        <v>139</v>
      </c>
      <c r="H111" s="18">
        <v>4</v>
      </c>
    </row>
    <row r="112" spans="1:8" x14ac:dyDescent="0.3">
      <c r="A112" s="83"/>
      <c r="B112" s="71"/>
      <c r="C112" s="57"/>
      <c r="D112" s="57"/>
      <c r="E112" s="57"/>
      <c r="F112" s="57"/>
      <c r="G112" s="61" t="s">
        <v>130</v>
      </c>
      <c r="H112" s="62"/>
    </row>
    <row r="113" spans="1:8" ht="30.6" thickBot="1" x14ac:dyDescent="0.35">
      <c r="A113" s="83"/>
      <c r="B113" s="71"/>
      <c r="C113" s="57"/>
      <c r="D113" s="57"/>
      <c r="E113" s="57"/>
      <c r="F113" s="57"/>
      <c r="G113" s="19" t="s">
        <v>130</v>
      </c>
      <c r="H113" s="18">
        <v>8</v>
      </c>
    </row>
    <row r="114" spans="1:8" x14ac:dyDescent="0.3">
      <c r="A114" s="83"/>
      <c r="B114" s="71"/>
      <c r="C114" s="57"/>
      <c r="D114" s="57"/>
      <c r="E114" s="57"/>
      <c r="F114" s="57"/>
      <c r="G114" s="61" t="s">
        <v>138</v>
      </c>
      <c r="H114" s="62"/>
    </row>
    <row r="115" spans="1:8" ht="15.6" thickBot="1" x14ac:dyDescent="0.35">
      <c r="A115" s="83"/>
      <c r="B115" s="71"/>
      <c r="C115" s="57"/>
      <c r="D115" s="57"/>
      <c r="E115" s="57"/>
      <c r="F115" s="57"/>
      <c r="G115" s="19" t="s">
        <v>138</v>
      </c>
      <c r="H115" s="18">
        <v>2</v>
      </c>
    </row>
    <row r="116" spans="1:8" x14ac:dyDescent="0.3">
      <c r="A116" s="83"/>
      <c r="B116" s="71"/>
      <c r="C116" s="57"/>
      <c r="D116" s="57"/>
      <c r="E116" s="57"/>
      <c r="F116" s="57"/>
      <c r="G116" s="61" t="s">
        <v>129</v>
      </c>
      <c r="H116" s="62"/>
    </row>
    <row r="117" spans="1:8" ht="15.6" thickBot="1" x14ac:dyDescent="0.35">
      <c r="A117" s="83"/>
      <c r="B117" s="71"/>
      <c r="C117" s="57"/>
      <c r="D117" s="57"/>
      <c r="E117" s="57"/>
      <c r="F117" s="57"/>
      <c r="G117" s="19" t="s">
        <v>129</v>
      </c>
      <c r="H117" s="18">
        <v>8</v>
      </c>
    </row>
    <row r="118" spans="1:8" x14ac:dyDescent="0.3">
      <c r="A118" s="83"/>
      <c r="B118" s="71"/>
      <c r="C118" s="57"/>
      <c r="D118" s="57"/>
      <c r="E118" s="57"/>
      <c r="F118" s="57"/>
      <c r="G118" s="61" t="s">
        <v>137</v>
      </c>
      <c r="H118" s="62"/>
    </row>
    <row r="119" spans="1:8" ht="15.6" thickBot="1" x14ac:dyDescent="0.35">
      <c r="A119" s="83"/>
      <c r="B119" s="71"/>
      <c r="C119" s="57"/>
      <c r="D119" s="57"/>
      <c r="E119" s="57"/>
      <c r="F119" s="57"/>
      <c r="G119" s="19" t="s">
        <v>137</v>
      </c>
      <c r="H119" s="18">
        <v>2</v>
      </c>
    </row>
    <row r="120" spans="1:8" x14ac:dyDescent="0.3">
      <c r="A120" s="83"/>
      <c r="B120" s="71"/>
      <c r="C120" s="57"/>
      <c r="D120" s="57"/>
      <c r="E120" s="57"/>
      <c r="F120" s="57"/>
      <c r="G120" s="61" t="s">
        <v>128</v>
      </c>
      <c r="H120" s="62"/>
    </row>
    <row r="121" spans="1:8" x14ac:dyDescent="0.3">
      <c r="A121" s="83"/>
      <c r="B121" s="71"/>
      <c r="C121" s="57"/>
      <c r="D121" s="57"/>
      <c r="E121" s="57"/>
      <c r="F121" s="57"/>
      <c r="G121" s="19" t="s">
        <v>128</v>
      </c>
      <c r="H121" s="18">
        <v>8</v>
      </c>
    </row>
    <row r="122" spans="1:8" ht="15.6" thickBot="1" x14ac:dyDescent="0.35">
      <c r="A122" s="83"/>
      <c r="B122" s="71"/>
      <c r="C122" s="58"/>
      <c r="D122" s="58"/>
      <c r="E122" s="58"/>
      <c r="F122" s="58"/>
      <c r="G122" s="63" t="s">
        <v>8</v>
      </c>
      <c r="H122" s="73">
        <f>SUM(H110:H111,H113:H113,H115:H115,H117:H117,H119:H119,H121:H121,)</f>
        <v>38</v>
      </c>
    </row>
    <row r="123" spans="1:8" ht="249.9" customHeight="1" thickBot="1" x14ac:dyDescent="0.35">
      <c r="A123" s="84"/>
      <c r="B123" s="72"/>
      <c r="C123" s="59" t="s">
        <v>182</v>
      </c>
      <c r="D123" s="59"/>
      <c r="E123" s="59"/>
      <c r="F123" s="60"/>
      <c r="G123" s="64"/>
      <c r="H123" s="74"/>
    </row>
    <row r="124" spans="1:8" x14ac:dyDescent="0.3">
      <c r="A124" s="82">
        <v>8</v>
      </c>
      <c r="B124" s="70" t="s">
        <v>158</v>
      </c>
      <c r="C124" s="56" t="s">
        <v>181</v>
      </c>
      <c r="D124" s="56" t="s">
        <v>180</v>
      </c>
      <c r="E124" s="56" t="s">
        <v>179</v>
      </c>
      <c r="F124" s="56" t="s">
        <v>114</v>
      </c>
      <c r="G124" s="61" t="s">
        <v>141</v>
      </c>
      <c r="H124" s="62"/>
    </row>
    <row r="125" spans="1:8" x14ac:dyDescent="0.3">
      <c r="A125" s="83"/>
      <c r="B125" s="71"/>
      <c r="C125" s="57"/>
      <c r="D125" s="57"/>
      <c r="E125" s="57"/>
      <c r="F125" s="57"/>
      <c r="G125" s="19" t="s">
        <v>153</v>
      </c>
      <c r="H125" s="18">
        <v>2</v>
      </c>
    </row>
    <row r="126" spans="1:8" x14ac:dyDescent="0.3">
      <c r="A126" s="83"/>
      <c r="B126" s="71"/>
      <c r="C126" s="57"/>
      <c r="D126" s="57"/>
      <c r="E126" s="57"/>
      <c r="F126" s="57"/>
      <c r="G126" s="19" t="s">
        <v>140</v>
      </c>
      <c r="H126" s="18">
        <v>4</v>
      </c>
    </row>
    <row r="127" spans="1:8" x14ac:dyDescent="0.3">
      <c r="A127" s="83"/>
      <c r="B127" s="71"/>
      <c r="C127" s="57"/>
      <c r="D127" s="57"/>
      <c r="E127" s="57"/>
      <c r="F127" s="57"/>
      <c r="G127" s="19" t="s">
        <v>152</v>
      </c>
      <c r="H127" s="18">
        <v>4</v>
      </c>
    </row>
    <row r="128" spans="1:8" x14ac:dyDescent="0.3">
      <c r="A128" s="83"/>
      <c r="B128" s="71"/>
      <c r="C128" s="57"/>
      <c r="D128" s="57"/>
      <c r="E128" s="57"/>
      <c r="F128" s="57"/>
      <c r="G128" s="19" t="s">
        <v>151</v>
      </c>
      <c r="H128" s="18">
        <v>4</v>
      </c>
    </row>
    <row r="129" spans="1:8" x14ac:dyDescent="0.3">
      <c r="A129" s="83"/>
      <c r="B129" s="71"/>
      <c r="C129" s="57"/>
      <c r="D129" s="57"/>
      <c r="E129" s="57"/>
      <c r="F129" s="57"/>
      <c r="G129" s="19" t="s">
        <v>150</v>
      </c>
      <c r="H129" s="18">
        <v>4</v>
      </c>
    </row>
    <row r="130" spans="1:8" ht="15.6" thickBot="1" x14ac:dyDescent="0.35">
      <c r="A130" s="83"/>
      <c r="B130" s="71"/>
      <c r="C130" s="57"/>
      <c r="D130" s="57"/>
      <c r="E130" s="57"/>
      <c r="F130" s="57"/>
      <c r="G130" s="19" t="s">
        <v>139</v>
      </c>
      <c r="H130" s="18">
        <v>4</v>
      </c>
    </row>
    <row r="131" spans="1:8" x14ac:dyDescent="0.3">
      <c r="A131" s="83"/>
      <c r="B131" s="71"/>
      <c r="C131" s="57"/>
      <c r="D131" s="57"/>
      <c r="E131" s="57"/>
      <c r="F131" s="57"/>
      <c r="G131" s="61" t="s">
        <v>130</v>
      </c>
      <c r="H131" s="62"/>
    </row>
    <row r="132" spans="1:8" ht="38.4" customHeight="1" thickBot="1" x14ac:dyDescent="0.35">
      <c r="A132" s="83"/>
      <c r="B132" s="71"/>
      <c r="C132" s="57"/>
      <c r="D132" s="57"/>
      <c r="E132" s="57"/>
      <c r="F132" s="57"/>
      <c r="G132" s="19" t="s">
        <v>130</v>
      </c>
      <c r="H132" s="18">
        <v>24</v>
      </c>
    </row>
    <row r="133" spans="1:8" x14ac:dyDescent="0.3">
      <c r="A133" s="83"/>
      <c r="B133" s="71"/>
      <c r="C133" s="57"/>
      <c r="D133" s="57"/>
      <c r="E133" s="57"/>
      <c r="F133" s="57"/>
      <c r="G133" s="61" t="s">
        <v>138</v>
      </c>
      <c r="H133" s="62"/>
    </row>
    <row r="134" spans="1:8" ht="15.6" thickBot="1" x14ac:dyDescent="0.35">
      <c r="A134" s="83"/>
      <c r="B134" s="71"/>
      <c r="C134" s="57"/>
      <c r="D134" s="57"/>
      <c r="E134" s="57"/>
      <c r="F134" s="57"/>
      <c r="G134" s="19" t="s">
        <v>138</v>
      </c>
      <c r="H134" s="18">
        <v>4</v>
      </c>
    </row>
    <row r="135" spans="1:8" x14ac:dyDescent="0.3">
      <c r="A135" s="83"/>
      <c r="B135" s="71"/>
      <c r="C135" s="57"/>
      <c r="D135" s="57"/>
      <c r="E135" s="57"/>
      <c r="F135" s="57"/>
      <c r="G135" s="61" t="s">
        <v>129</v>
      </c>
      <c r="H135" s="62"/>
    </row>
    <row r="136" spans="1:8" ht="15.6" thickBot="1" x14ac:dyDescent="0.35">
      <c r="A136" s="83"/>
      <c r="B136" s="71"/>
      <c r="C136" s="57"/>
      <c r="D136" s="57"/>
      <c r="E136" s="57"/>
      <c r="F136" s="57"/>
      <c r="G136" s="19" t="s">
        <v>129</v>
      </c>
      <c r="H136" s="18">
        <v>16</v>
      </c>
    </row>
    <row r="137" spans="1:8" x14ac:dyDescent="0.3">
      <c r="A137" s="83"/>
      <c r="B137" s="71"/>
      <c r="C137" s="57"/>
      <c r="D137" s="57"/>
      <c r="E137" s="57"/>
      <c r="F137" s="57"/>
      <c r="G137" s="61" t="s">
        <v>149</v>
      </c>
      <c r="H137" s="62"/>
    </row>
    <row r="138" spans="1:8" ht="15.6" thickBot="1" x14ac:dyDescent="0.35">
      <c r="A138" s="83"/>
      <c r="B138" s="71"/>
      <c r="C138" s="57"/>
      <c r="D138" s="57"/>
      <c r="E138" s="57"/>
      <c r="F138" s="57"/>
      <c r="G138" s="19" t="s">
        <v>148</v>
      </c>
      <c r="H138" s="18">
        <v>6</v>
      </c>
    </row>
    <row r="139" spans="1:8" x14ac:dyDescent="0.3">
      <c r="A139" s="83"/>
      <c r="B139" s="71"/>
      <c r="C139" s="57"/>
      <c r="D139" s="57"/>
      <c r="E139" s="57"/>
      <c r="F139" s="57"/>
      <c r="G139" s="61" t="s">
        <v>128</v>
      </c>
      <c r="H139" s="62"/>
    </row>
    <row r="140" spans="1:8" ht="15.6" thickBot="1" x14ac:dyDescent="0.35">
      <c r="A140" s="83"/>
      <c r="B140" s="71"/>
      <c r="C140" s="57"/>
      <c r="D140" s="57"/>
      <c r="E140" s="57"/>
      <c r="F140" s="57"/>
      <c r="G140" s="19" t="s">
        <v>128</v>
      </c>
      <c r="H140" s="18">
        <v>80</v>
      </c>
    </row>
    <row r="141" spans="1:8" x14ac:dyDescent="0.3">
      <c r="A141" s="83"/>
      <c r="B141" s="71"/>
      <c r="C141" s="57"/>
      <c r="D141" s="57"/>
      <c r="E141" s="57"/>
      <c r="F141" s="57"/>
      <c r="G141" s="61" t="s">
        <v>137</v>
      </c>
      <c r="H141" s="62"/>
    </row>
    <row r="142" spans="1:8" ht="15.6" thickBot="1" x14ac:dyDescent="0.35">
      <c r="A142" s="83"/>
      <c r="B142" s="71"/>
      <c r="C142" s="57"/>
      <c r="D142" s="57"/>
      <c r="E142" s="57"/>
      <c r="F142" s="57"/>
      <c r="G142" s="19" t="s">
        <v>137</v>
      </c>
      <c r="H142" s="18">
        <v>12</v>
      </c>
    </row>
    <row r="143" spans="1:8" x14ac:dyDescent="0.3">
      <c r="A143" s="83"/>
      <c r="B143" s="71"/>
      <c r="C143" s="57"/>
      <c r="D143" s="57"/>
      <c r="E143" s="57"/>
      <c r="F143" s="57"/>
      <c r="G143" s="61" t="s">
        <v>127</v>
      </c>
      <c r="H143" s="62"/>
    </row>
    <row r="144" spans="1:8" ht="30" x14ac:dyDescent="0.3">
      <c r="A144" s="83"/>
      <c r="B144" s="71"/>
      <c r="C144" s="57"/>
      <c r="D144" s="57"/>
      <c r="E144" s="57"/>
      <c r="F144" s="57"/>
      <c r="G144" s="19" t="s">
        <v>127</v>
      </c>
      <c r="H144" s="18">
        <v>96</v>
      </c>
    </row>
    <row r="145" spans="1:8" ht="15.6" thickBot="1" x14ac:dyDescent="0.35">
      <c r="A145" s="83"/>
      <c r="B145" s="71"/>
      <c r="C145" s="58"/>
      <c r="D145" s="58"/>
      <c r="E145" s="58"/>
      <c r="F145" s="58"/>
      <c r="G145" s="63" t="s">
        <v>8</v>
      </c>
      <c r="H145" s="73">
        <f>SUM(H125:H130,H132:H132,H134:H134,H136:H136,H138:H138,H140:H140,H142:H142,H144:H144)</f>
        <v>260</v>
      </c>
    </row>
    <row r="146" spans="1:8" ht="249.9" customHeight="1" thickBot="1" x14ac:dyDescent="0.35">
      <c r="A146" s="84"/>
      <c r="B146" s="72"/>
      <c r="C146" s="59" t="s">
        <v>178</v>
      </c>
      <c r="D146" s="59"/>
      <c r="E146" s="59"/>
      <c r="F146" s="60"/>
      <c r="G146" s="64"/>
      <c r="H146" s="74"/>
    </row>
    <row r="147" spans="1:8" x14ac:dyDescent="0.3">
      <c r="A147" s="82">
        <v>9</v>
      </c>
      <c r="B147" s="70" t="s">
        <v>158</v>
      </c>
      <c r="C147" s="56" t="s">
        <v>177</v>
      </c>
      <c r="D147" s="56" t="s">
        <v>176</v>
      </c>
      <c r="E147" s="56" t="s">
        <v>118</v>
      </c>
      <c r="F147" s="56" t="s">
        <v>41</v>
      </c>
      <c r="G147" s="61" t="s">
        <v>141</v>
      </c>
      <c r="H147" s="62"/>
    </row>
    <row r="148" spans="1:8" x14ac:dyDescent="0.3">
      <c r="A148" s="83"/>
      <c r="B148" s="71"/>
      <c r="C148" s="57"/>
      <c r="D148" s="57"/>
      <c r="E148" s="57"/>
      <c r="F148" s="57"/>
      <c r="G148" s="19" t="s">
        <v>153</v>
      </c>
      <c r="H148" s="18">
        <v>1</v>
      </c>
    </row>
    <row r="149" spans="1:8" x14ac:dyDescent="0.3">
      <c r="A149" s="83"/>
      <c r="B149" s="71"/>
      <c r="C149" s="57"/>
      <c r="D149" s="57"/>
      <c r="E149" s="57"/>
      <c r="F149" s="57"/>
      <c r="G149" s="19" t="s">
        <v>140</v>
      </c>
      <c r="H149" s="18">
        <v>2</v>
      </c>
    </row>
    <row r="150" spans="1:8" x14ac:dyDescent="0.3">
      <c r="A150" s="83"/>
      <c r="B150" s="71"/>
      <c r="C150" s="57"/>
      <c r="D150" s="57"/>
      <c r="E150" s="57"/>
      <c r="F150" s="57"/>
      <c r="G150" s="19" t="s">
        <v>152</v>
      </c>
      <c r="H150" s="18">
        <v>2</v>
      </c>
    </row>
    <row r="151" spans="1:8" x14ac:dyDescent="0.3">
      <c r="A151" s="83"/>
      <c r="B151" s="71"/>
      <c r="C151" s="57"/>
      <c r="D151" s="57"/>
      <c r="E151" s="57"/>
      <c r="F151" s="57"/>
      <c r="G151" s="19" t="s">
        <v>151</v>
      </c>
      <c r="H151" s="18">
        <v>2</v>
      </c>
    </row>
    <row r="152" spans="1:8" x14ac:dyDescent="0.3">
      <c r="A152" s="83"/>
      <c r="B152" s="71"/>
      <c r="C152" s="57"/>
      <c r="D152" s="57"/>
      <c r="E152" s="57"/>
      <c r="F152" s="57"/>
      <c r="G152" s="19" t="s">
        <v>150</v>
      </c>
      <c r="H152" s="18">
        <v>2</v>
      </c>
    </row>
    <row r="153" spans="1:8" ht="15.6" thickBot="1" x14ac:dyDescent="0.35">
      <c r="A153" s="83"/>
      <c r="B153" s="71"/>
      <c r="C153" s="57"/>
      <c r="D153" s="57"/>
      <c r="E153" s="57"/>
      <c r="F153" s="57"/>
      <c r="G153" s="19" t="s">
        <v>139</v>
      </c>
      <c r="H153" s="18">
        <v>2</v>
      </c>
    </row>
    <row r="154" spans="1:8" x14ac:dyDescent="0.3">
      <c r="A154" s="83"/>
      <c r="B154" s="71"/>
      <c r="C154" s="57"/>
      <c r="D154" s="57"/>
      <c r="E154" s="57"/>
      <c r="F154" s="57"/>
      <c r="G154" s="61" t="s">
        <v>130</v>
      </c>
      <c r="H154" s="62"/>
    </row>
    <row r="155" spans="1:8" ht="30.6" thickBot="1" x14ac:dyDescent="0.35">
      <c r="A155" s="83"/>
      <c r="B155" s="71"/>
      <c r="C155" s="57"/>
      <c r="D155" s="57"/>
      <c r="E155" s="57"/>
      <c r="F155" s="57"/>
      <c r="G155" s="19" t="s">
        <v>130</v>
      </c>
      <c r="H155" s="18">
        <v>24</v>
      </c>
    </row>
    <row r="156" spans="1:8" x14ac:dyDescent="0.3">
      <c r="A156" s="83"/>
      <c r="B156" s="71"/>
      <c r="C156" s="57"/>
      <c r="D156" s="57"/>
      <c r="E156" s="57"/>
      <c r="F156" s="57"/>
      <c r="G156" s="61" t="s">
        <v>138</v>
      </c>
      <c r="H156" s="62"/>
    </row>
    <row r="157" spans="1:8" ht="15.6" thickBot="1" x14ac:dyDescent="0.35">
      <c r="A157" s="83"/>
      <c r="B157" s="71"/>
      <c r="C157" s="57"/>
      <c r="D157" s="57"/>
      <c r="E157" s="57"/>
      <c r="F157" s="57"/>
      <c r="G157" s="19" t="s">
        <v>138</v>
      </c>
      <c r="H157" s="18">
        <v>4</v>
      </c>
    </row>
    <row r="158" spans="1:8" x14ac:dyDescent="0.3">
      <c r="A158" s="83"/>
      <c r="B158" s="71"/>
      <c r="C158" s="57"/>
      <c r="D158" s="57"/>
      <c r="E158" s="57"/>
      <c r="F158" s="57"/>
      <c r="G158" s="61" t="s">
        <v>129</v>
      </c>
      <c r="H158" s="62"/>
    </row>
    <row r="159" spans="1:8" ht="15.6" thickBot="1" x14ac:dyDescent="0.35">
      <c r="A159" s="83"/>
      <c r="B159" s="71"/>
      <c r="C159" s="57"/>
      <c r="D159" s="57"/>
      <c r="E159" s="57"/>
      <c r="F159" s="57"/>
      <c r="G159" s="19" t="s">
        <v>129</v>
      </c>
      <c r="H159" s="18">
        <v>16</v>
      </c>
    </row>
    <row r="160" spans="1:8" x14ac:dyDescent="0.3">
      <c r="A160" s="83"/>
      <c r="B160" s="71"/>
      <c r="C160" s="57"/>
      <c r="D160" s="57"/>
      <c r="E160" s="57"/>
      <c r="F160" s="57"/>
      <c r="G160" s="61" t="s">
        <v>149</v>
      </c>
      <c r="H160" s="62"/>
    </row>
    <row r="161" spans="1:8" ht="15.6" thickBot="1" x14ac:dyDescent="0.35">
      <c r="A161" s="83"/>
      <c r="B161" s="71"/>
      <c r="C161" s="57"/>
      <c r="D161" s="57"/>
      <c r="E161" s="57"/>
      <c r="F161" s="57"/>
      <c r="G161" s="19" t="s">
        <v>148</v>
      </c>
      <c r="H161" s="18">
        <v>6</v>
      </c>
    </row>
    <row r="162" spans="1:8" x14ac:dyDescent="0.3">
      <c r="A162" s="83"/>
      <c r="B162" s="71"/>
      <c r="C162" s="57"/>
      <c r="D162" s="57"/>
      <c r="E162" s="57"/>
      <c r="F162" s="57"/>
      <c r="G162" s="61" t="s">
        <v>128</v>
      </c>
      <c r="H162" s="62"/>
    </row>
    <row r="163" spans="1:8" ht="15.6" thickBot="1" x14ac:dyDescent="0.35">
      <c r="A163" s="83"/>
      <c r="B163" s="71"/>
      <c r="C163" s="57"/>
      <c r="D163" s="57"/>
      <c r="E163" s="57"/>
      <c r="F163" s="57"/>
      <c r="G163" s="19" t="s">
        <v>128</v>
      </c>
      <c r="H163" s="18">
        <v>24</v>
      </c>
    </row>
    <row r="164" spans="1:8" x14ac:dyDescent="0.3">
      <c r="A164" s="83"/>
      <c r="B164" s="71"/>
      <c r="C164" s="57"/>
      <c r="D164" s="57"/>
      <c r="E164" s="57"/>
      <c r="F164" s="57"/>
      <c r="G164" s="61" t="s">
        <v>137</v>
      </c>
      <c r="H164" s="62"/>
    </row>
    <row r="165" spans="1:8" ht="15.6" thickBot="1" x14ac:dyDescent="0.35">
      <c r="A165" s="83"/>
      <c r="B165" s="71"/>
      <c r="C165" s="57"/>
      <c r="D165" s="57"/>
      <c r="E165" s="57"/>
      <c r="F165" s="57"/>
      <c r="G165" s="19" t="s">
        <v>137</v>
      </c>
      <c r="H165" s="18">
        <v>6</v>
      </c>
    </row>
    <row r="166" spans="1:8" x14ac:dyDescent="0.3">
      <c r="A166" s="83"/>
      <c r="B166" s="71"/>
      <c r="C166" s="57"/>
      <c r="D166" s="57"/>
      <c r="E166" s="57"/>
      <c r="F166" s="57"/>
      <c r="G166" s="61" t="s">
        <v>127</v>
      </c>
      <c r="H166" s="62"/>
    </row>
    <row r="167" spans="1:8" ht="30" x14ac:dyDescent="0.3">
      <c r="A167" s="83"/>
      <c r="B167" s="71"/>
      <c r="C167" s="57"/>
      <c r="D167" s="57"/>
      <c r="E167" s="57"/>
      <c r="F167" s="57"/>
      <c r="G167" s="19" t="s">
        <v>127</v>
      </c>
      <c r="H167" s="18">
        <v>16</v>
      </c>
    </row>
    <row r="168" spans="1:8" ht="15.6" thickBot="1" x14ac:dyDescent="0.35">
      <c r="A168" s="83"/>
      <c r="B168" s="71"/>
      <c r="C168" s="58"/>
      <c r="D168" s="58"/>
      <c r="E168" s="58"/>
      <c r="F168" s="58"/>
      <c r="G168" s="63" t="s">
        <v>8</v>
      </c>
      <c r="H168" s="73">
        <f>SUM(H148:H153,H155:H155,H157:H157,H159:H159,H161:H161,H163:H163,H165:H165,H167:H167,)</f>
        <v>107</v>
      </c>
    </row>
    <row r="169" spans="1:8" ht="249.9" customHeight="1" thickBot="1" x14ac:dyDescent="0.35">
      <c r="A169" s="84"/>
      <c r="B169" s="72"/>
      <c r="C169" s="59" t="s">
        <v>175</v>
      </c>
      <c r="D169" s="59"/>
      <c r="E169" s="59"/>
      <c r="F169" s="60"/>
      <c r="G169" s="64"/>
      <c r="H169" s="74"/>
    </row>
    <row r="170" spans="1:8" x14ac:dyDescent="0.3">
      <c r="A170" s="82">
        <v>10</v>
      </c>
      <c r="B170" s="70" t="s">
        <v>158</v>
      </c>
      <c r="C170" s="56" t="s">
        <v>174</v>
      </c>
      <c r="D170" s="56" t="s">
        <v>167</v>
      </c>
      <c r="E170" s="56" t="s">
        <v>118</v>
      </c>
      <c r="F170" s="56" t="s">
        <v>117</v>
      </c>
      <c r="G170" s="61" t="s">
        <v>141</v>
      </c>
      <c r="H170" s="62"/>
    </row>
    <row r="171" spans="1:8" x14ac:dyDescent="0.3">
      <c r="A171" s="83"/>
      <c r="B171" s="71"/>
      <c r="C171" s="57"/>
      <c r="D171" s="57"/>
      <c r="E171" s="57"/>
      <c r="F171" s="57"/>
      <c r="G171" s="19" t="s">
        <v>153</v>
      </c>
      <c r="H171" s="18">
        <v>1</v>
      </c>
    </row>
    <row r="172" spans="1:8" x14ac:dyDescent="0.3">
      <c r="A172" s="83"/>
      <c r="B172" s="71"/>
      <c r="C172" s="57"/>
      <c r="D172" s="57"/>
      <c r="E172" s="57"/>
      <c r="F172" s="57"/>
      <c r="G172" s="19" t="s">
        <v>140</v>
      </c>
      <c r="H172" s="18">
        <v>2</v>
      </c>
    </row>
    <row r="173" spans="1:8" x14ac:dyDescent="0.3">
      <c r="A173" s="83"/>
      <c r="B173" s="71"/>
      <c r="C173" s="57"/>
      <c r="D173" s="57"/>
      <c r="E173" s="57"/>
      <c r="F173" s="57"/>
      <c r="G173" s="19" t="s">
        <v>152</v>
      </c>
      <c r="H173" s="18">
        <v>2</v>
      </c>
    </row>
    <row r="174" spans="1:8" x14ac:dyDescent="0.3">
      <c r="A174" s="83"/>
      <c r="B174" s="71"/>
      <c r="C174" s="57"/>
      <c r="D174" s="57"/>
      <c r="E174" s="57"/>
      <c r="F174" s="57"/>
      <c r="G174" s="19" t="s">
        <v>151</v>
      </c>
      <c r="H174" s="18">
        <v>2</v>
      </c>
    </row>
    <row r="175" spans="1:8" x14ac:dyDescent="0.3">
      <c r="A175" s="83"/>
      <c r="B175" s="71"/>
      <c r="C175" s="57"/>
      <c r="D175" s="57"/>
      <c r="E175" s="57"/>
      <c r="F175" s="57"/>
      <c r="G175" s="19" t="s">
        <v>150</v>
      </c>
      <c r="H175" s="18">
        <v>2</v>
      </c>
    </row>
    <row r="176" spans="1:8" ht="15.6" thickBot="1" x14ac:dyDescent="0.35">
      <c r="A176" s="83"/>
      <c r="B176" s="71"/>
      <c r="C176" s="57"/>
      <c r="D176" s="57"/>
      <c r="E176" s="57"/>
      <c r="F176" s="57"/>
      <c r="G176" s="19" t="s">
        <v>139</v>
      </c>
      <c r="H176" s="18">
        <v>2</v>
      </c>
    </row>
    <row r="177" spans="1:8" x14ac:dyDescent="0.3">
      <c r="A177" s="83"/>
      <c r="B177" s="71"/>
      <c r="C177" s="57"/>
      <c r="D177" s="57"/>
      <c r="E177" s="57"/>
      <c r="F177" s="57"/>
      <c r="G177" s="61" t="s">
        <v>130</v>
      </c>
      <c r="H177" s="62"/>
    </row>
    <row r="178" spans="1:8" ht="30.6" thickBot="1" x14ac:dyDescent="0.35">
      <c r="A178" s="83"/>
      <c r="B178" s="71"/>
      <c r="C178" s="57"/>
      <c r="D178" s="57"/>
      <c r="E178" s="57"/>
      <c r="F178" s="57"/>
      <c r="G178" s="19" t="s">
        <v>130</v>
      </c>
      <c r="H178" s="18">
        <v>40</v>
      </c>
    </row>
    <row r="179" spans="1:8" x14ac:dyDescent="0.3">
      <c r="A179" s="83"/>
      <c r="B179" s="71"/>
      <c r="C179" s="57"/>
      <c r="D179" s="57"/>
      <c r="E179" s="57"/>
      <c r="F179" s="57"/>
      <c r="G179" s="61" t="s">
        <v>138</v>
      </c>
      <c r="H179" s="62"/>
    </row>
    <row r="180" spans="1:8" ht="15.6" thickBot="1" x14ac:dyDescent="0.35">
      <c r="A180" s="83"/>
      <c r="B180" s="71"/>
      <c r="C180" s="57"/>
      <c r="D180" s="57"/>
      <c r="E180" s="57"/>
      <c r="F180" s="57"/>
      <c r="G180" s="19" t="s">
        <v>138</v>
      </c>
      <c r="H180" s="18">
        <v>4</v>
      </c>
    </row>
    <row r="181" spans="1:8" x14ac:dyDescent="0.3">
      <c r="A181" s="83"/>
      <c r="B181" s="71"/>
      <c r="C181" s="57"/>
      <c r="D181" s="57"/>
      <c r="E181" s="57"/>
      <c r="F181" s="57"/>
      <c r="G181" s="61" t="s">
        <v>129</v>
      </c>
      <c r="H181" s="62"/>
    </row>
    <row r="182" spans="1:8" ht="15.6" thickBot="1" x14ac:dyDescent="0.35">
      <c r="A182" s="83"/>
      <c r="B182" s="71"/>
      <c r="C182" s="57"/>
      <c r="D182" s="57"/>
      <c r="E182" s="57"/>
      <c r="F182" s="57"/>
      <c r="G182" s="19" t="s">
        <v>129</v>
      </c>
      <c r="H182" s="18">
        <v>16</v>
      </c>
    </row>
    <row r="183" spans="1:8" x14ac:dyDescent="0.3">
      <c r="A183" s="83"/>
      <c r="B183" s="71"/>
      <c r="C183" s="57"/>
      <c r="D183" s="57"/>
      <c r="E183" s="57"/>
      <c r="F183" s="57"/>
      <c r="G183" s="61" t="s">
        <v>149</v>
      </c>
      <c r="H183" s="62"/>
    </row>
    <row r="184" spans="1:8" ht="15.6" thickBot="1" x14ac:dyDescent="0.35">
      <c r="A184" s="83"/>
      <c r="B184" s="71"/>
      <c r="C184" s="57"/>
      <c r="D184" s="57"/>
      <c r="E184" s="57"/>
      <c r="F184" s="57"/>
      <c r="G184" s="19" t="s">
        <v>148</v>
      </c>
      <c r="H184" s="18">
        <v>6</v>
      </c>
    </row>
    <row r="185" spans="1:8" x14ac:dyDescent="0.3">
      <c r="A185" s="83"/>
      <c r="B185" s="71"/>
      <c r="C185" s="57"/>
      <c r="D185" s="57"/>
      <c r="E185" s="57"/>
      <c r="F185" s="57"/>
      <c r="G185" s="61" t="s">
        <v>128</v>
      </c>
      <c r="H185" s="62"/>
    </row>
    <row r="186" spans="1:8" ht="15.6" thickBot="1" x14ac:dyDescent="0.35">
      <c r="A186" s="83"/>
      <c r="B186" s="71"/>
      <c r="C186" s="57"/>
      <c r="D186" s="57"/>
      <c r="E186" s="57"/>
      <c r="F186" s="57"/>
      <c r="G186" s="19" t="s">
        <v>128</v>
      </c>
      <c r="H186" s="18">
        <v>40</v>
      </c>
    </row>
    <row r="187" spans="1:8" x14ac:dyDescent="0.3">
      <c r="A187" s="83"/>
      <c r="B187" s="71"/>
      <c r="C187" s="57"/>
      <c r="D187" s="57"/>
      <c r="E187" s="57"/>
      <c r="F187" s="57"/>
      <c r="G187" s="61" t="s">
        <v>137</v>
      </c>
      <c r="H187" s="62"/>
    </row>
    <row r="188" spans="1:8" ht="49.8" customHeight="1" x14ac:dyDescent="0.3">
      <c r="A188" s="83"/>
      <c r="B188" s="71"/>
      <c r="C188" s="57"/>
      <c r="D188" s="57"/>
      <c r="E188" s="57"/>
      <c r="F188" s="57"/>
      <c r="G188" s="19" t="s">
        <v>160</v>
      </c>
      <c r="H188" s="18">
        <v>3</v>
      </c>
    </row>
    <row r="189" spans="1:8" ht="15.6" thickBot="1" x14ac:dyDescent="0.35">
      <c r="A189" s="83"/>
      <c r="B189" s="71"/>
      <c r="C189" s="57"/>
      <c r="D189" s="57"/>
      <c r="E189" s="57"/>
      <c r="F189" s="57"/>
      <c r="G189" s="19" t="s">
        <v>137</v>
      </c>
      <c r="H189" s="18">
        <v>12</v>
      </c>
    </row>
    <row r="190" spans="1:8" x14ac:dyDescent="0.3">
      <c r="A190" s="83"/>
      <c r="B190" s="71"/>
      <c r="C190" s="57"/>
      <c r="D190" s="57"/>
      <c r="E190" s="57"/>
      <c r="F190" s="57"/>
      <c r="G190" s="61" t="s">
        <v>127</v>
      </c>
      <c r="H190" s="62"/>
    </row>
    <row r="191" spans="1:8" ht="30" x14ac:dyDescent="0.3">
      <c r="A191" s="83"/>
      <c r="B191" s="71"/>
      <c r="C191" s="57"/>
      <c r="D191" s="57"/>
      <c r="E191" s="57"/>
      <c r="F191" s="57"/>
      <c r="G191" s="19" t="s">
        <v>127</v>
      </c>
      <c r="H191" s="18">
        <v>24</v>
      </c>
    </row>
    <row r="192" spans="1:8" ht="15.6" thickBot="1" x14ac:dyDescent="0.35">
      <c r="A192" s="83"/>
      <c r="B192" s="71"/>
      <c r="C192" s="58"/>
      <c r="D192" s="58"/>
      <c r="E192" s="58"/>
      <c r="F192" s="58"/>
      <c r="G192" s="63" t="s">
        <v>8</v>
      </c>
      <c r="H192" s="73">
        <f>SUM(H171:H176,H178:H178,H180:H180,H182:H182,H184:H184,H186:H186,H189:H189,H191:H191,)</f>
        <v>153</v>
      </c>
    </row>
    <row r="193" spans="1:8" ht="249.9" customHeight="1" thickBot="1" x14ac:dyDescent="0.35">
      <c r="A193" s="84"/>
      <c r="B193" s="72"/>
      <c r="C193" s="59" t="s">
        <v>173</v>
      </c>
      <c r="D193" s="59"/>
      <c r="E193" s="59"/>
      <c r="F193" s="60"/>
      <c r="G193" s="64"/>
      <c r="H193" s="74"/>
    </row>
    <row r="194" spans="1:8" x14ac:dyDescent="0.3">
      <c r="A194" s="82">
        <v>11</v>
      </c>
      <c r="B194" s="70" t="s">
        <v>158</v>
      </c>
      <c r="C194" s="56" t="s">
        <v>172</v>
      </c>
      <c r="D194" s="56" t="s">
        <v>171</v>
      </c>
      <c r="E194" s="56" t="s">
        <v>118</v>
      </c>
      <c r="F194" s="56" t="s">
        <v>170</v>
      </c>
      <c r="G194" s="61" t="s">
        <v>141</v>
      </c>
      <c r="H194" s="62"/>
    </row>
    <row r="195" spans="1:8" x14ac:dyDescent="0.3">
      <c r="A195" s="83"/>
      <c r="B195" s="71"/>
      <c r="C195" s="57"/>
      <c r="D195" s="57"/>
      <c r="E195" s="57"/>
      <c r="F195" s="57"/>
      <c r="G195" s="19" t="s">
        <v>153</v>
      </c>
      <c r="H195" s="18">
        <v>2</v>
      </c>
    </row>
    <row r="196" spans="1:8" x14ac:dyDescent="0.3">
      <c r="A196" s="83"/>
      <c r="B196" s="71"/>
      <c r="C196" s="57"/>
      <c r="D196" s="57"/>
      <c r="E196" s="57"/>
      <c r="F196" s="57"/>
      <c r="G196" s="19" t="s">
        <v>140</v>
      </c>
      <c r="H196" s="18">
        <v>1</v>
      </c>
    </row>
    <row r="197" spans="1:8" x14ac:dyDescent="0.3">
      <c r="A197" s="83"/>
      <c r="B197" s="71"/>
      <c r="C197" s="57"/>
      <c r="D197" s="57"/>
      <c r="E197" s="57"/>
      <c r="F197" s="57"/>
      <c r="G197" s="19" t="s">
        <v>152</v>
      </c>
      <c r="H197" s="18">
        <v>1</v>
      </c>
    </row>
    <row r="198" spans="1:8" x14ac:dyDescent="0.3">
      <c r="A198" s="83"/>
      <c r="B198" s="71"/>
      <c r="C198" s="57"/>
      <c r="D198" s="57"/>
      <c r="E198" s="57"/>
      <c r="F198" s="57"/>
      <c r="G198" s="19" t="s">
        <v>151</v>
      </c>
      <c r="H198" s="18">
        <v>1</v>
      </c>
    </row>
    <row r="199" spans="1:8" x14ac:dyDescent="0.3">
      <c r="A199" s="83"/>
      <c r="B199" s="71"/>
      <c r="C199" s="57"/>
      <c r="D199" s="57"/>
      <c r="E199" s="57"/>
      <c r="F199" s="57"/>
      <c r="G199" s="19" t="s">
        <v>150</v>
      </c>
      <c r="H199" s="18">
        <v>1</v>
      </c>
    </row>
    <row r="200" spans="1:8" ht="15.6" thickBot="1" x14ac:dyDescent="0.35">
      <c r="A200" s="83"/>
      <c r="B200" s="71"/>
      <c r="C200" s="57"/>
      <c r="D200" s="57"/>
      <c r="E200" s="57"/>
      <c r="F200" s="57"/>
      <c r="G200" s="19" t="s">
        <v>139</v>
      </c>
      <c r="H200" s="18">
        <v>1</v>
      </c>
    </row>
    <row r="201" spans="1:8" x14ac:dyDescent="0.3">
      <c r="A201" s="83"/>
      <c r="B201" s="71"/>
      <c r="C201" s="57"/>
      <c r="D201" s="57"/>
      <c r="E201" s="57"/>
      <c r="F201" s="57"/>
      <c r="G201" s="61" t="s">
        <v>130</v>
      </c>
      <c r="H201" s="62"/>
    </row>
    <row r="202" spans="1:8" ht="30.6" thickBot="1" x14ac:dyDescent="0.35">
      <c r="A202" s="83"/>
      <c r="B202" s="71"/>
      <c r="C202" s="57"/>
      <c r="D202" s="57"/>
      <c r="E202" s="57"/>
      <c r="F202" s="57"/>
      <c r="G202" s="19" t="s">
        <v>130</v>
      </c>
      <c r="H202" s="18">
        <v>32</v>
      </c>
    </row>
    <row r="203" spans="1:8" x14ac:dyDescent="0.3">
      <c r="A203" s="83"/>
      <c r="B203" s="71"/>
      <c r="C203" s="57"/>
      <c r="D203" s="57"/>
      <c r="E203" s="57"/>
      <c r="F203" s="57"/>
      <c r="G203" s="61" t="s">
        <v>138</v>
      </c>
      <c r="H203" s="62"/>
    </row>
    <row r="204" spans="1:8" ht="15.6" thickBot="1" x14ac:dyDescent="0.35">
      <c r="A204" s="83"/>
      <c r="B204" s="71"/>
      <c r="C204" s="57"/>
      <c r="D204" s="57"/>
      <c r="E204" s="57"/>
      <c r="F204" s="57"/>
      <c r="G204" s="19" t="s">
        <v>138</v>
      </c>
      <c r="H204" s="18">
        <v>4</v>
      </c>
    </row>
    <row r="205" spans="1:8" x14ac:dyDescent="0.3">
      <c r="A205" s="83"/>
      <c r="B205" s="71"/>
      <c r="C205" s="57"/>
      <c r="D205" s="57"/>
      <c r="E205" s="57"/>
      <c r="F205" s="57"/>
      <c r="G205" s="61" t="s">
        <v>129</v>
      </c>
      <c r="H205" s="62"/>
    </row>
    <row r="206" spans="1:8" ht="15.6" thickBot="1" x14ac:dyDescent="0.35">
      <c r="A206" s="83"/>
      <c r="B206" s="71"/>
      <c r="C206" s="57"/>
      <c r="D206" s="57"/>
      <c r="E206" s="57"/>
      <c r="F206" s="57"/>
      <c r="G206" s="19" t="s">
        <v>129</v>
      </c>
      <c r="H206" s="18">
        <v>16</v>
      </c>
    </row>
    <row r="207" spans="1:8" x14ac:dyDescent="0.3">
      <c r="A207" s="83"/>
      <c r="B207" s="71"/>
      <c r="C207" s="57"/>
      <c r="D207" s="57"/>
      <c r="E207" s="57"/>
      <c r="F207" s="57"/>
      <c r="G207" s="61" t="s">
        <v>149</v>
      </c>
      <c r="H207" s="62"/>
    </row>
    <row r="208" spans="1:8" ht="15.6" thickBot="1" x14ac:dyDescent="0.35">
      <c r="A208" s="83"/>
      <c r="B208" s="71"/>
      <c r="C208" s="57"/>
      <c r="D208" s="57"/>
      <c r="E208" s="57"/>
      <c r="F208" s="57"/>
      <c r="G208" s="19" t="s">
        <v>148</v>
      </c>
      <c r="H208" s="18">
        <v>6</v>
      </c>
    </row>
    <row r="209" spans="1:8" x14ac:dyDescent="0.3">
      <c r="A209" s="83"/>
      <c r="B209" s="71"/>
      <c r="C209" s="57"/>
      <c r="D209" s="57"/>
      <c r="E209" s="57"/>
      <c r="F209" s="57"/>
      <c r="G209" s="61" t="s">
        <v>128</v>
      </c>
      <c r="H209" s="62"/>
    </row>
    <row r="210" spans="1:8" ht="15.6" thickBot="1" x14ac:dyDescent="0.35">
      <c r="A210" s="83"/>
      <c r="B210" s="71"/>
      <c r="C210" s="57"/>
      <c r="D210" s="57"/>
      <c r="E210" s="57"/>
      <c r="F210" s="57"/>
      <c r="G210" s="19" t="s">
        <v>128</v>
      </c>
      <c r="H210" s="18">
        <v>40</v>
      </c>
    </row>
    <row r="211" spans="1:8" x14ac:dyDescent="0.3">
      <c r="A211" s="83"/>
      <c r="B211" s="71"/>
      <c r="C211" s="57"/>
      <c r="D211" s="57"/>
      <c r="E211" s="57"/>
      <c r="F211" s="57"/>
      <c r="G211" s="61" t="s">
        <v>137</v>
      </c>
      <c r="H211" s="62"/>
    </row>
    <row r="212" spans="1:8" ht="15.6" thickBot="1" x14ac:dyDescent="0.35">
      <c r="A212" s="83"/>
      <c r="B212" s="71"/>
      <c r="C212" s="57"/>
      <c r="D212" s="57"/>
      <c r="E212" s="57"/>
      <c r="F212" s="57"/>
      <c r="G212" s="19" t="s">
        <v>137</v>
      </c>
      <c r="H212" s="18">
        <v>12</v>
      </c>
    </row>
    <row r="213" spans="1:8" x14ac:dyDescent="0.3">
      <c r="A213" s="83"/>
      <c r="B213" s="71"/>
      <c r="C213" s="57"/>
      <c r="D213" s="57"/>
      <c r="E213" s="57"/>
      <c r="F213" s="57"/>
      <c r="G213" s="61" t="s">
        <v>127</v>
      </c>
      <c r="H213" s="62"/>
    </row>
    <row r="214" spans="1:8" ht="30" x14ac:dyDescent="0.3">
      <c r="A214" s="83"/>
      <c r="B214" s="71"/>
      <c r="C214" s="57"/>
      <c r="D214" s="57"/>
      <c r="E214" s="57"/>
      <c r="F214" s="57"/>
      <c r="G214" s="19" t="s">
        <v>127</v>
      </c>
      <c r="H214" s="18">
        <v>24</v>
      </c>
    </row>
    <row r="215" spans="1:8" ht="15.6" thickBot="1" x14ac:dyDescent="0.35">
      <c r="A215" s="83"/>
      <c r="B215" s="71"/>
      <c r="C215" s="58"/>
      <c r="D215" s="58"/>
      <c r="E215" s="58"/>
      <c r="F215" s="58"/>
      <c r="G215" s="63" t="s">
        <v>8</v>
      </c>
      <c r="H215" s="73">
        <f>SUM(H195:H200,H202:H202,H204:H204,H206:H206,H208:H208,H210:H210,H212:H212,H214:H214,)</f>
        <v>141</v>
      </c>
    </row>
    <row r="216" spans="1:8" ht="249.9" customHeight="1" thickBot="1" x14ac:dyDescent="0.35">
      <c r="A216" s="84"/>
      <c r="B216" s="72"/>
      <c r="C216" s="59" t="s">
        <v>169</v>
      </c>
      <c r="D216" s="59"/>
      <c r="E216" s="59"/>
      <c r="F216" s="60"/>
      <c r="G216" s="64"/>
      <c r="H216" s="74"/>
    </row>
    <row r="217" spans="1:8" x14ac:dyDescent="0.3">
      <c r="A217" s="82">
        <v>12</v>
      </c>
      <c r="B217" s="70" t="s">
        <v>158</v>
      </c>
      <c r="C217" s="56" t="s">
        <v>168</v>
      </c>
      <c r="D217" s="56" t="s">
        <v>167</v>
      </c>
      <c r="E217" s="56" t="s">
        <v>118</v>
      </c>
      <c r="F217" s="56" t="s">
        <v>166</v>
      </c>
      <c r="G217" s="61" t="s">
        <v>141</v>
      </c>
      <c r="H217" s="62"/>
    </row>
    <row r="218" spans="1:8" x14ac:dyDescent="0.3">
      <c r="A218" s="83"/>
      <c r="B218" s="71"/>
      <c r="C218" s="57"/>
      <c r="D218" s="57"/>
      <c r="E218" s="57"/>
      <c r="F218" s="57"/>
      <c r="G218" s="19" t="s">
        <v>153</v>
      </c>
      <c r="H218" s="18">
        <v>2</v>
      </c>
    </row>
    <row r="219" spans="1:8" x14ac:dyDescent="0.3">
      <c r="A219" s="83"/>
      <c r="B219" s="71"/>
      <c r="C219" s="57"/>
      <c r="D219" s="57"/>
      <c r="E219" s="57"/>
      <c r="F219" s="57"/>
      <c r="G219" s="19" t="s">
        <v>140</v>
      </c>
      <c r="H219" s="18">
        <v>2</v>
      </c>
    </row>
    <row r="220" spans="1:8" x14ac:dyDescent="0.3">
      <c r="A220" s="83"/>
      <c r="B220" s="71"/>
      <c r="C220" s="57"/>
      <c r="D220" s="57"/>
      <c r="E220" s="57"/>
      <c r="F220" s="57"/>
      <c r="G220" s="19" t="s">
        <v>152</v>
      </c>
      <c r="H220" s="18">
        <v>2</v>
      </c>
    </row>
    <row r="221" spans="1:8" x14ac:dyDescent="0.3">
      <c r="A221" s="83"/>
      <c r="B221" s="71"/>
      <c r="C221" s="57"/>
      <c r="D221" s="57"/>
      <c r="E221" s="57"/>
      <c r="F221" s="57"/>
      <c r="G221" s="19" t="s">
        <v>151</v>
      </c>
      <c r="H221" s="18">
        <v>2</v>
      </c>
    </row>
    <row r="222" spans="1:8" x14ac:dyDescent="0.3">
      <c r="A222" s="83"/>
      <c r="B222" s="71"/>
      <c r="C222" s="57"/>
      <c r="D222" s="57"/>
      <c r="E222" s="57"/>
      <c r="F222" s="57"/>
      <c r="G222" s="19" t="s">
        <v>150</v>
      </c>
      <c r="H222" s="18">
        <v>4</v>
      </c>
    </row>
    <row r="223" spans="1:8" ht="15.6" thickBot="1" x14ac:dyDescent="0.35">
      <c r="A223" s="83"/>
      <c r="B223" s="71"/>
      <c r="C223" s="57"/>
      <c r="D223" s="57"/>
      <c r="E223" s="57"/>
      <c r="F223" s="57"/>
      <c r="G223" s="19" t="s">
        <v>139</v>
      </c>
      <c r="H223" s="18">
        <v>4</v>
      </c>
    </row>
    <row r="224" spans="1:8" x14ac:dyDescent="0.3">
      <c r="A224" s="83"/>
      <c r="B224" s="71"/>
      <c r="C224" s="57"/>
      <c r="D224" s="57"/>
      <c r="E224" s="57"/>
      <c r="F224" s="57"/>
      <c r="G224" s="61" t="s">
        <v>130</v>
      </c>
      <c r="H224" s="62"/>
    </row>
    <row r="225" spans="1:8" ht="30.6" thickBot="1" x14ac:dyDescent="0.35">
      <c r="A225" s="83"/>
      <c r="B225" s="71"/>
      <c r="C225" s="57"/>
      <c r="D225" s="57"/>
      <c r="E225" s="57"/>
      <c r="F225" s="57"/>
      <c r="G225" s="19" t="s">
        <v>130</v>
      </c>
      <c r="H225" s="18">
        <v>24</v>
      </c>
    </row>
    <row r="226" spans="1:8" x14ac:dyDescent="0.3">
      <c r="A226" s="83"/>
      <c r="B226" s="71"/>
      <c r="C226" s="57"/>
      <c r="D226" s="57"/>
      <c r="E226" s="57"/>
      <c r="F226" s="57"/>
      <c r="G226" s="61" t="s">
        <v>138</v>
      </c>
      <c r="H226" s="62"/>
    </row>
    <row r="227" spans="1:8" ht="15.6" thickBot="1" x14ac:dyDescent="0.35">
      <c r="A227" s="83"/>
      <c r="B227" s="71"/>
      <c r="C227" s="57"/>
      <c r="D227" s="57"/>
      <c r="E227" s="57"/>
      <c r="F227" s="57"/>
      <c r="G227" s="19" t="s">
        <v>138</v>
      </c>
      <c r="H227" s="18">
        <v>4</v>
      </c>
    </row>
    <row r="228" spans="1:8" x14ac:dyDescent="0.3">
      <c r="A228" s="83"/>
      <c r="B228" s="71"/>
      <c r="C228" s="57"/>
      <c r="D228" s="57"/>
      <c r="E228" s="57"/>
      <c r="F228" s="57"/>
      <c r="G228" s="61" t="s">
        <v>129</v>
      </c>
      <c r="H228" s="62"/>
    </row>
    <row r="229" spans="1:8" ht="15.6" thickBot="1" x14ac:dyDescent="0.35">
      <c r="A229" s="83"/>
      <c r="B229" s="71"/>
      <c r="C229" s="57"/>
      <c r="D229" s="57"/>
      <c r="E229" s="57"/>
      <c r="F229" s="57"/>
      <c r="G229" s="19" t="s">
        <v>129</v>
      </c>
      <c r="H229" s="18">
        <v>16</v>
      </c>
    </row>
    <row r="230" spans="1:8" x14ac:dyDescent="0.3">
      <c r="A230" s="83"/>
      <c r="B230" s="71"/>
      <c r="C230" s="57"/>
      <c r="D230" s="57"/>
      <c r="E230" s="57"/>
      <c r="F230" s="57"/>
      <c r="G230" s="61" t="s">
        <v>149</v>
      </c>
      <c r="H230" s="62"/>
    </row>
    <row r="231" spans="1:8" ht="15.6" thickBot="1" x14ac:dyDescent="0.35">
      <c r="A231" s="83"/>
      <c r="B231" s="71"/>
      <c r="C231" s="57"/>
      <c r="D231" s="57"/>
      <c r="E231" s="57"/>
      <c r="F231" s="57"/>
      <c r="G231" s="19" t="s">
        <v>148</v>
      </c>
      <c r="H231" s="18">
        <v>4</v>
      </c>
    </row>
    <row r="232" spans="1:8" x14ac:dyDescent="0.3">
      <c r="A232" s="83"/>
      <c r="B232" s="71"/>
      <c r="C232" s="57"/>
      <c r="D232" s="57"/>
      <c r="E232" s="57"/>
      <c r="F232" s="57"/>
      <c r="G232" s="61" t="s">
        <v>128</v>
      </c>
      <c r="H232" s="62"/>
    </row>
    <row r="233" spans="1:8" ht="15.6" thickBot="1" x14ac:dyDescent="0.35">
      <c r="A233" s="83"/>
      <c r="B233" s="71"/>
      <c r="C233" s="57"/>
      <c r="D233" s="57"/>
      <c r="E233" s="57"/>
      <c r="F233" s="57"/>
      <c r="G233" s="19" t="s">
        <v>128</v>
      </c>
      <c r="H233" s="18">
        <v>24</v>
      </c>
    </row>
    <row r="234" spans="1:8" x14ac:dyDescent="0.3">
      <c r="A234" s="83"/>
      <c r="B234" s="71"/>
      <c r="C234" s="57"/>
      <c r="D234" s="57"/>
      <c r="E234" s="57"/>
      <c r="F234" s="57"/>
      <c r="G234" s="61" t="s">
        <v>137</v>
      </c>
      <c r="H234" s="62"/>
    </row>
    <row r="235" spans="1:8" ht="15.6" thickBot="1" x14ac:dyDescent="0.35">
      <c r="A235" s="83"/>
      <c r="B235" s="71"/>
      <c r="C235" s="57"/>
      <c r="D235" s="57"/>
      <c r="E235" s="57"/>
      <c r="F235" s="57"/>
      <c r="G235" s="19" t="s">
        <v>137</v>
      </c>
      <c r="H235" s="18">
        <v>12</v>
      </c>
    </row>
    <row r="236" spans="1:8" x14ac:dyDescent="0.3">
      <c r="A236" s="83"/>
      <c r="B236" s="71"/>
      <c r="C236" s="57"/>
      <c r="D236" s="57"/>
      <c r="E236" s="57"/>
      <c r="F236" s="57"/>
      <c r="G236" s="61" t="s">
        <v>127</v>
      </c>
      <c r="H236" s="62"/>
    </row>
    <row r="237" spans="1:8" ht="30" x14ac:dyDescent="0.3">
      <c r="A237" s="83"/>
      <c r="B237" s="71"/>
      <c r="C237" s="57"/>
      <c r="D237" s="57"/>
      <c r="E237" s="57"/>
      <c r="F237" s="57"/>
      <c r="G237" s="19" t="s">
        <v>127</v>
      </c>
      <c r="H237" s="18">
        <v>16</v>
      </c>
    </row>
    <row r="238" spans="1:8" ht="15.6" thickBot="1" x14ac:dyDescent="0.35">
      <c r="A238" s="83"/>
      <c r="B238" s="71"/>
      <c r="C238" s="58"/>
      <c r="D238" s="58"/>
      <c r="E238" s="58"/>
      <c r="F238" s="58"/>
      <c r="G238" s="63" t="s">
        <v>8</v>
      </c>
      <c r="H238" s="73">
        <f>SUM(H218:H223,H225:H225,H227:H227,H229:H229,H231:H231,H233:H233,H235:H235,H237:H237,)</f>
        <v>116</v>
      </c>
    </row>
    <row r="239" spans="1:8" ht="249.9" customHeight="1" thickBot="1" x14ac:dyDescent="0.35">
      <c r="A239" s="84"/>
      <c r="B239" s="72"/>
      <c r="C239" s="59" t="s">
        <v>165</v>
      </c>
      <c r="D239" s="59"/>
      <c r="E239" s="59"/>
      <c r="F239" s="60"/>
      <c r="G239" s="64"/>
      <c r="H239" s="74"/>
    </row>
    <row r="240" spans="1:8" x14ac:dyDescent="0.3">
      <c r="A240" s="82">
        <v>13</v>
      </c>
      <c r="B240" s="70" t="s">
        <v>158</v>
      </c>
      <c r="C240" s="56" t="s">
        <v>164</v>
      </c>
      <c r="D240" s="56" t="s">
        <v>163</v>
      </c>
      <c r="E240" s="56" t="s">
        <v>162</v>
      </c>
      <c r="F240" s="56" t="s">
        <v>161</v>
      </c>
      <c r="G240" s="61" t="s">
        <v>141</v>
      </c>
      <c r="H240" s="62"/>
    </row>
    <row r="241" spans="1:8" x14ac:dyDescent="0.3">
      <c r="A241" s="83"/>
      <c r="B241" s="71"/>
      <c r="C241" s="57"/>
      <c r="D241" s="57"/>
      <c r="E241" s="57"/>
      <c r="F241" s="57"/>
      <c r="G241" s="19" t="s">
        <v>153</v>
      </c>
      <c r="H241" s="18">
        <v>1</v>
      </c>
    </row>
    <row r="242" spans="1:8" x14ac:dyDescent="0.3">
      <c r="A242" s="83"/>
      <c r="B242" s="71"/>
      <c r="C242" s="57"/>
      <c r="D242" s="57"/>
      <c r="E242" s="57"/>
      <c r="F242" s="57"/>
      <c r="G242" s="19" t="s">
        <v>140</v>
      </c>
      <c r="H242" s="18">
        <v>1</v>
      </c>
    </row>
    <row r="243" spans="1:8" x14ac:dyDescent="0.3">
      <c r="A243" s="83"/>
      <c r="B243" s="71"/>
      <c r="C243" s="57"/>
      <c r="D243" s="57"/>
      <c r="E243" s="57"/>
      <c r="F243" s="57"/>
      <c r="G243" s="19" t="s">
        <v>152</v>
      </c>
      <c r="H243" s="18">
        <v>1</v>
      </c>
    </row>
    <row r="244" spans="1:8" x14ac:dyDescent="0.3">
      <c r="A244" s="83"/>
      <c r="B244" s="71"/>
      <c r="C244" s="57"/>
      <c r="D244" s="57"/>
      <c r="E244" s="57"/>
      <c r="F244" s="57"/>
      <c r="G244" s="19" t="s">
        <v>151</v>
      </c>
      <c r="H244" s="18">
        <v>1</v>
      </c>
    </row>
    <row r="245" spans="1:8" x14ac:dyDescent="0.3">
      <c r="A245" s="83"/>
      <c r="B245" s="71"/>
      <c r="C245" s="57"/>
      <c r="D245" s="57"/>
      <c r="E245" s="57"/>
      <c r="F245" s="57"/>
      <c r="G245" s="19" t="s">
        <v>150</v>
      </c>
      <c r="H245" s="18">
        <v>1</v>
      </c>
    </row>
    <row r="246" spans="1:8" ht="15.6" thickBot="1" x14ac:dyDescent="0.35">
      <c r="A246" s="83"/>
      <c r="B246" s="71"/>
      <c r="C246" s="57"/>
      <c r="D246" s="57"/>
      <c r="E246" s="57"/>
      <c r="F246" s="57"/>
      <c r="G246" s="19" t="s">
        <v>139</v>
      </c>
      <c r="H246" s="18">
        <v>1</v>
      </c>
    </row>
    <row r="247" spans="1:8" x14ac:dyDescent="0.3">
      <c r="A247" s="83"/>
      <c r="B247" s="71"/>
      <c r="C247" s="57"/>
      <c r="D247" s="57"/>
      <c r="E247" s="57"/>
      <c r="F247" s="57"/>
      <c r="G247" s="61" t="s">
        <v>130</v>
      </c>
      <c r="H247" s="62"/>
    </row>
    <row r="248" spans="1:8" ht="30.6" thickBot="1" x14ac:dyDescent="0.35">
      <c r="A248" s="83"/>
      <c r="B248" s="71"/>
      <c r="C248" s="57"/>
      <c r="D248" s="57"/>
      <c r="E248" s="57"/>
      <c r="F248" s="57"/>
      <c r="G248" s="19" t="s">
        <v>130</v>
      </c>
      <c r="H248" s="18">
        <v>8</v>
      </c>
    </row>
    <row r="249" spans="1:8" x14ac:dyDescent="0.3">
      <c r="A249" s="83"/>
      <c r="B249" s="71"/>
      <c r="C249" s="57"/>
      <c r="D249" s="57"/>
      <c r="E249" s="57"/>
      <c r="F249" s="57"/>
      <c r="G249" s="61" t="s">
        <v>138</v>
      </c>
      <c r="H249" s="62"/>
    </row>
    <row r="250" spans="1:8" ht="15.6" thickBot="1" x14ac:dyDescent="0.35">
      <c r="A250" s="83"/>
      <c r="B250" s="71"/>
      <c r="C250" s="57"/>
      <c r="D250" s="57"/>
      <c r="E250" s="57"/>
      <c r="F250" s="57"/>
      <c r="G250" s="19" t="s">
        <v>138</v>
      </c>
      <c r="H250" s="18">
        <v>1</v>
      </c>
    </row>
    <row r="251" spans="1:8" x14ac:dyDescent="0.3">
      <c r="A251" s="83"/>
      <c r="B251" s="71"/>
      <c r="C251" s="57"/>
      <c r="D251" s="57"/>
      <c r="E251" s="57"/>
      <c r="F251" s="57"/>
      <c r="G251" s="61" t="s">
        <v>129</v>
      </c>
      <c r="H251" s="62"/>
    </row>
    <row r="252" spans="1:8" ht="15.6" thickBot="1" x14ac:dyDescent="0.35">
      <c r="A252" s="83"/>
      <c r="B252" s="71"/>
      <c r="C252" s="57"/>
      <c r="D252" s="57"/>
      <c r="E252" s="57"/>
      <c r="F252" s="57"/>
      <c r="G252" s="19" t="s">
        <v>129</v>
      </c>
      <c r="H252" s="18">
        <v>8</v>
      </c>
    </row>
    <row r="253" spans="1:8" x14ac:dyDescent="0.3">
      <c r="A253" s="83"/>
      <c r="B253" s="71"/>
      <c r="C253" s="57"/>
      <c r="D253" s="57"/>
      <c r="E253" s="57"/>
      <c r="F253" s="57"/>
      <c r="G253" s="61" t="s">
        <v>149</v>
      </c>
      <c r="H253" s="62"/>
    </row>
    <row r="254" spans="1:8" ht="15.6" thickBot="1" x14ac:dyDescent="0.35">
      <c r="A254" s="83"/>
      <c r="B254" s="71"/>
      <c r="C254" s="57"/>
      <c r="D254" s="57"/>
      <c r="E254" s="57"/>
      <c r="F254" s="57"/>
      <c r="G254" s="19" t="s">
        <v>148</v>
      </c>
      <c r="H254" s="18">
        <v>2</v>
      </c>
    </row>
    <row r="255" spans="1:8" x14ac:dyDescent="0.3">
      <c r="A255" s="83"/>
      <c r="B255" s="71"/>
      <c r="C255" s="57"/>
      <c r="D255" s="57"/>
      <c r="E255" s="57"/>
      <c r="F255" s="57"/>
      <c r="G255" s="61" t="s">
        <v>128</v>
      </c>
      <c r="H255" s="62"/>
    </row>
    <row r="256" spans="1:8" ht="15.6" thickBot="1" x14ac:dyDescent="0.35">
      <c r="A256" s="83"/>
      <c r="B256" s="71"/>
      <c r="C256" s="57"/>
      <c r="D256" s="57"/>
      <c r="E256" s="57"/>
      <c r="F256" s="57"/>
      <c r="G256" s="19" t="s">
        <v>128</v>
      </c>
      <c r="H256" s="18">
        <v>8</v>
      </c>
    </row>
    <row r="257" spans="1:8" x14ac:dyDescent="0.3">
      <c r="A257" s="83"/>
      <c r="B257" s="71"/>
      <c r="C257" s="57"/>
      <c r="D257" s="57"/>
      <c r="E257" s="57"/>
      <c r="F257" s="57"/>
      <c r="G257" s="61" t="s">
        <v>137</v>
      </c>
      <c r="H257" s="62"/>
    </row>
    <row r="258" spans="1:8" ht="49.95" customHeight="1" x14ac:dyDescent="0.3">
      <c r="A258" s="83"/>
      <c r="B258" s="71"/>
      <c r="C258" s="57"/>
      <c r="D258" s="57"/>
      <c r="E258" s="57"/>
      <c r="F258" s="57"/>
      <c r="G258" s="19" t="s">
        <v>160</v>
      </c>
      <c r="H258" s="18">
        <v>3</v>
      </c>
    </row>
    <row r="259" spans="1:8" ht="15.6" thickBot="1" x14ac:dyDescent="0.35">
      <c r="A259" s="83"/>
      <c r="B259" s="71"/>
      <c r="C259" s="57"/>
      <c r="D259" s="57"/>
      <c r="E259" s="57"/>
      <c r="F259" s="57"/>
      <c r="G259" s="19" t="s">
        <v>137</v>
      </c>
      <c r="H259" s="18">
        <v>8</v>
      </c>
    </row>
    <row r="260" spans="1:8" x14ac:dyDescent="0.3">
      <c r="A260" s="83"/>
      <c r="B260" s="71"/>
      <c r="C260" s="57"/>
      <c r="D260" s="57"/>
      <c r="E260" s="57"/>
      <c r="F260" s="57"/>
      <c r="G260" s="61" t="s">
        <v>127</v>
      </c>
      <c r="H260" s="62"/>
    </row>
    <row r="261" spans="1:8" ht="30" x14ac:dyDescent="0.3">
      <c r="A261" s="83"/>
      <c r="B261" s="71"/>
      <c r="C261" s="57"/>
      <c r="D261" s="57"/>
      <c r="E261" s="57"/>
      <c r="F261" s="57"/>
      <c r="G261" s="19" t="s">
        <v>127</v>
      </c>
      <c r="H261" s="18">
        <v>8</v>
      </c>
    </row>
    <row r="262" spans="1:8" ht="15.6" thickBot="1" x14ac:dyDescent="0.35">
      <c r="A262" s="83"/>
      <c r="B262" s="71"/>
      <c r="C262" s="58"/>
      <c r="D262" s="58"/>
      <c r="E262" s="58"/>
      <c r="F262" s="58"/>
      <c r="G262" s="63" t="s">
        <v>8</v>
      </c>
      <c r="H262" s="73">
        <f>SUM(G241:H261)</f>
        <v>52</v>
      </c>
    </row>
    <row r="263" spans="1:8" ht="249.9" customHeight="1" thickBot="1" x14ac:dyDescent="0.35">
      <c r="A263" s="84"/>
      <c r="B263" s="72"/>
      <c r="C263" s="59" t="s">
        <v>159</v>
      </c>
      <c r="D263" s="59"/>
      <c r="E263" s="59"/>
      <c r="F263" s="60"/>
      <c r="G263" s="64"/>
      <c r="H263" s="74"/>
    </row>
    <row r="264" spans="1:8" x14ac:dyDescent="0.3">
      <c r="A264" s="82">
        <v>14</v>
      </c>
      <c r="B264" s="70" t="s">
        <v>158</v>
      </c>
      <c r="C264" s="56" t="s">
        <v>157</v>
      </c>
      <c r="D264" s="56" t="s">
        <v>156</v>
      </c>
      <c r="E264" s="56" t="s">
        <v>155</v>
      </c>
      <c r="F264" s="56" t="s">
        <v>154</v>
      </c>
      <c r="G264" s="61" t="s">
        <v>141</v>
      </c>
      <c r="H264" s="62"/>
    </row>
    <row r="265" spans="1:8" x14ac:dyDescent="0.3">
      <c r="A265" s="83"/>
      <c r="B265" s="71"/>
      <c r="C265" s="57"/>
      <c r="D265" s="57"/>
      <c r="E265" s="57"/>
      <c r="F265" s="57"/>
      <c r="G265" s="19" t="s">
        <v>153</v>
      </c>
      <c r="H265" s="18">
        <v>1</v>
      </c>
    </row>
    <row r="266" spans="1:8" x14ac:dyDescent="0.3">
      <c r="A266" s="83"/>
      <c r="B266" s="71"/>
      <c r="C266" s="57"/>
      <c r="D266" s="57"/>
      <c r="E266" s="57"/>
      <c r="F266" s="57"/>
      <c r="G266" s="19" t="s">
        <v>140</v>
      </c>
      <c r="H266" s="18">
        <v>4</v>
      </c>
    </row>
    <row r="267" spans="1:8" x14ac:dyDescent="0.3">
      <c r="A267" s="83"/>
      <c r="B267" s="71"/>
      <c r="C267" s="57"/>
      <c r="D267" s="57"/>
      <c r="E267" s="57"/>
      <c r="F267" s="57"/>
      <c r="G267" s="19" t="s">
        <v>152</v>
      </c>
      <c r="H267" s="18">
        <v>1</v>
      </c>
    </row>
    <row r="268" spans="1:8" x14ac:dyDescent="0.3">
      <c r="A268" s="83"/>
      <c r="B268" s="71"/>
      <c r="C268" s="57"/>
      <c r="D268" s="57"/>
      <c r="E268" s="57"/>
      <c r="F268" s="57"/>
      <c r="G268" s="19" t="s">
        <v>151</v>
      </c>
      <c r="H268" s="18">
        <v>1</v>
      </c>
    </row>
    <row r="269" spans="1:8" x14ac:dyDescent="0.3">
      <c r="A269" s="83"/>
      <c r="B269" s="71"/>
      <c r="C269" s="57"/>
      <c r="D269" s="57"/>
      <c r="E269" s="57"/>
      <c r="F269" s="57"/>
      <c r="G269" s="19" t="s">
        <v>150</v>
      </c>
      <c r="H269" s="18">
        <v>1</v>
      </c>
    </row>
    <row r="270" spans="1:8" ht="15.6" thickBot="1" x14ac:dyDescent="0.35">
      <c r="A270" s="83"/>
      <c r="B270" s="71"/>
      <c r="C270" s="57"/>
      <c r="D270" s="57"/>
      <c r="E270" s="57"/>
      <c r="F270" s="57"/>
      <c r="G270" s="19" t="s">
        <v>139</v>
      </c>
      <c r="H270" s="18">
        <v>1</v>
      </c>
    </row>
    <row r="271" spans="1:8" x14ac:dyDescent="0.3">
      <c r="A271" s="83"/>
      <c r="B271" s="71"/>
      <c r="C271" s="57"/>
      <c r="D271" s="57"/>
      <c r="E271" s="57"/>
      <c r="F271" s="57"/>
      <c r="G271" s="61" t="s">
        <v>130</v>
      </c>
      <c r="H271" s="62"/>
    </row>
    <row r="272" spans="1:8" ht="30.6" thickBot="1" x14ac:dyDescent="0.35">
      <c r="A272" s="83"/>
      <c r="B272" s="71"/>
      <c r="C272" s="57"/>
      <c r="D272" s="57"/>
      <c r="E272" s="57"/>
      <c r="F272" s="57"/>
      <c r="G272" s="19" t="s">
        <v>130</v>
      </c>
      <c r="H272" s="18">
        <v>8</v>
      </c>
    </row>
    <row r="273" spans="1:8" x14ac:dyDescent="0.3">
      <c r="A273" s="83"/>
      <c r="B273" s="71"/>
      <c r="C273" s="57"/>
      <c r="D273" s="57"/>
      <c r="E273" s="57"/>
      <c r="F273" s="57"/>
      <c r="G273" s="61" t="s">
        <v>138</v>
      </c>
      <c r="H273" s="62"/>
    </row>
    <row r="274" spans="1:8" ht="15.6" thickBot="1" x14ac:dyDescent="0.35">
      <c r="A274" s="83"/>
      <c r="B274" s="71"/>
      <c r="C274" s="57"/>
      <c r="D274" s="57"/>
      <c r="E274" s="57"/>
      <c r="F274" s="57"/>
      <c r="G274" s="19" t="s">
        <v>138</v>
      </c>
      <c r="H274" s="18">
        <v>2</v>
      </c>
    </row>
    <row r="275" spans="1:8" x14ac:dyDescent="0.3">
      <c r="A275" s="83"/>
      <c r="B275" s="71"/>
      <c r="C275" s="57"/>
      <c r="D275" s="57"/>
      <c r="E275" s="57"/>
      <c r="F275" s="57"/>
      <c r="G275" s="61" t="s">
        <v>129</v>
      </c>
      <c r="H275" s="62"/>
    </row>
    <row r="276" spans="1:8" ht="15.6" thickBot="1" x14ac:dyDescent="0.35">
      <c r="A276" s="83"/>
      <c r="B276" s="71"/>
      <c r="C276" s="57"/>
      <c r="D276" s="57"/>
      <c r="E276" s="57"/>
      <c r="F276" s="57"/>
      <c r="G276" s="19" t="s">
        <v>129</v>
      </c>
      <c r="H276" s="18">
        <v>4</v>
      </c>
    </row>
    <row r="277" spans="1:8" x14ac:dyDescent="0.3">
      <c r="A277" s="83"/>
      <c r="B277" s="71"/>
      <c r="C277" s="57"/>
      <c r="D277" s="57"/>
      <c r="E277" s="57"/>
      <c r="F277" s="57"/>
      <c r="G277" s="61" t="s">
        <v>149</v>
      </c>
      <c r="H277" s="62"/>
    </row>
    <row r="278" spans="1:8" ht="15.6" thickBot="1" x14ac:dyDescent="0.35">
      <c r="A278" s="83"/>
      <c r="B278" s="71"/>
      <c r="C278" s="57"/>
      <c r="D278" s="57"/>
      <c r="E278" s="57"/>
      <c r="F278" s="57"/>
      <c r="G278" s="19" t="s">
        <v>148</v>
      </c>
      <c r="H278" s="18">
        <v>4</v>
      </c>
    </row>
    <row r="279" spans="1:8" x14ac:dyDescent="0.3">
      <c r="A279" s="83"/>
      <c r="B279" s="71"/>
      <c r="C279" s="57"/>
      <c r="D279" s="57"/>
      <c r="E279" s="57"/>
      <c r="F279" s="57"/>
      <c r="G279" s="61" t="s">
        <v>128</v>
      </c>
      <c r="H279" s="62"/>
    </row>
    <row r="280" spans="1:8" ht="15.6" thickBot="1" x14ac:dyDescent="0.35">
      <c r="A280" s="83"/>
      <c r="B280" s="71"/>
      <c r="C280" s="57"/>
      <c r="D280" s="57"/>
      <c r="E280" s="57"/>
      <c r="F280" s="57"/>
      <c r="G280" s="19" t="s">
        <v>128</v>
      </c>
      <c r="H280" s="18">
        <v>16</v>
      </c>
    </row>
    <row r="281" spans="1:8" x14ac:dyDescent="0.3">
      <c r="A281" s="83"/>
      <c r="B281" s="71"/>
      <c r="C281" s="57"/>
      <c r="D281" s="57"/>
      <c r="E281" s="57"/>
      <c r="F281" s="57"/>
      <c r="G281" s="61" t="s">
        <v>137</v>
      </c>
      <c r="H281" s="62"/>
    </row>
    <row r="282" spans="1:8" ht="15.6" thickBot="1" x14ac:dyDescent="0.35">
      <c r="A282" s="83"/>
      <c r="B282" s="71"/>
      <c r="C282" s="57"/>
      <c r="D282" s="57"/>
      <c r="E282" s="57"/>
      <c r="F282" s="57"/>
      <c r="G282" s="19" t="s">
        <v>137</v>
      </c>
      <c r="H282" s="18">
        <v>4</v>
      </c>
    </row>
    <row r="283" spans="1:8" x14ac:dyDescent="0.3">
      <c r="A283" s="83"/>
      <c r="B283" s="71"/>
      <c r="C283" s="57"/>
      <c r="D283" s="57"/>
      <c r="E283" s="57"/>
      <c r="F283" s="57"/>
      <c r="G283" s="61" t="s">
        <v>127</v>
      </c>
      <c r="H283" s="62"/>
    </row>
    <row r="284" spans="1:8" ht="30" x14ac:dyDescent="0.3">
      <c r="A284" s="83"/>
      <c r="B284" s="71"/>
      <c r="C284" s="57"/>
      <c r="D284" s="57"/>
      <c r="E284" s="57"/>
      <c r="F284" s="57"/>
      <c r="G284" s="19" t="s">
        <v>127</v>
      </c>
      <c r="H284" s="18">
        <v>8</v>
      </c>
    </row>
    <row r="285" spans="1:8" ht="15.6" thickBot="1" x14ac:dyDescent="0.35">
      <c r="A285" s="83"/>
      <c r="B285" s="71"/>
      <c r="C285" s="58"/>
      <c r="D285" s="58"/>
      <c r="E285" s="58"/>
      <c r="F285" s="58"/>
      <c r="G285" s="63" t="s">
        <v>8</v>
      </c>
      <c r="H285" s="73">
        <f>SUM(H265:H270,H272:H272,H274:H274,H276:H276,H278:H278,H280:H280,H282:H282,H284:H284)</f>
        <v>55</v>
      </c>
    </row>
    <row r="286" spans="1:8" ht="249.9" customHeight="1" thickBot="1" x14ac:dyDescent="0.35">
      <c r="A286" s="84"/>
      <c r="B286" s="72"/>
      <c r="C286" s="59" t="s">
        <v>147</v>
      </c>
      <c r="D286" s="59"/>
      <c r="E286" s="59"/>
      <c r="F286" s="60"/>
      <c r="G286" s="64"/>
      <c r="H286" s="74"/>
    </row>
    <row r="287" spans="1:8" x14ac:dyDescent="0.3">
      <c r="A287" s="82">
        <v>15</v>
      </c>
      <c r="B287" s="70" t="s">
        <v>146</v>
      </c>
      <c r="C287" s="56" t="s">
        <v>145</v>
      </c>
      <c r="D287" s="56" t="s">
        <v>144</v>
      </c>
      <c r="E287" s="56" t="s">
        <v>143</v>
      </c>
      <c r="F287" s="56" t="s">
        <v>142</v>
      </c>
      <c r="G287" s="61" t="s">
        <v>141</v>
      </c>
      <c r="H287" s="62"/>
    </row>
    <row r="288" spans="1:8" x14ac:dyDescent="0.3">
      <c r="A288" s="83"/>
      <c r="B288" s="71"/>
      <c r="C288" s="57"/>
      <c r="D288" s="57"/>
      <c r="E288" s="57"/>
      <c r="F288" s="57"/>
      <c r="G288" s="19" t="s">
        <v>140</v>
      </c>
      <c r="H288" s="18">
        <v>1</v>
      </c>
    </row>
    <row r="289" spans="1:8" ht="15.6" thickBot="1" x14ac:dyDescent="0.35">
      <c r="A289" s="83"/>
      <c r="B289" s="71"/>
      <c r="C289" s="57"/>
      <c r="D289" s="57"/>
      <c r="E289" s="57"/>
      <c r="F289" s="57"/>
      <c r="G289" s="19" t="s">
        <v>139</v>
      </c>
      <c r="H289" s="18">
        <v>1</v>
      </c>
    </row>
    <row r="290" spans="1:8" x14ac:dyDescent="0.3">
      <c r="A290" s="83"/>
      <c r="B290" s="71"/>
      <c r="C290" s="57"/>
      <c r="D290" s="57"/>
      <c r="E290" s="57"/>
      <c r="F290" s="57"/>
      <c r="G290" s="61" t="s">
        <v>130</v>
      </c>
      <c r="H290" s="62"/>
    </row>
    <row r="291" spans="1:8" ht="30.6" thickBot="1" x14ac:dyDescent="0.35">
      <c r="A291" s="83"/>
      <c r="B291" s="71"/>
      <c r="C291" s="57"/>
      <c r="D291" s="57"/>
      <c r="E291" s="57"/>
      <c r="F291" s="57"/>
      <c r="G291" s="19" t="s">
        <v>130</v>
      </c>
      <c r="H291" s="18">
        <v>4</v>
      </c>
    </row>
    <row r="292" spans="1:8" x14ac:dyDescent="0.3">
      <c r="A292" s="83"/>
      <c r="B292" s="71"/>
      <c r="C292" s="57"/>
      <c r="D292" s="57"/>
      <c r="E292" s="57"/>
      <c r="F292" s="57"/>
      <c r="G292" s="61" t="s">
        <v>138</v>
      </c>
      <c r="H292" s="62"/>
    </row>
    <row r="293" spans="1:8" ht="15.6" thickBot="1" x14ac:dyDescent="0.35">
      <c r="A293" s="83"/>
      <c r="B293" s="71"/>
      <c r="C293" s="57"/>
      <c r="D293" s="57"/>
      <c r="E293" s="57"/>
      <c r="F293" s="57"/>
      <c r="G293" s="19" t="s">
        <v>138</v>
      </c>
      <c r="H293" s="18">
        <v>1</v>
      </c>
    </row>
    <row r="294" spans="1:8" x14ac:dyDescent="0.3">
      <c r="A294" s="83"/>
      <c r="B294" s="71"/>
      <c r="C294" s="57"/>
      <c r="D294" s="57"/>
      <c r="E294" s="57"/>
      <c r="F294" s="57"/>
      <c r="G294" s="61" t="s">
        <v>129</v>
      </c>
      <c r="H294" s="62"/>
    </row>
    <row r="295" spans="1:8" ht="15.6" thickBot="1" x14ac:dyDescent="0.35">
      <c r="A295" s="83"/>
      <c r="B295" s="71"/>
      <c r="C295" s="57"/>
      <c r="D295" s="57"/>
      <c r="E295" s="57"/>
      <c r="F295" s="57"/>
      <c r="G295" s="19" t="s">
        <v>129</v>
      </c>
      <c r="H295" s="18">
        <v>4</v>
      </c>
    </row>
    <row r="296" spans="1:8" x14ac:dyDescent="0.3">
      <c r="A296" s="83"/>
      <c r="B296" s="71"/>
      <c r="C296" s="57"/>
      <c r="D296" s="57"/>
      <c r="E296" s="57"/>
      <c r="F296" s="57"/>
      <c r="G296" s="61" t="s">
        <v>137</v>
      </c>
      <c r="H296" s="62"/>
    </row>
    <row r="297" spans="1:8" ht="15.6" thickBot="1" x14ac:dyDescent="0.35">
      <c r="A297" s="83"/>
      <c r="B297" s="71"/>
      <c r="C297" s="57"/>
      <c r="D297" s="57"/>
      <c r="E297" s="57"/>
      <c r="F297" s="57"/>
      <c r="G297" s="19" t="s">
        <v>137</v>
      </c>
      <c r="H297" s="18">
        <v>1</v>
      </c>
    </row>
    <row r="298" spans="1:8" x14ac:dyDescent="0.3">
      <c r="A298" s="83"/>
      <c r="B298" s="71"/>
      <c r="C298" s="57"/>
      <c r="D298" s="57"/>
      <c r="E298" s="57"/>
      <c r="F298" s="57"/>
      <c r="G298" s="61" t="s">
        <v>128</v>
      </c>
      <c r="H298" s="62"/>
    </row>
    <row r="299" spans="1:8" x14ac:dyDescent="0.3">
      <c r="A299" s="83"/>
      <c r="B299" s="71"/>
      <c r="C299" s="57"/>
      <c r="D299" s="57"/>
      <c r="E299" s="57"/>
      <c r="F299" s="57"/>
      <c r="G299" s="19" t="s">
        <v>128</v>
      </c>
      <c r="H299" s="18">
        <v>4</v>
      </c>
    </row>
    <row r="300" spans="1:8" ht="15.6" thickBot="1" x14ac:dyDescent="0.35">
      <c r="A300" s="83"/>
      <c r="B300" s="71"/>
      <c r="C300" s="58"/>
      <c r="D300" s="58"/>
      <c r="E300" s="58"/>
      <c r="F300" s="58"/>
      <c r="G300" s="63" t="s">
        <v>8</v>
      </c>
      <c r="H300" s="73">
        <f>SUM(H288:H289,H291:H291,H293:H293,H295:H295,H297:H297,H299:H299,)</f>
        <v>16</v>
      </c>
    </row>
    <row r="301" spans="1:8" ht="249.9" customHeight="1" thickBot="1" x14ac:dyDescent="0.35">
      <c r="A301" s="84"/>
      <c r="B301" s="72"/>
      <c r="C301" s="59" t="s">
        <v>136</v>
      </c>
      <c r="D301" s="59"/>
      <c r="E301" s="59"/>
      <c r="F301" s="60"/>
      <c r="G301" s="64"/>
      <c r="H301" s="74"/>
    </row>
    <row r="302" spans="1:8" x14ac:dyDescent="0.3">
      <c r="A302" s="82">
        <v>16</v>
      </c>
      <c r="B302" s="70" t="s">
        <v>135</v>
      </c>
      <c r="C302" s="56" t="s">
        <v>134</v>
      </c>
      <c r="D302" s="56" t="s">
        <v>133</v>
      </c>
      <c r="E302" s="56" t="s">
        <v>132</v>
      </c>
      <c r="F302" s="56" t="s">
        <v>131</v>
      </c>
      <c r="G302" s="61" t="s">
        <v>130</v>
      </c>
      <c r="H302" s="62"/>
    </row>
    <row r="303" spans="1:8" ht="30.6" thickBot="1" x14ac:dyDescent="0.35">
      <c r="A303" s="83"/>
      <c r="B303" s="71"/>
      <c r="C303" s="57"/>
      <c r="D303" s="57"/>
      <c r="E303" s="57"/>
      <c r="F303" s="57"/>
      <c r="G303" s="19" t="s">
        <v>130</v>
      </c>
      <c r="H303" s="18">
        <v>8</v>
      </c>
    </row>
    <row r="304" spans="1:8" x14ac:dyDescent="0.3">
      <c r="A304" s="83"/>
      <c r="B304" s="71"/>
      <c r="C304" s="57"/>
      <c r="D304" s="57"/>
      <c r="E304" s="57"/>
      <c r="F304" s="57"/>
      <c r="G304" s="61" t="s">
        <v>129</v>
      </c>
      <c r="H304" s="62"/>
    </row>
    <row r="305" spans="1:8" ht="15.6" thickBot="1" x14ac:dyDescent="0.35">
      <c r="A305" s="83"/>
      <c r="B305" s="71"/>
      <c r="C305" s="57"/>
      <c r="D305" s="57"/>
      <c r="E305" s="57"/>
      <c r="F305" s="57"/>
      <c r="G305" s="19" t="s">
        <v>129</v>
      </c>
      <c r="H305" s="18">
        <v>4</v>
      </c>
    </row>
    <row r="306" spans="1:8" x14ac:dyDescent="0.3">
      <c r="A306" s="83"/>
      <c r="B306" s="71"/>
      <c r="C306" s="57"/>
      <c r="D306" s="57"/>
      <c r="E306" s="57"/>
      <c r="F306" s="57"/>
      <c r="G306" s="61" t="s">
        <v>128</v>
      </c>
      <c r="H306" s="62"/>
    </row>
    <row r="307" spans="1:8" ht="15.6" thickBot="1" x14ac:dyDescent="0.35">
      <c r="A307" s="83"/>
      <c r="B307" s="71"/>
      <c r="C307" s="57"/>
      <c r="D307" s="57"/>
      <c r="E307" s="57"/>
      <c r="F307" s="57"/>
      <c r="G307" s="19" t="s">
        <v>128</v>
      </c>
      <c r="H307" s="18">
        <v>8</v>
      </c>
    </row>
    <row r="308" spans="1:8" x14ac:dyDescent="0.3">
      <c r="A308" s="83"/>
      <c r="B308" s="71"/>
      <c r="C308" s="57"/>
      <c r="D308" s="57"/>
      <c r="E308" s="57"/>
      <c r="F308" s="57"/>
      <c r="G308" s="61" t="s">
        <v>127</v>
      </c>
      <c r="H308" s="62"/>
    </row>
    <row r="309" spans="1:8" ht="30" x14ac:dyDescent="0.3">
      <c r="A309" s="83"/>
      <c r="B309" s="71"/>
      <c r="C309" s="57"/>
      <c r="D309" s="57"/>
      <c r="E309" s="57"/>
      <c r="F309" s="57"/>
      <c r="G309" s="19" t="s">
        <v>127</v>
      </c>
      <c r="H309" s="18">
        <v>8</v>
      </c>
    </row>
    <row r="310" spans="1:8" ht="15.6" thickBot="1" x14ac:dyDescent="0.35">
      <c r="A310" s="83"/>
      <c r="B310" s="71"/>
      <c r="C310" s="58"/>
      <c r="D310" s="58"/>
      <c r="E310" s="58"/>
      <c r="F310" s="58"/>
      <c r="G310" s="63" t="s">
        <v>8</v>
      </c>
      <c r="H310" s="73">
        <f>SUM(H303:H303,H305:H305,H307:H307,H309:H309,)</f>
        <v>28</v>
      </c>
    </row>
    <row r="311" spans="1:8" ht="249.9" customHeight="1" thickBot="1" x14ac:dyDescent="0.35">
      <c r="A311" s="84"/>
      <c r="B311" s="72"/>
      <c r="C311" s="59" t="s">
        <v>126</v>
      </c>
      <c r="D311" s="59"/>
      <c r="E311" s="59"/>
      <c r="F311" s="60"/>
      <c r="G311" s="64"/>
      <c r="H311" s="74"/>
    </row>
    <row r="312" spans="1:8" ht="15.6" thickBot="1" x14ac:dyDescent="0.35">
      <c r="A312" s="75" t="s">
        <v>113</v>
      </c>
      <c r="B312" s="76"/>
      <c r="C312" s="76"/>
      <c r="D312" s="76"/>
      <c r="E312" s="77"/>
      <c r="F312" s="78">
        <f>H310+H300+H285+H262+H238+H215+H192+H168+H145+H122+H107+H84+H68+H45+H30+H15</f>
        <v>1465</v>
      </c>
      <c r="G312" s="79"/>
      <c r="H312" s="80"/>
    </row>
    <row r="313" spans="1:8" ht="399.9" customHeight="1" thickBot="1" x14ac:dyDescent="0.35">
      <c r="A313" s="65" t="s">
        <v>9</v>
      </c>
      <c r="B313" s="66"/>
      <c r="C313" s="67" t="s">
        <v>125</v>
      </c>
      <c r="D313" s="68"/>
      <c r="E313" s="68"/>
      <c r="F313" s="69"/>
      <c r="G313" s="17" t="s">
        <v>124</v>
      </c>
      <c r="H313" s="16" t="s">
        <v>119</v>
      </c>
    </row>
    <row r="314" spans="1:8" ht="399.9" customHeight="1" thickBot="1" x14ac:dyDescent="0.35">
      <c r="A314" s="65" t="s">
        <v>9</v>
      </c>
      <c r="B314" s="66"/>
      <c r="C314" s="67" t="s">
        <v>123</v>
      </c>
      <c r="D314" s="68"/>
      <c r="E314" s="68"/>
      <c r="F314" s="69"/>
      <c r="G314" s="17" t="s">
        <v>122</v>
      </c>
      <c r="H314" s="16" t="s">
        <v>119</v>
      </c>
    </row>
    <row r="315" spans="1:8" ht="399.9" customHeight="1" thickBot="1" x14ac:dyDescent="0.35">
      <c r="A315" s="65" t="s">
        <v>9</v>
      </c>
      <c r="B315" s="66"/>
      <c r="C315" s="67" t="s">
        <v>121</v>
      </c>
      <c r="D315" s="68"/>
      <c r="E315" s="68"/>
      <c r="F315" s="69"/>
      <c r="G315" s="26" t="s">
        <v>120</v>
      </c>
      <c r="H315" s="16" t="s">
        <v>119</v>
      </c>
    </row>
  </sheetData>
  <sheetProtection algorithmName="SHA-512" hashValue="dnHtTeqS5ry/DVdw5ZpEO33MEw44zYkXXl/saZtAVMLwSkFfPEfPIwCyrCkSQR0Alv89PM9UcApTEBNoAaIrcw==" saltValue="VcjjHZZ+rzcOdCFPSowj1Q==" spinCount="100000" sheet="1" formatCells="0" formatColumns="0" formatRows="0" insertColumns="0" insertRows="0" insertHyperlinks="0" sort="0" autoFilter="0"/>
  <autoFilter ref="A1:H651" xr:uid="{00000000-0009-0000-0000-000000000000}"/>
  <mergeCells count="264">
    <mergeCell ref="B240:B263"/>
    <mergeCell ref="G170:H170"/>
    <mergeCell ref="G177:H177"/>
    <mergeCell ref="G179:H179"/>
    <mergeCell ref="G181:H181"/>
    <mergeCell ref="G183:H183"/>
    <mergeCell ref="G185:H185"/>
    <mergeCell ref="G187:H187"/>
    <mergeCell ref="B147:B169"/>
    <mergeCell ref="G147:H147"/>
    <mergeCell ref="G154:H154"/>
    <mergeCell ref="G156:H156"/>
    <mergeCell ref="G158:H158"/>
    <mergeCell ref="G160:H160"/>
    <mergeCell ref="G162:H162"/>
    <mergeCell ref="G164:H164"/>
    <mergeCell ref="G203:H203"/>
    <mergeCell ref="G190:H190"/>
    <mergeCell ref="G192:G193"/>
    <mergeCell ref="H192:H193"/>
    <mergeCell ref="C193:F193"/>
    <mergeCell ref="G194:H194"/>
    <mergeCell ref="G201:H201"/>
    <mergeCell ref="C194:C215"/>
    <mergeCell ref="D194:D215"/>
    <mergeCell ref="E194:E215"/>
    <mergeCell ref="F194:F215"/>
    <mergeCell ref="B170:B193"/>
    <mergeCell ref="B194:B216"/>
    <mergeCell ref="G168:G169"/>
    <mergeCell ref="H168:H169"/>
    <mergeCell ref="C169:F169"/>
    <mergeCell ref="C147:C168"/>
    <mergeCell ref="D147:D168"/>
    <mergeCell ref="E147:E168"/>
    <mergeCell ref="F147:F168"/>
    <mergeCell ref="G247:H247"/>
    <mergeCell ref="G215:G216"/>
    <mergeCell ref="G205:H205"/>
    <mergeCell ref="G207:H207"/>
    <mergeCell ref="G209:H209"/>
    <mergeCell ref="G211:H211"/>
    <mergeCell ref="G213:H213"/>
    <mergeCell ref="G131:H131"/>
    <mergeCell ref="G133:H133"/>
    <mergeCell ref="G135:H135"/>
    <mergeCell ref="G137:H137"/>
    <mergeCell ref="G139:H139"/>
    <mergeCell ref="G141:H141"/>
    <mergeCell ref="G143:H143"/>
    <mergeCell ref="G145:G146"/>
    <mergeCell ref="G166:H166"/>
    <mergeCell ref="A2:A16"/>
    <mergeCell ref="A17:A31"/>
    <mergeCell ref="A32:A46"/>
    <mergeCell ref="A194:A216"/>
    <mergeCell ref="A217:A239"/>
    <mergeCell ref="A47:A69"/>
    <mergeCell ref="G107:G108"/>
    <mergeCell ref="H107:H108"/>
    <mergeCell ref="C108:F108"/>
    <mergeCell ref="C86:C107"/>
    <mergeCell ref="D86:D107"/>
    <mergeCell ref="E86:E107"/>
    <mergeCell ref="F86:F107"/>
    <mergeCell ref="F70:F84"/>
    <mergeCell ref="B86:B108"/>
    <mergeCell ref="G86:H86"/>
    <mergeCell ref="G93:H93"/>
    <mergeCell ref="G95:H95"/>
    <mergeCell ref="G97:H97"/>
    <mergeCell ref="G99:H99"/>
    <mergeCell ref="G101:H101"/>
    <mergeCell ref="G103:H103"/>
    <mergeCell ref="G105:H105"/>
    <mergeCell ref="C109:C122"/>
    <mergeCell ref="A70:A85"/>
    <mergeCell ref="A86:A108"/>
    <mergeCell ref="A109:A123"/>
    <mergeCell ref="A124:A146"/>
    <mergeCell ref="A147:A169"/>
    <mergeCell ref="A170:A193"/>
    <mergeCell ref="A240:A263"/>
    <mergeCell ref="A264:A286"/>
    <mergeCell ref="A287:A301"/>
    <mergeCell ref="B17:B31"/>
    <mergeCell ref="G17:H17"/>
    <mergeCell ref="G20:H20"/>
    <mergeCell ref="G22:H22"/>
    <mergeCell ref="G24:H24"/>
    <mergeCell ref="G26:H26"/>
    <mergeCell ref="B2:B16"/>
    <mergeCell ref="G2:H2"/>
    <mergeCell ref="G5:H5"/>
    <mergeCell ref="G7:H7"/>
    <mergeCell ref="G9:H9"/>
    <mergeCell ref="G11:H11"/>
    <mergeCell ref="G13:H13"/>
    <mergeCell ref="G15:G16"/>
    <mergeCell ref="H15:H16"/>
    <mergeCell ref="C16:F16"/>
    <mergeCell ref="G28:H28"/>
    <mergeCell ref="G30:G31"/>
    <mergeCell ref="H30:H31"/>
    <mergeCell ref="C31:F31"/>
    <mergeCell ref="C17:C30"/>
    <mergeCell ref="D17:D30"/>
    <mergeCell ref="E17:E30"/>
    <mergeCell ref="F17:F30"/>
    <mergeCell ref="C2:C15"/>
    <mergeCell ref="D2:D15"/>
    <mergeCell ref="E2:E15"/>
    <mergeCell ref="F2:F15"/>
    <mergeCell ref="G32:H32"/>
    <mergeCell ref="G35:H35"/>
    <mergeCell ref="G37:H37"/>
    <mergeCell ref="G39:H39"/>
    <mergeCell ref="G41:H41"/>
    <mergeCell ref="G43:H43"/>
    <mergeCell ref="G45:G46"/>
    <mergeCell ref="H45:H46"/>
    <mergeCell ref="C46:F46"/>
    <mergeCell ref="C32:C45"/>
    <mergeCell ref="D32:D45"/>
    <mergeCell ref="E32:E45"/>
    <mergeCell ref="F32:F45"/>
    <mergeCell ref="F240:F262"/>
    <mergeCell ref="B47:B69"/>
    <mergeCell ref="C70:C84"/>
    <mergeCell ref="D70:D84"/>
    <mergeCell ref="B70:B85"/>
    <mergeCell ref="B217:B239"/>
    <mergeCell ref="B32:B46"/>
    <mergeCell ref="D109:D122"/>
    <mergeCell ref="E109:E122"/>
    <mergeCell ref="F109:F122"/>
    <mergeCell ref="C85:F85"/>
    <mergeCell ref="E70:E84"/>
    <mergeCell ref="B109:B123"/>
    <mergeCell ref="C123:F123"/>
    <mergeCell ref="C146:F146"/>
    <mergeCell ref="C124:C145"/>
    <mergeCell ref="D124:D145"/>
    <mergeCell ref="E124:E145"/>
    <mergeCell ref="F124:F145"/>
    <mergeCell ref="B124:B146"/>
    <mergeCell ref="G64:H64"/>
    <mergeCell ref="G66:H66"/>
    <mergeCell ref="G68:G69"/>
    <mergeCell ref="H68:H69"/>
    <mergeCell ref="C69:F69"/>
    <mergeCell ref="C47:C68"/>
    <mergeCell ref="D47:D68"/>
    <mergeCell ref="E47:E68"/>
    <mergeCell ref="F47:F68"/>
    <mergeCell ref="G47:H47"/>
    <mergeCell ref="G54:H54"/>
    <mergeCell ref="G56:H56"/>
    <mergeCell ref="G58:H58"/>
    <mergeCell ref="G60:H60"/>
    <mergeCell ref="G62:H62"/>
    <mergeCell ref="G70:H70"/>
    <mergeCell ref="G74:H74"/>
    <mergeCell ref="G76:H76"/>
    <mergeCell ref="G78:H78"/>
    <mergeCell ref="H215:H216"/>
    <mergeCell ref="C216:F216"/>
    <mergeCell ref="C170:C192"/>
    <mergeCell ref="D170:D192"/>
    <mergeCell ref="E170:E192"/>
    <mergeCell ref="F170:F192"/>
    <mergeCell ref="G80:H80"/>
    <mergeCell ref="G82:H82"/>
    <mergeCell ref="G84:G85"/>
    <mergeCell ref="H84:H85"/>
    <mergeCell ref="G109:H109"/>
    <mergeCell ref="G112:H112"/>
    <mergeCell ref="G114:H114"/>
    <mergeCell ref="G116:H116"/>
    <mergeCell ref="G118:H118"/>
    <mergeCell ref="G120:H120"/>
    <mergeCell ref="G122:G123"/>
    <mergeCell ref="H122:H123"/>
    <mergeCell ref="H145:H146"/>
    <mergeCell ref="G124:H124"/>
    <mergeCell ref="G255:H255"/>
    <mergeCell ref="G257:H257"/>
    <mergeCell ref="G260:H260"/>
    <mergeCell ref="B264:B286"/>
    <mergeCell ref="G264:H264"/>
    <mergeCell ref="G271:H271"/>
    <mergeCell ref="G273:H273"/>
    <mergeCell ref="G275:H275"/>
    <mergeCell ref="G234:H234"/>
    <mergeCell ref="G236:H236"/>
    <mergeCell ref="G238:G239"/>
    <mergeCell ref="H238:H239"/>
    <mergeCell ref="C239:F239"/>
    <mergeCell ref="G249:H249"/>
    <mergeCell ref="C217:C238"/>
    <mergeCell ref="D217:D238"/>
    <mergeCell ref="E217:E238"/>
    <mergeCell ref="F217:F238"/>
    <mergeCell ref="G217:H217"/>
    <mergeCell ref="G224:H224"/>
    <mergeCell ref="G226:H226"/>
    <mergeCell ref="G228:H228"/>
    <mergeCell ref="G230:H230"/>
    <mergeCell ref="G232:H232"/>
    <mergeCell ref="A315:B315"/>
    <mergeCell ref="C315:F315"/>
    <mergeCell ref="A312:E312"/>
    <mergeCell ref="F312:H312"/>
    <mergeCell ref="A313:B313"/>
    <mergeCell ref="C313:F313"/>
    <mergeCell ref="C286:F286"/>
    <mergeCell ref="C240:C262"/>
    <mergeCell ref="D240:D262"/>
    <mergeCell ref="E240:E262"/>
    <mergeCell ref="G262:G263"/>
    <mergeCell ref="H262:H263"/>
    <mergeCell ref="G240:H240"/>
    <mergeCell ref="C263:F263"/>
    <mergeCell ref="C264:C285"/>
    <mergeCell ref="D264:D285"/>
    <mergeCell ref="G277:H277"/>
    <mergeCell ref="G279:H279"/>
    <mergeCell ref="G281:H281"/>
    <mergeCell ref="G283:H283"/>
    <mergeCell ref="G285:G286"/>
    <mergeCell ref="H285:H286"/>
    <mergeCell ref="G251:H251"/>
    <mergeCell ref="G253:H253"/>
    <mergeCell ref="A314:B314"/>
    <mergeCell ref="C314:F314"/>
    <mergeCell ref="B302:B311"/>
    <mergeCell ref="G302:H302"/>
    <mergeCell ref="H310:H311"/>
    <mergeCell ref="E287:E300"/>
    <mergeCell ref="F287:F300"/>
    <mergeCell ref="B287:B301"/>
    <mergeCell ref="G287:H287"/>
    <mergeCell ref="G290:H290"/>
    <mergeCell ref="G292:H292"/>
    <mergeCell ref="G294:H294"/>
    <mergeCell ref="G296:H296"/>
    <mergeCell ref="G298:H298"/>
    <mergeCell ref="G300:G301"/>
    <mergeCell ref="H300:H301"/>
    <mergeCell ref="C301:F301"/>
    <mergeCell ref="A302:A311"/>
    <mergeCell ref="E264:E285"/>
    <mergeCell ref="F264:F285"/>
    <mergeCell ref="C287:C300"/>
    <mergeCell ref="C311:F311"/>
    <mergeCell ref="G308:H308"/>
    <mergeCell ref="C302:C310"/>
    <mergeCell ref="D302:D310"/>
    <mergeCell ref="E302:E310"/>
    <mergeCell ref="F302:F310"/>
    <mergeCell ref="G306:H306"/>
    <mergeCell ref="G304:H304"/>
    <mergeCell ref="G310:G311"/>
    <mergeCell ref="D287:D300"/>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Munkalapok</vt:lpstr>
      </vt:variant>
      <vt:variant>
        <vt:i4>2</vt:i4>
      </vt:variant>
    </vt:vector>
  </HeadingPairs>
  <TitlesOfParts>
    <vt:vector size="2" baseType="lpstr">
      <vt:lpstr>6.2</vt:lpstr>
      <vt:lpstr>6.3</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Surányi Anita</dc:creator>
  <cp:lastModifiedBy>Kullai-Papp Andrea</cp:lastModifiedBy>
  <dcterms:created xsi:type="dcterms:W3CDTF">2024-11-28T14:19:52Z</dcterms:created>
  <dcterms:modified xsi:type="dcterms:W3CDTF">2025-07-24T12:25:23Z</dcterms:modified>
</cp:coreProperties>
</file>