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Építőipar\"/>
    </mc:Choice>
  </mc:AlternateContent>
  <xr:revisionPtr revIDLastSave="0" documentId="13_ncr:1_{36C6CEF9-A816-4CC1-B58A-1BB385767C3D}" xr6:coauthVersionLast="47" xr6:coauthVersionMax="47" xr10:uidLastSave="{00000000-0000-0000-0000-000000000000}"/>
  <bookViews>
    <workbookView xWindow="-28908" yWindow="-108" windowWidth="29016" windowHeight="15696" xr2:uid="{00000000-000D-0000-FFFF-FFFF00000000}"/>
  </bookViews>
  <sheets>
    <sheet name="6.2" sheetId="1" r:id="rId1"/>
    <sheet name="6.3" sheetId="8" r:id="rId2"/>
  </sheets>
  <definedNames>
    <definedName name="_xlnm._FilterDatabase" localSheetId="0" hidden="1">'6.2'!$A$1:$H$445</definedName>
    <definedName name="_xlnm._FilterDatabase" localSheetId="1" hidden="1">'6.3'!$A$1:$H$680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3" i="8" l="1"/>
  <c r="H41" i="8"/>
  <c r="H70" i="8"/>
  <c r="H99" i="8"/>
  <c r="H125" i="8"/>
  <c r="H136" i="8"/>
  <c r="H149" i="8"/>
  <c r="H161" i="8"/>
  <c r="H168" i="8"/>
  <c r="H172" i="8"/>
  <c r="H178" i="8"/>
  <c r="H197" i="8"/>
  <c r="H217" i="8"/>
  <c r="H231" i="8"/>
  <c r="H240" i="8"/>
  <c r="H247" i="8"/>
  <c r="H255" i="8"/>
  <c r="H261" i="8"/>
  <c r="H269" i="8"/>
  <c r="H275" i="8"/>
  <c r="H300" i="8"/>
  <c r="H305" i="8"/>
  <c r="H311" i="8"/>
  <c r="H339" i="8"/>
  <c r="F341" i="8" s="1"/>
  <c r="H104" i="1" l="1"/>
  <c r="H94" i="1"/>
  <c r="H87" i="1"/>
  <c r="H80" i="1"/>
  <c r="H70" i="1"/>
  <c r="H64" i="1"/>
  <c r="H57" i="1"/>
  <c r="H51" i="1"/>
  <c r="H43" i="1"/>
  <c r="H34" i="1"/>
  <c r="H24" i="1"/>
  <c r="H15" i="1"/>
  <c r="H8" i="1"/>
  <c r="F106" i="1" l="1"/>
</calcChain>
</file>

<file path=xl/sharedStrings.xml><?xml version="1.0" encoding="utf-8"?>
<sst xmlns="http://schemas.openxmlformats.org/spreadsheetml/2006/main" count="670" uniqueCount="275">
  <si>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</si>
  <si>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</si>
  <si>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</si>
  <si>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</si>
  <si>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</si>
  <si>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</si>
  <si>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</si>
  <si>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</si>
  <si>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</si>
  <si>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</si>
  <si>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Munkáját az építőiparban alkalmazott gépekkel, berendezésekkel, szerszámokkal végzi.</t>
  </si>
  <si>
    <t>Ismeri az építőipar különböző folyamataihoz kapcsolódó anyagokat és azok jellemző tulajdonságait, és a szerszámok szakszerű használatát.</t>
  </si>
  <si>
    <t>Törekszik a precíz és pontos munkavégzésre. A szerszámokat, anyagokat szakszerűen használja, a munkaterületet tisztán tartja.</t>
  </si>
  <si>
    <t>Instrukciók alapján, önállóan végzi munkáját.</t>
  </si>
  <si>
    <t>Megkülönbözteti az építőipari szakmákra jellemző munkafolyamatokat.</t>
  </si>
  <si>
    <t>Ismeri az építőipari szakmák tevékenységeit, azok alapműveleteit.</t>
  </si>
  <si>
    <t>Jó szakmaismerettel, érdeklődő, problémamegoldó gondolkodással tekint a feladatokra.</t>
  </si>
  <si>
    <t>Az egyes munkafolyamatok szakmák szerinti megkülönböztetését önállóan elvégzi.</t>
  </si>
  <si>
    <t>Képes kijelölni a munkavégzéshez szükséges kitüntetett irányokat (függőleges, vízszintes, merőleges, párhuzamos).</t>
  </si>
  <si>
    <t>Ismeri a vízszintes, függőleges (merőleges) irányok kijelölési módszereit, eszközeit.</t>
  </si>
  <si>
    <t>Törekszik a precíz és pontos munkavégzésre.</t>
  </si>
  <si>
    <t>Döntéseket hoz, képes az önellenőrzésre, saját és mások hibáinak kijavítására.</t>
  </si>
  <si>
    <t>Az építőipari anyagok méretre szabását, munkadarabok összeépítését, összeillesztését, rögzítését, anyagkeverékek összeállítását végzi.</t>
  </si>
  <si>
    <t>Ismeri a mérési és szabási módszereket, mérőeszközöket.</t>
  </si>
  <si>
    <t>Elkötelezett a precíz munkavégzés iránt. A hulladékokat szakszerűen kezeli.</t>
  </si>
  <si>
    <t>Felelősséget vállal a saját munkájáért, a munkadarabok pontos méreteiért.</t>
  </si>
  <si>
    <t>Napi tevékenységét a szakmai előírások alapján végzi.</t>
  </si>
  <si>
    <t>Ismeri az ágazat általános munkavédelmi, környezetvédelmi és tűzvédelmi előírásait.</t>
  </si>
  <si>
    <t>Elkötelezett a gazdaságos anyagfelhasználás és a fenntarthatóság iránt.</t>
  </si>
  <si>
    <t>Betartja és betartatja a munkabiztonsági, környezetvédelmi és tűzvédelmi szabályokat.</t>
  </si>
  <si>
    <t>Megtervezi az építőipari feladat munkafázisait és azokat helyes technológiai sorrendben elvégzi.</t>
  </si>
  <si>
    <t>Ismeri az építési technológiai sorrendiségek szabályait.</t>
  </si>
  <si>
    <t>Értékként tekint a kapcsolódó munkanemek által létrehozott eredményekre.</t>
  </si>
  <si>
    <t>Döntéseket hoz a sorrendiséget illetően, és felelősséget vállal a döntéseiért.</t>
  </si>
  <si>
    <t>Az építőipar területén dolgozó más szakemberekkel csoportos munkavégzésre, kooperációra képes.</t>
  </si>
  <si>
    <t>Rendelkezik a munkatársaival és a projektben résztvevő partnereivel való kommunikációhoz szükséges szakkifejezésekkel.</t>
  </si>
  <si>
    <t>Hajlandó együttműködni munkatársaival.</t>
  </si>
  <si>
    <t>Irányítás mellett másokkal együttműködve dolgozik.</t>
  </si>
  <si>
    <t>Értelmezi a műszaki rajzok jelöléseit, tartalmát és jelentését.</t>
  </si>
  <si>
    <t>Ismeri a műszaki rajzok jelöléseit, tartalmát és jelentését.</t>
  </si>
  <si>
    <t>Törekszik műszaki rajzok részletes, precíz értelmezésére.</t>
  </si>
  <si>
    <t>Önállóan képes a rajzok értelmezésére.</t>
  </si>
  <si>
    <t>Egyszerű, mérethelyes kézi vázlatrajzokat készít.</t>
  </si>
  <si>
    <t>Ismeri a vázlatrajz készítésének módszereit, eszközeit.</t>
  </si>
  <si>
    <t>Elkötelezett a tiszta, esztétikus, áttekinthető vázlatrajz elkészítése iránt.</t>
  </si>
  <si>
    <t>Kreatívan választ vázlatrajz-készítési módszert.</t>
  </si>
  <si>
    <t>Papír alapú és digitális tervrajzok tartalmát összeveti a megépített szerkezetekkel.</t>
  </si>
  <si>
    <t>Ismeri a tervdokumentációk rendszerét.</t>
  </si>
  <si>
    <t>Döntéseket hoz, szükség esetén korrigálja saját és mások hibáit.</t>
  </si>
  <si>
    <t>Irodai szoftvereket alapfokon használ, digitális tartalmakat, dokumentumokat és alkalmazásokat kezel.</t>
  </si>
  <si>
    <t>Ismeri az alapvető irodai szoftvereket (szövegszerkesztőt, táblázatkezelőt).</t>
  </si>
  <si>
    <t>Fogékony az új szoftverek iránt, tudatos azok etikus használatában.</t>
  </si>
  <si>
    <t>Önállóan kezeli a digitális tartalmakat, dokumentumokat.</t>
  </si>
  <si>
    <t>Egyszerűbb mennyiségszámításokat végez (hossz, terület, térfogat, darab).</t>
  </si>
  <si>
    <t>Ismeri a matematikai alapműveleteket, az SI mértékegységeket és az átváltásokat.</t>
  </si>
  <si>
    <t>Törekszik a számítások pontosságára.</t>
  </si>
  <si>
    <t>Mérései, számításai eredményét ellenőrzi, szükség esetén korrigálja saját és mások hibáit.</t>
  </si>
  <si>
    <t>Megkülönbözteti a szakmákra jellemző szerkezeteket azok jellemző funkciói alapján.</t>
  </si>
  <si>
    <t>Ismeri a szerkezeteket, azok funkcióit, összetevőit, a létre hozásukhoz szükséges anyagokat, eszközöket, szerszámokat.</t>
  </si>
  <si>
    <t>Érdeklődik a kapcsolódó szakmák iránt.</t>
  </si>
  <si>
    <t>Önállóan felismeri a szakmákra jellemző szerkezeteket azok jellemző funkciói alapján.</t>
  </si>
  <si>
    <t xml:space="preserve">„C” MUNKA-, BALESET- ÉS KÖRNYEZETVÉDELEM (5. SOR) </t>
  </si>
  <si>
    <t>Építőipari kivitelezési alapismeretek</t>
  </si>
  <si>
    <t xml:space="preserve">Szerszámok, eszközök, gépek ismerete és alkalmazása </t>
  </si>
  <si>
    <t>Munka- és környezetvédelem</t>
  </si>
  <si>
    <t xml:space="preserve">Építőipari alapfeladatok készítése </t>
  </si>
  <si>
    <t xml:space="preserve">Általános munkavédelmi ismeretek </t>
  </si>
  <si>
    <t>A munkavédelem építőipari vonatkozásai</t>
  </si>
  <si>
    <t>Építőipari alapismeretek</t>
  </si>
  <si>
    <t xml:space="preserve">Az építőipar feladata, felosztása </t>
  </si>
  <si>
    <t xml:space="preserve">Az építőipari szakmák és az építőipari feladatokhoz kapcsolódó szakmák tevékenységi köre </t>
  </si>
  <si>
    <t>Építőipari alapfeladatok készítése</t>
  </si>
  <si>
    <t xml:space="preserve">Épületek, építmények csoportosítása, jellemzői, lakóépületek helyiségeinek, méreteinek, tájolásának ismerete </t>
  </si>
  <si>
    <t>Építőipari rajzi alapismeretek</t>
  </si>
  <si>
    <t>Műszaki rajzok készítése</t>
  </si>
  <si>
    <t xml:space="preserve">Építési technológiák, építési módok </t>
  </si>
  <si>
    <t xml:space="preserve">Az építőipari munkáknál használt anyagok ismerete </t>
  </si>
  <si>
    <t xml:space="preserve">Tűzvédelem </t>
  </si>
  <si>
    <t xml:space="preserve">Környezetvédelem </t>
  </si>
  <si>
    <t xml:space="preserve">Az építési munkák sorrendje, az építési folyamat résztvevői </t>
  </si>
  <si>
    <t xml:space="preserve">Rajzi alapfogalmak </t>
  </si>
  <si>
    <t>Szabadkézi rajzok készítése</t>
  </si>
  <si>
    <t xml:space="preserve">Az építőipar és a digitalizáció kapcsolata </t>
  </si>
  <si>
    <t xml:space="preserve">Dokumentáció és prezentáció </t>
  </si>
  <si>
    <t xml:space="preserve">Épületszerkezetek fogalma, rendeltetése, csoportosítása </t>
  </si>
  <si>
    <t>Az épített környezet, települések, települési infrastruktúra</t>
  </si>
  <si>
    <t>Épületek, építmények csoportosítása, jellemzői, lakóépületek helyiségeinek, méreteinek, tájolásának ismerete</t>
  </si>
  <si>
    <t>A projekt során a tanulók egy közösen kivitelezett falfestési feladaton dolgoznak, amely során kiemelt hangsúlyt kap az anyagkalkuláció, mennyiségszámítás és rendelési mennyiségek meghatározása. Projektfeladat lépései: a munkaterület felmérése, vázlatrajzokon a méretek rögzítése (hossz, magasság, esetleges kivonandó nyílások), majd kiszámítják a teljes festendő felületet, alkalmazva terület- és veszteségszámításokat. Ezekből rendelési mennyiségeket határoznak meg, árkalkulációt is végezhetnek hozzá. A kivitelezéshez szükséges eszközöket összeválogatják és a munkavédelmi szabályok betartásával elvégzik a feladatot. A munka elkészülte után elvégzik az anyagfelhasználás összevetését az előzetes számításokkal. Végül megbeszélik az esetleges kivitelezési hibákat és azok javítási lehetőségeit. Munkájukról fotódokumentációt készítenek, a munkafolyamatok során. Szükséges eszközök a teljesség igénye nélkül: mérőszalag, colostok, lézeres távolságmérő, vízmérték, jegyzetfüzet, számológép, digitális eszköz (pl. táblázatkezelő), műszaki leírások, gyártói adatlapok, kőműves szerszámok, fúrógép, csiszológép, ecsetek, festőhenger stb. A tanulók teljesítményét az alábbi szempontok alapján értékelhetjük: helyesen számította ki a szükséges anyagmennyiségeket (m², fm, térfogat stb.), átváltási műveleteket, a kivitelezés minősége, együttműködés, munkaszerevezés módja, hibajavtás, ellenőrzés, munkavédelmi felszerelés és szabályok betartása.</t>
  </si>
  <si>
    <r>
      <t xml:space="preserve">A tananyagelemek és a deszkriptorok projektszemléletű kapcsolódása: 
</t>
    </r>
    <r>
      <rPr>
        <sz val="11"/>
        <rFont val="Franklin Gothic Book"/>
        <family val="2"/>
        <charset val="238"/>
      </rPr>
      <t>A tanuló egyszerű építési szerkezetet (például egy falazatot, burkolt felületet, fakötést vagy más alapvető építőipari elemet) hoz létre, a technológiai utasítás vagy a kivitelezési terv előírásai szerint. A feladat során kiválasztja és szakszerűen alkalmazza a megfelelő alapanyagokat, megértve azok alapvető tulajdonságait (például a falazóelemekét, a habarcsét, a szigetelőanyagokét és a burkolóanyagokét). A szükséges szerszámokat és gépeket (például fűrészt, szintező eszközöket, fúrógépet) rendeltetésszerűen és biztonságosan használja a munkafolyamatok során. Kiemelt figyelmet fordít a munkaterület folyamatos rendben tartására, a balesetvédelmi előírások betartására, valamint az egyéni védőeszközök megfelelő használatára és a biztonságos munkavégzés szabályainak alkalmazására.</t>
    </r>
  </si>
  <si>
    <t>,,A" ÉPÍTŐIPARI MUNKAVÉGÉZÉS ALAPJAI (1; 3; 4; 12. SOR)</t>
  </si>
  <si>
    <t>„B” ÉPÍTŐIPARI MUNKATERÜLETEK ÉS FOLYAMATOK (2; 6; 7; 13. SOR)</t>
  </si>
  <si>
    <t>„D” ÉPÍTŐIPARI RAJZI ISMERETEK (8; 9; 10. SOR)</t>
  </si>
  <si>
    <t>„E” ÉPTŐIPAR A DIGITÁLIS TÉRBEN (11. SOR)</t>
  </si>
  <si>
    <t>Építőipari projekt dokumentációjának elkészítése: A tanulóknak egy kiválasztott építőipari projekt (pl. egy falidom, térburkolat, zsaluzat készítése stb.) dokumentációját kell elkészíteniük digitális eszközök és irodai szoftverek segítségével. 
A tanuló válasszon ki egy feladatot, a feladathoz készítsen egy rövid technológiai leírást a munkafolyamatról szövegszerkesztő programmal. Táblázatkezelő alkalmazásban egy munkalapon állítson össze egy táblázatot a szükésges eszközökről, és anyagokról, azok árának feltüntetésével, valamint egy másik munkalapon egyszerű időtervet tetszőleges bontásban. A teljes munkafolyamatról készítsen prezentációt, amelyben bemutatja a projekt lépéseit, vizuálisan jól áttekinthetően. Használjon a tanuló saját készítésű képeket, grafikákat, vázlatokat. Mind a szöveg, mind a képek esetében tisztelje az adatvédelmi elveket, a felhasználás jogi vonatkozásait, forráshivatkozásokkal minden esetben lássa el a munkáját. Az elkészült munkáját a mentse a megadott formátumba és tárhelyre. A projekt értékelési szempontjai a következők lehetnek: a projektfeladat logikus és átlátható felépítése, a költségvetés és ütemterv részletessége és pontossága, a prezentáció vizuális megjelenése és információtartalma, a képszerkesztés minősége, a dokumentumok rendszerezése és helyes elnevezése, a digitális tartalmak etikájának betartása. A projekt eszközigénye a teljesség igénye nélkül: szövegszerkesztő (pl. MS Word, Google Docs) táblázatkezelő (pl. MS Excel, Google Sheets) prezentációs szoftver (pl. MS PowerPoint, Google Slides), képszerkesztő program (pl. GIMP, Canva, Paint) felhőalapú tárhely (Google Drive vagy helyi adattárolási lehetőség). 
Az időkeret csak a dokumentáció összeállításához szükséges időt tartalmazza, a kivitelezési tevékenységet nem, az feladatonként változó.</t>
  </si>
  <si>
    <t>Betonalap elkészítése: A projekt célja, hogy a tanulók megismerjék a betonozás, zsaluzás és a vasalás alapvető lépéseit egy egyszerű betonalap elkészítésén keresztül. 
Az előkészítési fázisban a tanulók megismerik az alapozás szerepét, a szükséges anyagokat és eszközöket, ezzel együtt a munka során betartandó munka-és balesetvédelmi szabályokat is. Meghatározzák a beton összetételét, keverési arányait és mennyiségét, valamint a vasalási terv értelmezését és a betonacél előkészítésének lépéseit. A kivitelezési szakaszban elvégzik a betonacél vágását, hajlítását, majd leszabják és összeállítják a zsaluzatot. Ezt követően kiszámolják a szükséges betonmennyiséget, bekeverik és bedolgozzák. Végül a tanulók ellenőrzik a kész szerkezet minőségét, értékelik a beton tömörségét és a zsaluzat pontosságát, valamint megbeszélik az esetleges kivitelezési hibákat és azok javítási lehetőségeit. Munkájukról fotódokumentációt készítenek a munka fázisai során. 
A projekt során fejlődik a műszaki rajzok és tervek értelmezésének képessége, megtapasztalják az építési folyamatok összefüggéseit, és gyakorolják a csapatmunkát. 
Az értékelési szempontok között szerepel a betonkeverés helyes arányainak betartása, a vasalás precíz elhelyezése, a zsaluzat stabilitása, valamint a bedolgozás és a munkavédelmi előírások betartása. Eszköz és anyagszükséglet: beton alapanyagai, különböző felületű és minőségű betonacél vágó- és hajlítóeszközök, fa vagy fém zsaluzati elemek, famegmunkálás eszközei, mérőeszközök, kőműves szerszámok és eszközök, vibrátor (ha rendelkezésre áll), simító eszközök, személyes védőfelszerelés (sisak, kesztyű, védőszemüveg).</t>
  </si>
  <si>
    <r>
      <t xml:space="preserve">A tananyagelemek és a deszkriptorok projektszemléletű kapcsolódása: 
</t>
    </r>
    <r>
      <rPr>
        <sz val="11"/>
        <rFont val="Franklin Gothic Book"/>
        <family val="2"/>
        <charset val="238"/>
      </rPr>
      <t>A tanuló a projektszemléletű oktatás eredményeként megérti az építőipari feladatok elvégzésének alapjául szolgáló munkafolyamatokat és azok felosztását, valamint megismeri a különböző szakmák (például kőműves, ács, burkoló) tevékenységi körét. Az alapvető építőipari feladatok – mint a földmunka, a falazás, a betonozás és a burkolás – gyakorlati kivitelezése során a tanuló megtapasztalja a szakmák közötti együttműködés fontosságát, hiszen ezek a munkafolyamatok egymásra épülnek. A feladatok elősegítik a szakmák közötti felelősségi körök megértését, valamint a különböző építőipari technológiák gyakorlati alkalmazásának elsajátítását.</t>
    </r>
  </si>
  <si>
    <r>
      <t>A tananyagelemek és a deszkriptorok projektszemléletű kapcsolódása:</t>
    </r>
    <r>
      <rPr>
        <sz val="11"/>
        <rFont val="Franklin Gothic Book"/>
        <family val="2"/>
        <charset val="238"/>
      </rPr>
      <t xml:space="preserve"> 
A tanuló gyakorolja a kitűzés alapvető lépéseit, különös tekintettel a kitüntetett irányok – vízszintes, függőleges, merőleges és párhuzamos – helyes kijelölésére. Feladatai során alkalmazza a vízmértéket és a függőónt a függőleges irányok meghatározásához, a lézeres szintezőt és a zsinórt a vízszintes irányok pontos kijelöléséhez, valamint a derékszöget és a mérőszalagot a merőleges és párhuzamos irányok beállításához. Tapasztalati úton sajátítja el a pontos kitűzés jelentőségét, önellenőrzési technikákat alkalmaz, korrigálja az esetleges hibákat, és értékeli a saját munkáját.</t>
    </r>
  </si>
  <si>
    <r>
      <t xml:space="preserve">A tananyagelemek és a deszkriptorok projektszemléletű kapcsolódása: 
</t>
    </r>
    <r>
      <rPr>
        <sz val="11"/>
        <rFont val="Franklin Gothic Book"/>
        <family val="2"/>
        <charset val="238"/>
      </rPr>
      <t>A tanuló a projektek során egyszerű építőipari szerkezet – például egy falidom, burkolólap vagy egy fakötés  – kivitelezésén keresztül gyakorolja az építőanyagok méretre szabását, összeillesztését és rögzítését. A feladatai elvégzéséhez egyszerűbb műszaki rajzokat használ fel. A mérési feladatok során mérőszalag, colstok, vonalzó, vízmérték, derékszög és egyéb mérőeszközök helyes alkalmazásával készíti elő a munkadarabokat. Az alapanyag vágásához kézi és gépi szerszámokat alkalmaz. A keverékek előállításánál arányok és felhasználási útmutató segítségével készíti elő az alapanyagot. Az előkésztett elemek összeillesztését, precízen és felelőségteljesen végzi el, ellenőrzi a munkáját, szükség esetén javításokat végez. A munkaterületét rendben tartja, a keletkező hulladékot megfelelő módon kezeli és gyűjti.</t>
    </r>
  </si>
  <si>
    <r>
      <t xml:space="preserve">A tananyagelemek és a deszkriptorok projektszemléletű kapcsolódása: 
</t>
    </r>
    <r>
      <rPr>
        <sz val="11"/>
        <rFont val="Franklin Gothic Book"/>
        <family val="2"/>
        <charset val="238"/>
      </rPr>
      <t>A tanuló gyakorlati építési feladat – például kisebb falazati elem, lépcsőszerkezet vagy zsaluzási munka – kapcsán sajátítja el a munkavédelmi, környezetvédelmi és tűzvédelmi előírások betartását. Projektfeladataiban gyakorolja az egyéni és kollektív védőfelszerelések (pl. sisak, kesztyű, védőszemüveg, állványzatok védőelemei stb.) megfelelő használatát. Kialakít egy biztonságos munkakörnyezetet az egyes feladatok vonatkozásában, elemezve a kockázati tényezőket is (pl.: piktogramok használata). A feladatokban kitér a tűzveszélyes anyagok kezelésére, felhasználásuk szabályaira, valamint a tűzoltó berendezések használatára vészhelyzet esetén. A felhasznált építőanyagokat gazdaságosan használja fel, munkáját megtervezve, előzetes számítások alapján végzi , törekszik a hulladéktermelés minimalizálására. A hulladékkezelési eljárásokat ismeri és alkalmazza, újrahasznosításra törekszik. Saját és társai munkáját ellenőrzi a feladatokban, felhívja társai figyelmét az esetleges hiányosságokra, ezzel is erősítve a felelősségtudatát.</t>
    </r>
  </si>
  <si>
    <r>
      <t xml:space="preserve">A tananyagelemek és a deszkriptorok projektszemléletű kapcsolódása: 
</t>
    </r>
    <r>
      <rPr>
        <sz val="11"/>
        <rFont val="Franklin Gothic Book"/>
        <family val="2"/>
        <charset val="238"/>
      </rPr>
      <t>A tanuló kisebb léptékű építési projekt (pl. egy térburkolat, falszerkezet, zsaluzat stb.) megvalósításának munkafázisait tervezi meg és hajtja végre a helyes technológiai sorrend betartásával. Közben ismereteket szerez az építőipari technológiák és kivitelezési módok alkalmazásáról. A feladatai során megismeri az építési folyamat logikáját, a különböző munkanemek egymásra épülését és az optimális kivitelezési sorrendet. Egyéni és csoportos döntéseket hoz a kivitelezés lépéseiről, figyelembe véve a szakmai és gyakorlati szempontokat. Gyakorolja a munkafázisok összehangolását, miközben tiszteletben tartja a más szakágak által létrehozott eredményeket és felelősséget vállal döntéseiért és azok kivitelezési minőségéért.</t>
    </r>
  </si>
  <si>
    <r>
      <t xml:space="preserve">A tananyagelemek és a deszkriptorok projektszemléletű kapcsolódása: 
</t>
    </r>
    <r>
      <rPr>
        <sz val="11"/>
        <rFont val="Franklin Gothic Book"/>
        <family val="2"/>
        <charset val="238"/>
      </rPr>
      <t>A tanulók építési feladatok (pl. térburkolat, falazat vagy zsaluzat készítése) során csoportosan dolgoznak, és közösen szervezik meg a kivitelezéshez szükséges folyamatokat. (pl: szerepek kiválasztása, feladatok meghatározása, szükséges eszközök, anyagok kiválasztása, technológia sorrend felállítása, munka lebonyolítása) Munkájuk során folyamatosan egyeztetnek egymással és az irányító szakemberrel, eközben elsajátítják az építőipari szakmai kommunikáció alapjait. Megtanulják a szakszavak és kifejezések pontos használatát, amely segíti őket az egyértelmű feladat elvégzésben és az eredményes együttműködésben. Fejlesztik a csoportmunkában való részvételi készségeiket, beleértve a felelősségvállalást és a konstruktív visszacsatolás adását. A gyakorlat során tapasztalatot szereznek arról, hogyan kell más szakágakkal és munkatársakkal együttműködni a hatékony és biztonságos munkavégzés érdekében. Megtapasztalhatják a különböző szerepkörökben való szakmai feladatokat és felelősségi köröket is.</t>
    </r>
  </si>
  <si>
    <r>
      <t xml:space="preserve">A tananyagelemek és a deszkriptorok projektszemléletű kapcsolódása: 
</t>
    </r>
    <r>
      <rPr>
        <sz val="11"/>
        <rFont val="Franklin Gothic Book"/>
        <family val="2"/>
        <charset val="238"/>
      </rPr>
      <t>A tanuló a projektfeladatok előkészítése során (pl. egy zsaluzat, falazat vagy fakötés) műszaki rajzok és vázlatok alapján dolgozik. Eközben elsajátítja a műszaki rajzok jelöléseinek pontos értelmezését, azok gyakorlati alkalmazását és a kivitelezéshez szükséges adatok leolvasását. Gyakorolja a méretarányok, rétegrendek, anyagjelölések és egyéb szakmai információk felismerését és feldolgozását. Önállóan értelmezi a kivitelezés tervfajtáit (pl: fedélszékterv, alapozási terv, szigetelési rétegrendek stb.), a kigyűjtött információkat megfelelően és pontosan alkalmazza munkavégzése során. A projekt során fejlődik tervolvasási készsége, saját munkájának ellenőrzésére is képes a rajzok segítségével.</t>
    </r>
  </si>
  <si>
    <r>
      <t>A tananyagelemek és a deszkriptorok projektszemléletű kapcsolódása:</t>
    </r>
    <r>
      <rPr>
        <sz val="11"/>
        <rFont val="Franklin Gothic Book"/>
        <family val="2"/>
        <charset val="238"/>
      </rPr>
      <t xml:space="preserve"> 
A tanuló a feladatai megvalósítása során számításokra, szakmai megoldások bemutatására alkalmas ábrákat készít (pl: szabásrajz, felmérési rajzok, skiccek, stb.), amelyek segítik a tervezés és kivitelezés folyamatát. Használja a mérethelyes vázlatrajz készítésének alapelveit (léptékek, vonalfajták, láthatóság), az ehhez szükséges eszközöket (pl. ceruza, vonalzó, szögmérő) és technikákat kreatívan választja meg. Esztétikus, áttekinthető rajzokat készít, melyek pontosan tükrözik a feladat megtervezését vagy megvalósításának menetét. Döntéseket hoz a különböző vázlatkészítési módszerek alkalmazásában, figyelembe véve a rendelkezésre álló eszközöket és a rajz funkcióját is (pl: kivitelezésre szolgáló rajzok, utólagos elszámolásra szolgáló rajzok részletessége, stb.)</t>
    </r>
    <r>
      <rPr>
        <b/>
        <sz val="11"/>
        <rFont val="Franklin Gothic Book"/>
        <family val="2"/>
        <charset val="238"/>
      </rPr>
      <t>.</t>
    </r>
  </si>
  <si>
    <r>
      <t xml:space="preserve">A tananyagelemek és a deszkriptorok projektszemléletű kapcsolódása: 
</t>
    </r>
    <r>
      <rPr>
        <sz val="11"/>
        <rFont val="Franklin Gothic Book"/>
        <family val="2"/>
        <charset val="238"/>
      </rPr>
      <t xml:space="preserve">A tanuló papíralapú és digitális tervrajzokat hasonlít össze az elkészült szerkezetekkel, épületrészletekkel (pl.: kiviteli terv és felmérési tervek összehasonlítása, kész szerkezetek méreteinek összevetése kiviteli tervekkel). A rajzokat felhasználja arra, hogy ellenőrizze, az elkészült elemek megfelelnek-e a terveken szereplő méreteknek, anyagoknak és szerkezeti követelményeknek (pl: kiviteli terv és felmérési terv összehasonlítása). A feladat során megismerkedik a tervdokumentációk rendszerével (pl.: vázlatterv, engedélyezési terv, kiviteli terv stb.), a műszaki rajzok olvasásának és ellenőrzésének módszereivel. A tanuló törekszik a tervrajzok részletes és precíz értelmezésére, az esetleges hibák feltárására. A munkafolyamat részeként megvitatja társaival a lehetséges javítási lehetőségeket, szükség esetén javaslatokat tesz a kivitelezési hibák kijavítására, ezáltal fejlesztve szakmai önállóságát és problémamegoldó képességét. </t>
    </r>
  </si>
  <si>
    <r>
      <t>A tananyagelemek és a deszkriptorok projektszemléletű kapcsolódása:</t>
    </r>
    <r>
      <rPr>
        <sz val="11"/>
        <rFont val="Franklin Gothic Book"/>
        <family val="2"/>
        <charset val="238"/>
      </rPr>
      <t xml:space="preserve"> 
A tanuló egy kiválasztott építőipari projekt (pl. egy kis méretű építmény, szerkezeti egység vagy felújítási munka) dokumentációját készíti el digitális eszközök és irodai szoftverek segítségével. A munkafolyamat során szövegszerkesztővel elkészíti a projektfeladatot, amely tartalmazza az építési feladat/felújítási munka célját, a szükséges anyagokat és eszközöket, táblázatkezelőben költségvetést és ütemtervet állít össze, prezentációs szoftverrel vizuális bemutatót készít a projekt lépéseiről. Képszerkesztővel saját munkáiról készült fotókat szerkeszt, technológiai leírást készít. Az elkészült dokumentumokat és prezentációkat megfelelő struktúrában rendszerezi, elnevezi, és biztonságosan tárolja (pl. felhőalapú tárhelyen vagy helyi mappákban). A projektmunka során kiemelt figyelmet fordít a digitális tartalmak etikájára, beleértve a forrásmegjelölést és az adatvédelmi elveket.</t>
    </r>
  </si>
  <si>
    <r>
      <t xml:space="preserve">A tananyagelemek és a deszkriptorok projektszemléletű kapcsolódása: 
</t>
    </r>
    <r>
      <rPr>
        <sz val="11"/>
        <rFont val="Franklin Gothic Book"/>
        <family val="2"/>
        <charset val="238"/>
      </rPr>
      <t>Egyszerűbb építési projektek (pl.: falazás, betonozás, burkolás) kapcsán olyan mennyiségszámításokat végez a tanuló, amivel a szükséges anyagok mennyiségét meg tudja határozni. (pl.: bedolgozandó beton, burkolóanyag mennyiség, faanyagszükséglet). A feladatok részeként hossz-, terület-, térfogatszámításokat végez, darabszámot, rendelési mennyiséget számol és figyelembe veszi az esetleges veszteségeket, normákat és a kivitelezési sajátosságokat is. A feladatok megoldása során alapvető matematikai alapműveleteket, SI mértékegységeket és azok átváltási szabályait biztonsággal alkalmazza, számításai pontosak, ellenőrzi az eredményeket, és szükség esetén korrigálja a hibákat.</t>
    </r>
  </si>
  <si>
    <r>
      <t xml:space="preserve">A tananyagelemek és a deszkriptorok projektszemléletű kapcsolódása: 
</t>
    </r>
    <r>
      <rPr>
        <sz val="11"/>
        <rFont val="Franklin Gothic Book"/>
        <family val="2"/>
        <charset val="238"/>
      </rPr>
      <t>Egyszerű építési feladatok során megvizsgálja az építőiparban használt alapvető szerkezeteket (pl. falazatok, födémek, alapozások, áthidalók), és meghatározza azok funkcióit (pl: teherhordó-nem teherhordó, télelhatároló stb.), felépítésüket, az alkalmazott anyagokat, valamint a kivitelezésükhöz szükséges eszközöket és szerszámokat. A szerkezetekhez, anyagokhoz és technológiákhoz szakmákat kapcsol (pl: ácsszerkezetek – ács – faanyag). Cél, hogy felismerje a különböző szakmák közötti kapcsolódási pontokat, a szerkezetek kapcsolódásának törvényszerűségeit, valamint azt, hogy az egyes szerkezetek hogyan járulnak hozzá az épület egészének működéséhez.</t>
    </r>
  </si>
  <si>
    <t>Ágazati alapoktatás összes óraszáma:</t>
  </si>
  <si>
    <r>
      <t xml:space="preserve">időkeret: </t>
    </r>
    <r>
      <rPr>
        <sz val="11"/>
        <rFont val="Franklin Gothic Book"/>
        <family val="2"/>
        <charset val="238"/>
      </rPr>
      <t>14 óra</t>
    </r>
  </si>
  <si>
    <r>
      <t xml:space="preserve">időkeret: </t>
    </r>
    <r>
      <rPr>
        <sz val="11"/>
        <rFont val="Franklin Gothic Book"/>
        <family val="2"/>
        <charset val="238"/>
      </rPr>
      <t>8 óra</t>
    </r>
  </si>
  <si>
    <r>
      <t xml:space="preserve">Kapcsolódó tananyagegységek:    
</t>
    </r>
    <r>
      <rPr>
        <sz val="11"/>
        <rFont val="Franklin Gothic Book"/>
        <family val="2"/>
        <charset val="238"/>
      </rPr>
      <t>"A", "B", "C", "E"</t>
    </r>
  </si>
  <si>
    <r>
      <t xml:space="preserve">Kapcsolódó tananyagegységek:    
</t>
    </r>
    <r>
      <rPr>
        <sz val="11"/>
        <rFont val="Franklin Gothic Book"/>
        <family val="2"/>
        <charset val="238"/>
      </rPr>
      <t>"A", "B", "C", "D"</t>
    </r>
  </si>
  <si>
    <r>
      <t xml:space="preserve">időkeret: </t>
    </r>
    <r>
      <rPr>
        <sz val="11"/>
        <rFont val="Franklin Gothic Book"/>
        <family val="2"/>
        <charset val="238"/>
      </rPr>
      <t>7 óra</t>
    </r>
  </si>
  <si>
    <t>Tervolvasás 3D kiegészítéssel (BIM) (új)</t>
  </si>
  <si>
    <r>
      <t>Kapcsolódó tananyagegységek:</t>
    </r>
    <r>
      <rPr>
        <sz val="11"/>
        <color theme="1"/>
        <rFont val="Franklin Gothic Book"/>
        <family val="2"/>
        <charset val="238"/>
      </rPr>
      <t xml:space="preserve"> 
"A", "B", "C", "D", "H", "F", "K"</t>
    </r>
  </si>
  <si>
    <r>
      <t>időkeret:</t>
    </r>
    <r>
      <rPr>
        <sz val="11"/>
        <color theme="1"/>
        <rFont val="Franklin Gothic Book"/>
        <family val="2"/>
        <charset val="238"/>
      </rPr>
      <t xml:space="preserve"> 35 foglalkozás
(2 hét)</t>
    </r>
  </si>
  <si>
    <t>Szerszámtároló belső vakolása projektfeladat:
A tanulók készítsék el egy meghatározott építőipari projekt (pl. a 01. számú projektépület - szerszámtároló belső vakolása) dokumentációját (alaprajz, metszet, részletrajzok, stb.) előbb hagyományos, majd digitális eszközök segítségével. 
A tanulók csoportmunkában, oktatói irányítás mellett határozzák meg a belső vakolat kivitelezésének technológiai sorrendjét. Alkossanak több csoportot és osszák el a projekt kivitelezéséhez szükséges feladatokat: 
- alapanyagok,
- habarcskeverés,
- habarcsfelhordás, vakolás,
A tanulók az oktató irányítása mellett, építőanyaggyártók weboldalainak felhasználása révén keressék ki a projekt elkészítéséhez szükséges építőanyagok képeit, tulajdonságait, bekerülési költségeit és foglalják össze táblázatos formában. Határozzák meg a munkamennyiséget és a szükséges építőanyagok mennyiségét. Készítsenek forrásjegyzéket. A projektfeladat folyamatát dokumentálják fényképekkel. Az adatgyűjtés során tartsák be az adatvédelmi irányeleveket (GDPR). 
Végezzék el közös munkával a szerszámtároló belső vakolását. Szerszámtároló belső vakolásának kivitelezése (a szerszámtároló kivitelezése egy másik projektfeladat). A munka megkezdése előtt vegyék át, majd utána adják át a munkát és a munkaterületet.
Az elkészített munkákat rögzítsék számítógépen az előre meghatározott formátumban és helyen. Állítsanak össze egy prezentációt a kivitelezés rész-folyamatairól, a folyamat egészéről. Adják azt elő majd minden csoport értékelje az egyes prezentációkat.</t>
  </si>
  <si>
    <r>
      <t>Kapcsolódó tananyagegységek:</t>
    </r>
    <r>
      <rPr>
        <sz val="11"/>
        <color theme="1"/>
        <rFont val="Franklin Gothic Book"/>
        <family val="2"/>
        <charset val="238"/>
      </rPr>
      <t xml:space="preserve"> 
"A", "B", "C", "D", "G", "H", "I", "K"</t>
    </r>
  </si>
  <si>
    <r>
      <t>időkeret:</t>
    </r>
    <r>
      <rPr>
        <sz val="11"/>
        <color theme="1"/>
        <rFont val="Franklin Gothic Book"/>
        <family val="2"/>
        <charset val="238"/>
      </rPr>
      <t xml:space="preserve"> 70 foglalkozás
(2 hét)</t>
    </r>
  </si>
  <si>
    <t>Monolit vasbeton áthidaló gerenda készítése a szerszámtároló bejárati ajtaja/ablaka fölé projektfeladat:
A tanulók készítsék el egy meghatározott építőipari projekt (pl. monolit vasbeton áthidaló gerenda) dokumentációját (alaprajz, metszet, oldalnézet, részletrajzok, zsaluzási terv, vasalási terv, stb.) előbb hagyományos, majd digitális eszközök segítségével. 
A tanulók csoportmunkában, oktatói irányítás mellett határozzák meg a gerenda kivitelezésének technológiai sorrendjét. Alkossanak több csoportot és osszák el a projekt kivitelezéséhez szükséges feladatokat: 
- zsaluzási, állványozási munkák,
- vasalási munkák,
- betonozás,
A tanulók az oktató irányítása mellett, építőanyaggyártók weboldalainak felhasználása révén keressék ki a projekt elkészítéséhez szükséges építőanyagok szakszerű megnevezéseit, képeit, tulajdonságait, bekerülési költségeit és foglalják össze táblázatos formában. Készítsenek forrásjegyzéket. A projektfeladat folyamatát dokumentálják fényképekkel. Az adatgyűjtés során tartsák be az adatvédelmi irányelveket (GDPR). Határozzák meg a munkamennyiséget és a szükséges építőanyagok mennyiségét. 
Készítsék el közös munkával az áthidaló gerendát. Monolit vasbeton áthidaló gerenda kivitelezése a szerszámtároló ajtaja/ablaka felett (a szerszámtároló elkészítése egy mások projektfeladat). A munka megkezdése előtt vegyék át, majd utána adják át a munkát és a munkaterületet.
Az elkészített munkákat rögzítsék számítógépen az előre meghatározott formátumban és helyen. Állítsanak össze egy prezentációt a kivitelezés rész-folyamatairól, illetve a folyamat egészéről. Adják azt elő a csoport tagjai, a többi csoport, illetve a szakmát tanuló más diákok előtt, majd minden csoport értékelje az egyes prezentációkat.</t>
  </si>
  <si>
    <r>
      <t>Kapcsolódó tananyagegységek:</t>
    </r>
    <r>
      <rPr>
        <sz val="11"/>
        <color theme="1"/>
        <rFont val="Franklin Gothic Book"/>
        <family val="2"/>
        <charset val="238"/>
      </rPr>
      <t xml:space="preserve"> 
"A", "B", "C", "D", "G", "H", "F", "K"</t>
    </r>
  </si>
  <si>
    <t>Egyszerű alaprajzú szerszámtároló falazása projektfeladat:
A tanulók készítsék el egy meghatározott építőipari projekt (pl. egyszerű alaprajzú falazott épület - szerszámtároló) dokumentációját (alaprajz, metszet, részletrajzok, falidomkötések, stb.) előbb hagyományos, majd digitális eszközök segítségével. 
A tanulók csoportmunkában, oktatói irányítás mellett határozzák meg az épület kivitelezésének technológiai sorrendjét. Az egyes lépések sorrendjében határozzák meg a feladat megépítéséhez szükséges építőanyagokat, azok bekerülési költségét, majd táblázatosan állítsák össze az anyagszükségleti dokumentációt. Az internet segítségével gyűjtsék ki az építőanyagok képeit, tulajdonságait. Oktatói irányítás mellett nézzék meg több építőanyaggyártó cég weboldalát - termékkeresés. Készítsenek forrásjegyzéket. Az adatok összeállítása során tartsák be az adatvédelmi irányelveket. (GDPR) Elkészített munkájukat mentsék le a számítógépre az előre megadott formátumban és helyre.
Falazzák fel közös munkával a szerszámtárolót. A szerszámtároló kivitelezése (falazása) egy előre előkészített helyen történjen (a hely előkészítése nem ennek a projektfeladatnak a része). A munka megkezdése előtt vegyék át, majd utána adják át a munkát és a munkaterületet.
A projektfeladat folyamatát dokumentálják fényképekkel. Készítsenek egy prezentációt a kivitelezés folyamatáról, valamint az alkalmazott építőanyagokról. Mutassák be a projektet a szakmát tanuló más diákok előtt is.</t>
  </si>
  <si>
    <r>
      <t>Szakirányú oktatás összes órasz</t>
    </r>
    <r>
      <rPr>
        <b/>
        <sz val="11"/>
        <rFont val="Franklin Gothic Book"/>
        <family val="2"/>
        <charset val="238"/>
      </rPr>
      <t>áma</t>
    </r>
    <r>
      <rPr>
        <b/>
        <sz val="11"/>
        <color theme="1"/>
        <rFont val="Franklin Gothic Book"/>
        <family val="2"/>
        <charset val="238"/>
      </rPr>
      <t>:</t>
    </r>
  </si>
  <si>
    <r>
      <t>A tananyagelemek és a deszkriptorok projektszemléletű kapcsolódása</t>
    </r>
    <r>
      <rPr>
        <sz val="11"/>
        <color theme="1"/>
        <rFont val="Franklin Gothic Book"/>
        <family val="2"/>
        <charset val="238"/>
      </rPr>
      <t>: 
A tanuló a projektfeladatok hatására készségszinten alkalmazza a kőművesmunkák végzésével kapcsolatos munka-, tűz-, baleset- és környezetvédelmi előírásokat. A munkavégzése során figyel a keletkező hulladék kezelésére és azt igyekszik minimalizálni, valamint a hulladékgazdálkodás során figyelembe veszi a fenntarthatósági szempontokat. Felelősségteljesen, rendeltetésszerűen használja az egyéni és kollektív védőeszközöket. Rendszeresen ellenőrzi a saját, és beosztott munkatársai által használt munkaruhák, védőruhák, személyi és kollektív védőeszközök állapotát, szavatosságát. Részt vesz munkavédelmi előadásokon, orvosi alkalmassági vizsgálatokon. Mindent megtesz egészsége megőrzése érdekében.</t>
    </r>
  </si>
  <si>
    <t>Kültéri falburkolat készítése</t>
  </si>
  <si>
    <t>Térburkolás</t>
  </si>
  <si>
    <t>Kültéri burkolatok</t>
  </si>
  <si>
    <t>Kültéri vakolás</t>
  </si>
  <si>
    <t>Beltéri vakolás</t>
  </si>
  <si>
    <t>Vakolási munkák</t>
  </si>
  <si>
    <t>Rámpák, lejtők</t>
  </si>
  <si>
    <t>Beltéri lépcsők</t>
  </si>
  <si>
    <t>Külső lépcsők</t>
  </si>
  <si>
    <t>Lépcsők, rámpák</t>
  </si>
  <si>
    <t>Erkélyek, függőfolyosók, loggiák</t>
  </si>
  <si>
    <t>Boltozatok</t>
  </si>
  <si>
    <t>Födémek, aljzatok</t>
  </si>
  <si>
    <t>Koszorúk szerkezeti kialakítása</t>
  </si>
  <si>
    <t>Koszorúk, födémek, boltozatok</t>
  </si>
  <si>
    <t>Nyílásáthidalók</t>
  </si>
  <si>
    <t>Boltövek</t>
  </si>
  <si>
    <t>Nyílásáthidalók, boltövek</t>
  </si>
  <si>
    <t xml:space="preserve">Épületszerkezetek bontása </t>
  </si>
  <si>
    <t>Kémények, szellőzők</t>
  </si>
  <si>
    <t>Nem teherhordó falszerkezetek</t>
  </si>
  <si>
    <t>Teherhordó falszerkezetek</t>
  </si>
  <si>
    <t>Falszerkezetek</t>
  </si>
  <si>
    <t>Alapozás</t>
  </si>
  <si>
    <t>Talajok, földmunkák</t>
  </si>
  <si>
    <t>Földmunkák, alapok</t>
  </si>
  <si>
    <t>Felelősséget vállal önmaga és munkatársai biztonságáért. Az egyéni és kollektív védőeszközöket, védőberendezéseket rendeltetésszerűen használja.</t>
  </si>
  <si>
    <t>Elkötelezett a biztonságos és balesetmentes munkavégzés mellett. Elkötelezett a gazdaságosság és fenntarthatóság, valamint a tiszta, rendezett környezet iránt. Érzékeny a környezetvédelemmel kapcsolatosan. Hulladékgazdálkodásban a fenntarthatósági szempontokat figyelembe veszi. Törekszik a hulladék keletkezés minimalizálásra.</t>
  </si>
  <si>
    <t>Ismeri a kőművesmunka végzésével kapcsolatos munka-, tűz-, baleset- és környezetvédelmi szabályokat.</t>
  </si>
  <si>
    <t>A munkavégzés során betartja a kőműves szakmára vonatkozó munka-, tűz-, baleset- és környezetvédelmi szabályokat.</t>
  </si>
  <si>
    <t>"K" Kőműves munkák munka-, tűz-, baleset- és környezetvédelme (21; 24. sor)</t>
  </si>
  <si>
    <r>
      <t>A tananyagelemek és a deszkriptorok projektszemléletű kapcsolódása:</t>
    </r>
    <r>
      <rPr>
        <sz val="11"/>
        <color theme="1"/>
        <rFont val="Franklin Gothic Book"/>
        <family val="2"/>
        <charset val="238"/>
      </rPr>
      <t xml:space="preserve"> 
A tanuló a feladatok megolásokban szerzett jártassága és tapasztalatai alapján képes hiba nélkül építészeti és szilárdságtani terveket olvasni, értelmezni. A tervdokumentációk, valamint az építés-helyszíni felmérés alapján, az alapvető matematikai ismeretei révén képes épületszerkezetek munkamennyiségének és anyagszükségletének pontos meghatározására, ellenőrzésére. Ismeri a tervjeleket, hiba nélkül végzi a mértékegységek átváltását. Megismeri az egyes építőanyagok kereskedelmi megjelenési formáit. Kapcsolatot tart az építőanyaggyártókkal, kereskedőkkel. Számítógépes programok segítségével készített anyagnyilvántartást helyesen értelmez.</t>
    </r>
  </si>
  <si>
    <t>Befejező munkák anyagszükséglete</t>
  </si>
  <si>
    <t>Felépítményi munkák anyagszükséglete</t>
  </si>
  <si>
    <t>Alépítményi munkák anyagszükséglete</t>
  </si>
  <si>
    <t>Szakmai számítások</t>
  </si>
  <si>
    <t>Felelősséget vállal a kiszámított anyagmennyiségek helyességéért. Önellenőrzést végez.</t>
  </si>
  <si>
    <t>Elkötelezett a pontos munkavégzés és annak dokumentálása mellett.</t>
  </si>
  <si>
    <t>Átlátja a tervdokumentációt. Ismeri a tervjeleket. Ismeri az alapvető matematikai összefüggéseket, mértékegységeket, mértékegység-átváltási módszereket.</t>
  </si>
  <si>
    <t>Különböző épületszerkezetek (alaptestek, falszerkezetek, áthidalások, födémek, koszorúk, vakolatok, szigetelések, burkolatok) anyagszükségleti számításait elvégzi.</t>
  </si>
  <si>
    <t>"B" Tervek olvasása és értelmezése, szakmai számítások, adminisztráció (2; 22; 23. sor)</t>
  </si>
  <si>
    <r>
      <t>A tananyagelemek és a deszkriptorok projektszemléletű kapcsolódása:</t>
    </r>
    <r>
      <rPr>
        <sz val="11"/>
        <color theme="1"/>
        <rFont val="Franklin Gothic Book"/>
        <family val="2"/>
        <charset val="238"/>
      </rPr>
      <t xml:space="preserve"> 
A tanuló interaktív feladatok megoldása során képesé válik szövegszerkesztő és táblázatkezelő programok alapszintű kezelésére, alkalmazására. A munkahelyen készített fényképek és feladatleírások, az elvégzett munkafolyamat leírása alapján digitális eszközökkel összeállítja a portfóliót és annak felhasználásával a prezentációt. A szakmai portfólió összeállítása során helyesen alkalmazza az egyes munkafolyamatok végzéséhez, értelmezéséhez kapcsolódó jellemző szakkifejezéseket, tisztában van azok jelentésével. Önállóan képes az építőanyaggyártók weboldalain tájékozódni, a termékekről információkat kigyűjteni, csoportosítani, rendszerezni.</t>
    </r>
  </si>
  <si>
    <t>Szakmai portfólió készítése</t>
  </si>
  <si>
    <t>Szakmai informatika</t>
  </si>
  <si>
    <t>Szakmai portfólió</t>
  </si>
  <si>
    <t>Önállóan képes dokumentumokat, prezentációkat és egyszerűbb webes tartalmakat előállítani, befogadni és megosztani.</t>
  </si>
  <si>
    <t>Fogékony az új szoftverek megismerése iránt. Szakmai szakkifejezéseket használ írásban és szóban. Elkötelezett munkájának pontos dokumentálása iránt.</t>
  </si>
  <si>
    <t>Ismeri az alapvető irodai szoftvereket (elektronikus dokumentumok, prezentációk), azok készítési szabályait, előírásait, jellemző formáit.</t>
  </si>
  <si>
    <t>Alapvető irodai szoftvereket alapszinten kezel. Portfóliót készít, prezentációt állít össze, digitális eszközöket használ.</t>
  </si>
  <si>
    <r>
      <t>A tananyagelemek és a deszkriptorok projektszemléletű kapcsolódása:</t>
    </r>
    <r>
      <rPr>
        <sz val="11"/>
        <color theme="1"/>
        <rFont val="Franklin Gothic Book"/>
        <family val="2"/>
        <charset val="238"/>
      </rPr>
      <t xml:space="preserve"> 
A tanuló munkavégzése során a projektfeladatokban szerzett készségeknek megfelelően alkalmazza a kivitelezési munkafolyamatok végzéséhez szükséges különböző villamos kéziszerszámokat és építőipari kisgépeket, valamint azok tartozékat. A tanulási folyamat során elsajátítja a gépek rendeltetésszerű, gyártói utasításoknak megfelelő kezelését, figyelembevéve azok műszaki állapotát, és betartva a vonatkozó munkavédelmi előírásokat. A kőműves munkák végzéséhez képes kiválasztani a megfelelő célszerszámot, célgépet, valamint ismeri a gépek üzembehelyezési folyamatát. A gépek működésképtelensége esetén szakemberhez fordul.</t>
    </r>
  </si>
  <si>
    <t>A munka megkezdése előtt a munkaeszközök biztonságos állapotáról meggyőződik, azokat rendeltetésüknek megfelelően a gyártói használati utasítás szerint kezeli.</t>
  </si>
  <si>
    <t>Törekszik a szabályos, balesetmentes, a gyártói előírások szerinti munkavégzésre.</t>
  </si>
  <si>
    <t>Ismeri az egyes munkafolyamatokhoz szükséges villamos kéziszerszámokat és építőipari kisgépeket, tartozékaikat és azok gyártói és használati előírásait.</t>
  </si>
  <si>
    <t>Villamos kéziszerszámokat és építőipari kisgépeket a gyártói használati utasítások szerint kezel.</t>
  </si>
  <si>
    <r>
      <t>A tananyagelemek és a deszkriptorok projektszemléletű kapcsolódása:</t>
    </r>
    <r>
      <rPr>
        <sz val="11"/>
        <color theme="1"/>
        <rFont val="Franklin Gothic Book"/>
        <family val="2"/>
        <charset val="238"/>
      </rPr>
      <t xml:space="preserve"> 
A tanuló a komplex problémamegoldás hatására ismeri a bontási munkák megkezdésének előfeltételeit, az előkészítés lépéseit, a kivitelezésük technológiáját. Képes a munkavédelmi és környezetvédelmi szabályok betartása mellett a bontási munkák, valamint meglévő épületekben utólagos nyílástörések és nyíláskiváltások szakszerű kivitelezésére. Ügyel a keletkező bontási hulladékok előírások szerinti tárolására, a szelektív hulladékgyűjtésre, az újrahasznosítható építőanyag különválasztására. Ismeri a társszakmák által az épületekbe beépített építőanyagok tulajdonságait. Képes az egyes épületszerkezetek bontásához kiválasztani és alkalmazni a legmegfelelőbb bontószerszámokat, meghatározni a bontási sorrendet. </t>
    </r>
  </si>
  <si>
    <t>Munkáját a bontási munkákra vonatkozó szakmai utasításokban foglaltak, illetve a munka- és környezetvédelmi szabályok utasításai szerint végzi.</t>
  </si>
  <si>
    <t>Törekszik a balesetmentes munkavégzésre. Elkötelezett a vonatkozó hulladékgazdálkodási előírások betartása mellett.</t>
  </si>
  <si>
    <t>Ismeri a bontási és átalakítási munkák helyes technológiai sorrendjét. Ismeri a bontási és átalakítási munkák kihatását a megmaradó épületszerkezetekre. Ismeri az utólagos nyíláskiváltások készítésének technológiáját. Ismeri a bontási hulladékok kezelési szabályait.</t>
  </si>
  <si>
    <t>Épületszerkezetek bontási és átalakítási munkáit a vonatkozó szakmai szabályok, előírások szerint végzi. Utólagos nyílásáttöréseket és kiváltásokat készít.</t>
  </si>
  <si>
    <t>"H" Teherhordó szerkezetek (8; 9; 11; 20. sor)</t>
  </si>
  <si>
    <r>
      <t>A tananyagelemek és a deszkriptorok projektszemléletű kapcsolódása:</t>
    </r>
    <r>
      <rPr>
        <sz val="11"/>
        <color theme="1"/>
        <rFont val="Franklin Gothic Book"/>
        <family val="2"/>
        <charset val="238"/>
      </rPr>
      <t xml:space="preserve"> 
A tanuló a projektszemléletű oktatás eredményeképpen képes a rendelkezésére bocsátott tervek alapján meghatározni a téglaburkolatú homlokzatok anyagszükségletét. Képes a technológiai sorrend szerint szakszerűen, önállóan, a szakma szabályainak betartása mellett látszó téglaburkolatú homlokzatburkolatok kivitelezésére, alkalmazva az adott munkára vonatkozó munkavédelmi előírásokat. Precízen meg tudja vizsgálni a fogadószerkezetet (alszerkezetet), a teherbíróképességét is ellenőrzi. A teherhordó alszerkezet anyagának megfelelő kapcsolóelemeket kiválasztja a téglaburkolat bekötésére. A feladatok végrahajtása során megismert kéziszerszámokat és gépeket készségszinten alkalmazza.</t>
    </r>
  </si>
  <si>
    <t>Falszerkezetek és falazóhabarcsok anyagai</t>
  </si>
  <si>
    <t>Felelősséget vállal az önállóan elvégzett munkájáért. Önellenőrzést végez, saját hibáit javítja.</t>
  </si>
  <si>
    <t>Törekszik a vonatkozó kivitelezési előírások és a vonatkozó munkavédelmi szabályok betartására.</t>
  </si>
  <si>
    <t>Ismeri a látszó téglaburkolatú réteges falszerkezetek készítésének anyagait, technológiáját.</t>
  </si>
  <si>
    <t>Látszó téglaburkolatú réteges falszerkezetet készít.</t>
  </si>
  <si>
    <t>"J" Burkolatok készítése (17; 18; 19. sor)</t>
  </si>
  <si>
    <r>
      <t>A tananyagelemek és a deszkriptorok projektszemléletű kapcsolódása:</t>
    </r>
    <r>
      <rPr>
        <sz val="11"/>
        <color theme="1"/>
        <rFont val="Franklin Gothic Book"/>
        <family val="2"/>
        <charset val="238"/>
      </rPr>
      <t xml:space="preserve"> 
A tanuló a projektoktatás gyakorlati feladatai során megismeri a térburkolatok anyagait, azok tulajdonságait. Képes a tervdokumentáció alapján a tervben szereplő anyagokból a térburkolat szakszerű kivitelezésére a szakma szabályainak betartása mellett, ismeri a helyes technológiai sorrendet. Felismeri az elkövetett hibákat, tisztában van azok következményeivel és ismeretei, tapasztalatai alapján szakszerűen javítja azokat. A talajfajtához kiválasztja az annak megfelelő tömörítőgépet. Ismeri a teherhordó alapréteg kialakításához megfelelő kőzetfajtákat, azok jellemzőit, valamint a térburkolatot érő terhelések és a rétegrendek közti összefüggéseket.</t>
    </r>
  </si>
  <si>
    <t>Ismeri a térburkolatok készítésének anyagait, technológiáját.</t>
  </si>
  <si>
    <t>Beton, kő és kerámia anyagú térburkolatot fektet.</t>
  </si>
  <si>
    <r>
      <t>A tananyagelemek és a deszkriptorok projektszemléletű kapcsolódása:</t>
    </r>
    <r>
      <rPr>
        <sz val="11"/>
        <color theme="1"/>
        <rFont val="Franklin Gothic Book"/>
        <family val="2"/>
        <charset val="238"/>
      </rPr>
      <t xml:space="preserve"> 
A tanuló a projektfeladatokban szerzett tudása következtében képes tervdokumentáció alapján épületek ragasztott homlokzati hőszigetelése anyagszükségletének a részletes összeállítására, meghatározására. Képes a technológiai sorrendnek megfelelően a homlokzati hőszigetelés szakszerű, önálló elvégzésére a szakmai szabályok betartása mellett. Megismeri a homlokzati hőszigetelés kivitelezéséhez alkalmazható anyagokat, azok tulajdonságait, alkalmazási módjukat. Ismeri a hőszigetelés alapjául szolgáló szerkezetek és a hőszigetelő anyagok közötti kölcsönhatások törvényszerűségeit. Tisztában van a "Rendszer-elv" jelentésével.</t>
    </r>
  </si>
  <si>
    <t>Ismeri a THR készítésének anyagait, technológiáját.</t>
  </si>
  <si>
    <t>Homlokzatok komplex hőszigetelését (teljes hőszigetelő rendszer - THR) végzi.</t>
  </si>
  <si>
    <r>
      <t>A tananyagelemek és a deszkriptorok projektszemléletű kapcsolódása:</t>
    </r>
    <r>
      <rPr>
        <sz val="11"/>
        <color theme="1"/>
        <rFont val="Franklin Gothic Book"/>
        <family val="2"/>
        <charset val="238"/>
      </rPr>
      <t xml:space="preserve"> 
A tanuló aktív gyakorlati tevékenység során átlátja a hagyományos és korszerű vakolási technológiákat. Precízen hajtja végre a különböző épületszerkezetek vakolásának technikáját, és képessé válik a vakolat kézi és gépi felhordására, egyúttal önállóan és precízen végrehajtva a munkafolyamatokat. Munkája során betartja a vakolási munkákra vonatkozó munkavédelmi előírásokat. A vakolt felületeket a rá kerülő felületképzésnek megfelelőn dolgozza meg. Kapcsolatot tart a társszakmákkal, a tervdokumentációban szereplő adatok figyelembevételével. Megismeri a belső és külső vakolatok felületképzési, megdolgozási eljárásait, ezekhez az eljárásokhoz képes a megfelelő szerszámok kiválasztására és szakszerű használatára.</t>
    </r>
  </si>
  <si>
    <t>Felelősséget vállal az elkészült vakolatok minőségéért. Önellenőrzést végez, saját hibáit javítja.</t>
  </si>
  <si>
    <t>Ismeri a bel- és kültérre alkalmas vakolóanyagokat, azok tulajdonságait, a vakolási technológiákat.</t>
  </si>
  <si>
    <t>Beltéri és kültéri felületeken kézi és gépi vakolást végez hagyományos és korszerű vakolóanyagokkal.</t>
  </si>
  <si>
    <t>"F" Nem teherhordó szerkezetek (7; 10; 15; 16. sor)</t>
  </si>
  <si>
    <r>
      <t>A tananyagelemek és a deszkriptorok projektszemléletű kapcsolódása:</t>
    </r>
    <r>
      <rPr>
        <sz val="11"/>
        <color theme="1"/>
        <rFont val="Franklin Gothic Book"/>
        <family val="2"/>
        <charset val="238"/>
      </rPr>
      <t xml:space="preserve"> 
A tanuló a falazási és vakolási projektfeladatokkal összefüggésben végzett habarcselőállítás gyakorlati tapasztalatai alapján képessé válik az épített falszerkezetekhez a tervek alapján önállóan előállítani a szükséges hagyományos falazó- és vakoló habarcsot. Ismeri a korszerű habarcsok előnyeit, alkalmazási módjait, azonfelül ismeri még a habarcsok alkotóelemeit, azok tulajdonságait, az alkotóelemek egymásra hatását. Kisebb habarcskeverő gépeket biztonsággal kezel.</t>
    </r>
  </si>
  <si>
    <t>Felelősséget vállal az önállóan elvégzett munkájáért.</t>
  </si>
  <si>
    <t>Törekszik a minőségi munkavégzésre.</t>
  </si>
  <si>
    <t>Ismeri a falazó és vakoló habarcsok alapanyagait, a hagyományos és korszerű habarcsok előállításának technológiáját.</t>
  </si>
  <si>
    <t>Falazó és vakoló habarcsot állít elő kézi és gépi úton.</t>
  </si>
  <si>
    <r>
      <t>A tananyagelemek és a deszkriptorok projektszemléletű kapcsolódása:</t>
    </r>
    <r>
      <rPr>
        <sz val="11"/>
        <color theme="1"/>
        <rFont val="Franklin Gothic Book"/>
        <family val="2"/>
        <charset val="238"/>
      </rPr>
      <t xml:space="preserve"> 
A tanuló a projektfeladatokban szerzett szakmai ismeretei alapján képes az építészeti és tartószerkezeti tervdokumentáció alapján egyszerű monolit és előregyártott beton és vasbeton szerkezetek zsaluzatának és vasalásának önálló elkészítésére. Képes zsaluzási és vasalási tervet olvasni, értelmezni. Tisztában van a látszó beton fogalmával, jelentőségével. Társszakmákkal (pl. ács, vasszerelő, szerkezetépítő és- szerelő) kapcsolatot tart, keresi a kapcsolódási pontokat, hasznosítja a projektmunkák során szerzett tudását. Munkája során magabiztosan használja a saját és a társszakmák szakkifejezéseit, tisztában van azok jelentésével. Az elkészítendő szerkezetnek megfelelően képes a megfelelő zsaluzati felület kialakítására. Az önállóan elkészített munkáját ellenőrzi és az esetleges hibáit javítja.</t>
    </r>
  </si>
  <si>
    <t>Törekszik a vonatkozó kivitelezési előírások betartására.</t>
  </si>
  <si>
    <t>Ismeri a fűrészáruk fajtáit, megmunkálásuk módjait. Ismeri az egyszerű zsaluzatok készítésének szakmai szabályait. Ismeri a vasalási terveket. Ismeri a betonacélok szerkezetekben elfoglalt szerepét. Ismeri a látszóbeton felületek kialakításának technológiai előírásait.</t>
  </si>
  <si>
    <t>Egyszerű beton és vasbeton szerkezetek zsaluzását, vasalását végzi. Egyszerű látszóbeton szerkezetet épít.</t>
  </si>
  <si>
    <t>"I" Beton és vasbeton szerkezetek (13; 14. sor)</t>
  </si>
  <si>
    <r>
      <t>A tananyagelemek és a deszkriptorok projektszemléletű kapcsolódása:</t>
    </r>
    <r>
      <rPr>
        <sz val="11"/>
        <color theme="1"/>
        <rFont val="Franklin Gothic Book"/>
        <family val="2"/>
        <charset val="238"/>
      </rPr>
      <t xml:space="preserve"> 
A projektszemléletű oktatásban szerzett tapasztalatai alapján képes a tanuló különböző (mindennemű) monolit beton és vasbeton szerkezet elkészítésére, a beton bedolgozására, tömörítésére és terv szerinti felületének kialakítására. Ismeri a monolit szerkezetek kivitelezésének technológiai sorrendjét, a szerkezetek kialakítására vonatkozó előírásokat. Együttműködik más szakmák képviselőivel a monolit szerkezetek kivitelezése során. Ismeri egyszerű zsaluzatok elkészítésének szerszámait, eszközeit, azokat készségszinten használja. </t>
    </r>
  </si>
  <si>
    <t>Felismeri a munkavégzés egyes fázisaiban a veszély-helyzeteket, ezért mindent megtesz annak elkerülésére. Nyitott a más szakmák képviselőivel való együttműködésre. Társadalmi felelősségvállalást úgy a saját, mint kollégái munkájában fontosnak tartja, figyelembe veszi</t>
  </si>
  <si>
    <t>Ismeri a helyszíni monolit beton és vasbeton szerkezetek anyagait, azok tulajdonságait, és a készítésükre vonatkozó technológiai előírásokat. Ismeri az esztrichek anyagait, készítésükre vonatkozó technológiai előírásokat.</t>
  </si>
  <si>
    <t>Monolit beton aljzatokat, esztrichet, valamint alaptesteket, vasbeton fal, pillér, oszlop, födém, koszorú, áthidaló és lépcső szerkezeteket épít.</t>
  </si>
  <si>
    <r>
      <t>A tananyagelemek és a deszkriptorok projektszemléletű kapcsolódása:</t>
    </r>
    <r>
      <rPr>
        <sz val="11"/>
        <color theme="1"/>
        <rFont val="Franklin Gothic Book"/>
        <family val="2"/>
        <charset val="238"/>
      </rPr>
      <t xml:space="preserve"> 
A tanuló egy adott munkakörnyezetet szimulálva valamint a projektoktatás gyakorlati feladatai keretében megismeri a kőműves munkák végzésére szolgáló munkaállványokat. Képes azokat az állványokra vonatkozó munkavédelmi előírások betartása mellett megépíteni és elbontani, azokról balesetmentesen munkát végezni. Megismeri az állványépítési, -szerelési és -rögzítési eljárásokat. Képes egy állványozási munka anyagigényének összeállítására, ezen felül fokozottan figyel az állványok alatti terep teherbíró képességére. Az állványon végzendő munkának megfelelően alakítja ki az állványt a munkavédelmi előírások szem előtt tartásával. Kiválasztja és szakszerűen alkalmazza az állványépítéshez szükséges szerszámokat, segédeszközöket.</t>
    </r>
  </si>
  <si>
    <t>Törekszik a balesetmentes munkavégzésre.</t>
  </si>
  <si>
    <t>Ismeri a falazáshoz és vakoláshoz szükséges hagyományos és korszerű munkaállványok, az előregyártott szerkezetek beépítéséhez szükséges elhelyező állványok építési és bontási sorrendjét, előírásait.</t>
  </si>
  <si>
    <t>Falazatok, vakolatok és kémények készítéséhez szükséges munkaállványt épít és bont. Előregyártott áthidalók és födémszerkezetek építéséhez elhelyező állványt épít és bont.</t>
  </si>
  <si>
    <t>"G" Segédszerkezetek (12. sor)</t>
  </si>
  <si>
    <r>
      <t>A tananyagelemek és a deszkriptorok projektszemléletű kapcsolódása:</t>
    </r>
    <r>
      <rPr>
        <sz val="11"/>
        <color theme="1"/>
        <rFont val="Franklin Gothic Book"/>
        <family val="2"/>
        <charset val="238"/>
      </rPr>
      <t xml:space="preserve"> 
A tanuló valós szakmai feladatok megoldásával képes önállóan különböző előregyártott elemek felhasználásával a födémszerkezet teljeskörű kivitelezésére. Munkája során betartja a födémek kivitelezésére vonatkozó munkavédelmi szabályokat. Megismeri a helyszíni monolit szerkezetek és az előregyártott szerkezetek közti gyártási és kivitelezési eltérések jelentőségét. Megtanulja az előregyártott födémek épületekben való alkalmazásában rejlő rövid kivitelezési idő jelentőségét, valamint az előregyártott födémek alkalmazási területeit, kapcsolódásukat és együttdolgozásukat más épületszerkezetekkel (pl. főfalak, válaszfalak, koszorúk).</t>
    </r>
  </si>
  <si>
    <t>Törekszik a kivitelezési sorrend betartására a munkavédelmi szabályok betartása mellett.</t>
  </si>
  <si>
    <t>Ismeri az előregyártott födémszerkezetek anyagait és szerkezeti kialakításukat.</t>
  </si>
  <si>
    <t>Födémet épít előregyártott szerkezetek felhasználásával.</t>
  </si>
  <si>
    <r>
      <t>A tananyagelemek és a deszkriptorok projektszemléletű kapcsolódása:</t>
    </r>
    <r>
      <rPr>
        <sz val="11"/>
        <color theme="1"/>
        <rFont val="Franklin Gothic Book"/>
        <family val="2"/>
        <charset val="238"/>
      </rPr>
      <t xml:space="preserve"> 
A tanuló a projektszemléletű oktatás gyakorlati tapasztalatai eredményeképpen megismeri a kémények működését, a huzatot befolyásoló tényezőket. Képes felelősségteljesen, önállóan meglévő hagyományos falazási technólógiával megépített kémények felújítására, valamint korszerű, előregyártott elemekből építhető kémények kivitelezésére. Képes saját hibái felismerésére és azok javítására. Megérti a kéménykürtők fala hézagzárásának, légzárásának jelentőségét, a nem tömör hézagokból adódó balesetek elkerülésének fontosságát. (pl. szénmonoxid mérgezés, fulladás).</t>
    </r>
  </si>
  <si>
    <t>Betartja a korszerű kémények építésére vonatkozó szabványokat, gyártói utasításokat, előírásokat. Törekszik a kémények, szellőzők szakszerű kivitelezésére.</t>
  </si>
  <si>
    <t>Ismeri a korszerű és hagyományos kémények, szellőzők anyagait. Ismeri a korszerű (előregyártott elemes) és hagyományos kémények építési technológiáját, valamint kapcsolatukat más épületszerkezetekhez.</t>
  </si>
  <si>
    <t>Korszerű égéstermék-elvezető berendezéseket (kéményeket) és szellőzőket épít. Meglévő, hagyományos (falazott) égéstermék-elvezető berendezések (kémények) falazatát helyreállítja.</t>
  </si>
  <si>
    <r>
      <t>A tananyagelemek és a deszkriptorok projektszemléletű kapcsolódása:</t>
    </r>
    <r>
      <rPr>
        <sz val="11"/>
        <color theme="1"/>
        <rFont val="Franklin Gothic Book"/>
        <family val="2"/>
        <charset val="238"/>
      </rPr>
      <t xml:space="preserve"> 
Az előismereteit felhasználva a tanuló jártasságot szerez az építészeti és tartószerkezeti tervek értelmezésében. Képessé válik különböző építőanyagok felhasználásával önállóan, felelősségteljesen megépíteni egyenes és íves vonalvezetésű áthidaló szerkezeteket. Ismeri az áthidaló szerkezetek kivitelezéséhez szükséges építőanyagokat, az áthidaló szerkezetek működését, erőjátékát. Felismeri, hogy miért lehetséges kisebb falazóelemekből íves áthidalásokat (boltövek) megvalósítani. Felismeri a korszerű falazóelemek falazási szabályai és az egyenes vonalú áthidalók elhelyezésének, beépítésének, felfekvése kialakításának szabályai közti összefüggéseket.</t>
    </r>
  </si>
  <si>
    <t>Törekszik az áthidalások szakszerű kivitelezésére.</t>
  </si>
  <si>
    <t>Ismeri az egyenesvonalú és az íves vonalvezetésű nyílásáthidalások (boltívek) erőjátékát, anyagait, segédszerkezeteit és kivitelezési technológiáját.</t>
  </si>
  <si>
    <t>Tervdokumentáció alapján falszerkezetekben kialakítandó acél, vasbeton, kerámia anyagú és kéregelemes, egyenesvonalú nyílásáthidalásokat helyez el, valamint íves nyílás-áthidalásokat falaz.</t>
  </si>
  <si>
    <r>
      <t>A tananyagelemek és a deszkriptorok projektszemléletű kapcsolódása</t>
    </r>
    <r>
      <rPr>
        <sz val="11"/>
        <color theme="1"/>
        <rFont val="Franklin Gothic Book"/>
        <family val="2"/>
        <charset val="238"/>
      </rPr>
      <t>: 
A projektszemléletű oktatásban szerzett tapasztalatainak köszönhetően a tanuló képes a tervdokumentáció alapján hagyományos és korszerű építőanyagok szakszerű alkalmazásával önállóan elkészíteni a teherhordó és nem teherhordó épített és monolit falszerkezeteket. Az adott falazási technológiához képes kiválasztani a megfelelő építőanyagokat, kéziszerszámokat, segédeszközöket és gépeket. Megvizsgálja a falszerkezetekhez kapcsolódó más szerkezetek csatlakozási módjait (pl. alapok, födémek, áthidalók, válaszfalak). Meghatározza a szerkezetek funkcióit (pl. teherhordó, nem teherhordó, térelhatároló, térosztó). Felismeri a falazatok kivitelezési pontosságának (pl. függőlegesség, vízszintesség) jelentőségét - elsősorban a korszerű falazási technológiák esetében.</t>
    </r>
  </si>
  <si>
    <t>Törekszik a falazott szerkezetek szakszerű kivitelezésére. Nyitott a más szakmák képviselőivel való együttműködésre. Nyitott az új technológiák megismerésére.</t>
  </si>
  <si>
    <t>Ismeri a hatékony munkavégzési módszereket. Ismeri a hagyományos és a passzívházak építésének technológiáját. Kiválasztja a falazatok kivitelezéséhez szükséges anyagokat, gépeket, szerszámokat, eszközöket.</t>
  </si>
  <si>
    <t>Tervdokumentáció alapján kő, kerámia, pórusbeton, beton és polisztirolhab anyagú falazóelemekből hagyományos és korszerű ragasztott technológiával teherhordó és nem teherhordó falszerkezeteket épít.</t>
  </si>
  <si>
    <r>
      <t xml:space="preserve">A tananyagelemek és a deszkriptorok projektszemléletű kapcsolódása:
</t>
    </r>
    <r>
      <rPr>
        <sz val="11"/>
        <color theme="1"/>
        <rFont val="Franklin Gothic Book"/>
        <family val="2"/>
        <charset val="238"/>
      </rPr>
      <t>A tanuló aktív gyakorlati tevékenység során sajátítja el az alépítményi munkákhoz kapcsolódó talajpára- és talajnedvesség elleni szigetelések kivitelezési technológiáját, melyeket szakszerűen és felelősségteljesen tud alkalmazni. Képes megkülönböztetni a bitumenes szigetelőanyagokat és ismeri ezen veszélyes anyagok kezelésére vonatkozó környezetvédelmi szabályokat. A projektmunkák során felismeri a szigetelési hibák okozta épületkárok kialakulásának folyamatát, a beázások következményeit, a kárelhárítás folyamatát és költségvonzatát. Felismeri a szigetelendő felületek előkészítésének fontosságát, a szigetelés helyzetének elmozdulásmentes biztosítását, védelmét a soron következő munkafolyamatok során.</t>
    </r>
  </si>
  <si>
    <t>Elkötelezett a munkakörnyezetére, a veszélyes anyagok megfelelő kezelése mellett. Elkötelezett a gazdaságosság és fenntarthatóság, valamint a tiszta, rendezett környezet iránt. Érzékeny a környezetvédelemmel kapcsolatosan</t>
  </si>
  <si>
    <t>Ismeri a talajpára és talajnedvesség elleni szigetelések anyagait és azok kivitelezési technológiáját.</t>
  </si>
  <si>
    <t>Alépítmények talajpára és talajnedvesség elleni szigetelését végzi bitumenes szigetelő anyagok felhasználásával.</t>
  </si>
  <si>
    <r>
      <t>A tananyagelemek és a deszkriptorok projektszemléletű kapcsolódása:</t>
    </r>
    <r>
      <rPr>
        <sz val="11"/>
        <color theme="1"/>
        <rFont val="Franklin Gothic Book"/>
        <family val="2"/>
        <charset val="238"/>
      </rPr>
      <t xml:space="preserve"> 
A tanuló a tanulási folyamat során megszerzett készségeknek köszönhetően ismeri a kivitelezési munkákat megelőző földmunkákat, a földmunkákkal összefüggő partfalbiztosítási módokat, amellett,  hogy tisztában van a talajfajta és a partfalmegtámasztások összhangjával. Képes kisebb földmunkák önálló, felelősségteljes elvégzésére. Tisztában van a talajfajtákkal és a földmunkák végzéséhez szükséges kéziszerszámok és gépek használatával, valamint felismeri a talajok tulajdonságai és az alapozási módok közti összefüggéseket. Jártasságot szerez a talajfajta ismeretében a megfelelő kéziszerszám, illetve földmunkagép kiválasztásában. </t>
    </r>
  </si>
  <si>
    <t>Törekszik a precíz, pontos munkavégzésre.</t>
  </si>
  <si>
    <t>Ismeri a talajfajtákat és az azok megmunkáláshoz szükséges kéziszerszámokat.</t>
  </si>
  <si>
    <t>A tereprendezéssel és alapozással összefüggésben kézi földmunkát végez.</t>
  </si>
  <si>
    <t>"E" Földmunkák, talajok (6. sor)</t>
  </si>
  <si>
    <r>
      <t>A tananyagelemek és a deszkriptorok projektszemléletű kapcsolódása:</t>
    </r>
    <r>
      <rPr>
        <sz val="11"/>
        <color theme="1"/>
        <rFont val="Franklin Gothic Book"/>
        <family val="2"/>
        <charset val="238"/>
      </rPr>
      <t xml:space="preserve"> 
A tanuló valós szakmai kihívások feldolgozásával képessé válik a rendelkezésére álló építészeti tervdokumentáció alapján irányítással kitűzni egyszerű épületeket, épületszerkezetek vízszintes és függőleges irányait, azok helyét. Ismeri a kitűzési folyamat helyes sorrendjét. Az egyes kitűzési módszereket megfelelően képes segítséggel alkalmazni.</t>
    </r>
    <r>
      <rPr>
        <b/>
        <sz val="11"/>
        <color theme="1"/>
        <rFont val="Franklin Gothic Book"/>
        <family val="2"/>
        <charset val="238"/>
      </rPr>
      <t xml:space="preserve"> </t>
    </r>
    <r>
      <rPr>
        <sz val="11"/>
        <color theme="1"/>
        <rFont val="Franklin Gothic Book"/>
        <family val="2"/>
        <charset val="238"/>
      </rPr>
      <t>Megismeri a hagyományos és korszerű, digitális kitűző eszközöket, azok használati módját. Felismeri a kitűzés pontosságának a fontosságát, a hibás kitűzés következményeit.</t>
    </r>
  </si>
  <si>
    <t>Lépcsőkről általánosan</t>
  </si>
  <si>
    <t>Irányítás mellett kitűzi az egyszerű épületeket, kitűzési vázlatot készít. Önállóan, tervdokumentáció alapján kitűzi a megépítendő épületszerkezeteket.</t>
  </si>
  <si>
    <t>Alapszinten ismeri a kitűzés folyamatát, a mérési módszereket és a mérőeszközöket.</t>
  </si>
  <si>
    <t>Tervdokumentáció alapján vízszintes és függőleges értelemben kitűzi az egyszerű épületek és megépítendő épületszerkezetek helyét.</t>
  </si>
  <si>
    <t>"D" Kőműves munkák előkészítése (4; 5. sor)</t>
  </si>
  <si>
    <r>
      <t>A tananyagelemek és a deszkriptorok projektszemléletű kapcsolódása:</t>
    </r>
    <r>
      <rPr>
        <sz val="11"/>
        <color theme="1"/>
        <rFont val="Franklin Gothic Book"/>
        <family val="2"/>
        <charset val="238"/>
      </rPr>
      <t xml:space="preserve"> 
A gyakorlatorientált oktatás eredményeképpen a tanuló átfogó ismereteket szerez a kőművesmunkák végzéséhez szükséges építő- és segédanyagokról, azok tulajdonságairól, beszerzési módjukról, felhasználási lehetőségeikről. Azokat szakszerűen használja fel, betartva a gyártók felhasználási utasításait, valamint megismeri a különböző építőanyagok egymásra hatását (pl. mely anyagok mely másikkal nem építhetők össze) és az anyagokhoz kapcsolódó szakmákat is felismeri.</t>
    </r>
  </si>
  <si>
    <t>Munkáját az építő- és segédanyagok felhasználási utasításaiban leírtak pontos betartásával végzi.</t>
  </si>
  <si>
    <t>Törekszik az építő- és segédanyagok szakszerű és gazdaságos felhasználására.</t>
  </si>
  <si>
    <t>Átfogóan ismeri a kőművesmunkák megvalósításához szükséges anyagokat, azok tulajdonságait és alkalmazásuk technológiáját.</t>
  </si>
  <si>
    <t>Kiválasztja és szakszerűen felhasználja a kőművesmunkák végzéséhez szükséges építő- és segédanyagokat.</t>
  </si>
  <si>
    <r>
      <t xml:space="preserve">A tananyagelemek és a deszkriptorok projektszemléletű kapcsolódása: 
</t>
    </r>
    <r>
      <rPr>
        <sz val="11"/>
        <color theme="1"/>
        <rFont val="Franklin Gothic Book"/>
        <family val="2"/>
        <charset val="238"/>
      </rPr>
      <t>A tanuló a komplex feladatok gyakorlása következtében ismeri a kivitelezési folyamatok helyes sorrendjét, valamint az építészeti és statikus tervek alapján képes meghatározni az építési technológiai folyamatok sorrendiségét is. Megismeri az egyes épületszerkezetekhez kapcsolódó más épületszerkezeteket és tisztában van azok fukcióival. A sorrendiség kialakítása során figyelembe veszi az egyes munkafolyamatokra vonatkozó munkavédelmi és biztonsági szabályokat. A gyakorlati feladatok elvégzésével szerzett tapasztalatait az építő- és segédanyagokra vonatkozó technológiai utasítások alkalmazása során betartja. Magára nézve kötelezőnek tartja a szakszerű kivitelezési megoldásokat.</t>
    </r>
  </si>
  <si>
    <t>Munkáját a technológiai utasítások és az építő- és segédanyagok felhasználási utasításaiban leírtak pontos betartásával végzi. Magára nézve kötelezőnek tartja a szakszerű kivitelezési megoldásokat.</t>
  </si>
  <si>
    <t>Törekszik a munkavégzésből adódó kockázat minimalizálására. Elkötelezett a biztonságos munkavégzés mellett. Törekszik a munkavédelmi és a biztonsági szabályok betartása mellett a legjobb kivitelezési megoldások alkalmazására.</t>
  </si>
  <si>
    <t>Magabiztosan ismeri az építési-technológiai folyamatok helyes sorrendjét.</t>
  </si>
  <si>
    <t>Kialakítja az építési technológiai folyamatok sorrendiségét.</t>
  </si>
  <si>
    <t>"C" Kőműves munkák kivitelezési sorrendje (3. sor)</t>
  </si>
  <si>
    <r>
      <t>A tananyagelemek és a deszkriptorok projektszemléletű kapcsolódása:</t>
    </r>
    <r>
      <rPr>
        <sz val="11"/>
        <color theme="1"/>
        <rFont val="Franklin Gothic Book"/>
        <family val="2"/>
        <charset val="238"/>
      </rPr>
      <t xml:space="preserve"> 
A tanuló a projektoktatásban szerzett gyakorlati tapasztalatának köszönhetően ismeri a műszaki rajzi ábrázolás szabályait, az építészeti és tartószerkezeti tervek tartalmát, jelöléseit. Ismereteit a gyakorlatban is fe tudja használni  így helyesen leolvassa és önállóan értelmezi az építészeti és tartószerkezeti tervek adatait, valamint képes számításokat végezni a tervek leolvasott adataival. Felismeri és megkülönbözteti egymástól a rajzi jeleket, emellett tisztában van a tervek formai követelményeivel. </t>
    </r>
  </si>
  <si>
    <t>Alapozási tervek, szakmai számítás</t>
  </si>
  <si>
    <t>Önállóan képes a tervek értelmezésére.</t>
  </si>
  <si>
    <t>Törekszik a műszaki rajzok részletes, precíz értelmezésére.</t>
  </si>
  <si>
    <t>Ismeri az építészeti és tartószerkezeti tervek jelöléseit, tartalmát, jelentését. Ismeri a műszaki rajzi ábrázolás szabályait.</t>
  </si>
  <si>
    <t>Építészeti és tartószerkezeti terveket olvas és értelmez.</t>
  </si>
  <si>
    <r>
      <t xml:space="preserve">A tananyagelemek és a deszkriptorok projektszemléletű kapcsolódása: 
</t>
    </r>
    <r>
      <rPr>
        <sz val="11"/>
        <color theme="1"/>
        <rFont val="Franklin Gothic Book"/>
        <family val="2"/>
        <charset val="238"/>
      </rPr>
      <t>A tanuló valós feladatok eredményeképpen a kivitelezési munkák végzése során megismerkedik az építési területre való felvonulás és levonulás folyamatával. Megismeri az építési folyamatban közreműködő szereplőket (megrendelő, kivitelező, tervező, stb.). Elsajátítja a munkaterület átadás-átvételével kapcsolatos ismereteket, szabályokat. Megtapasztalja a munkaterület átadás-átvétele előtti kivitelezői előkészítő feladatokat, valamint betekintést nyer az átadás átvétel adminisztrációs folyamatába.</t>
    </r>
  </si>
  <si>
    <t>Irányítás mellett átadja, átveszi a munkaterületet és dokumentálja az átadást, átvételt.</t>
  </si>
  <si>
    <t>Elkötelezett a pontos, precíz munkavégzés és dokumentálás mellett.</t>
  </si>
  <si>
    <t>Megérti a munkaterület és a munka átvételének fontosságát. Ismeri az átadás-átvétel dokumentálásának folyamatát. Ismeri a kivitelezési munka résztvevőit.</t>
  </si>
  <si>
    <t>Bekapcsolódik a munkaterület átvételi folyamatába. Felméri a munkaterületet, helyszíni bejárást végez. Átadja, illetve átveszi a munkát, munkaterületet.</t>
  </si>
  <si>
    <t>"A" Kivitelezési munkák előkészítése (1. 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</si>
</sst>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87">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0" borderId="1"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5" xfId="0" applyFont="1" applyFill="1" applyBorder="1" applyAlignment="1">
      <alignment horizontal="left" vertical="center" wrapText="1"/>
    </xf>
    <xf numFmtId="0" fontId="4" fillId="3" borderId="21"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1" fillId="3" borderId="20"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13"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6" borderId="20" xfId="0" applyFont="1" applyFill="1" applyBorder="1" applyAlignment="1">
      <alignment horizontal="center" vertical="center" wrapText="1"/>
    </xf>
    <xf numFmtId="0" fontId="2" fillId="0" borderId="0" xfId="0" applyFont="1" applyAlignment="1" applyProtection="1">
      <alignment horizontal="center" wrapText="1"/>
      <protection locked="0"/>
    </xf>
    <xf numFmtId="0" fontId="3" fillId="6" borderId="12" xfId="0" applyFont="1" applyFill="1" applyBorder="1" applyAlignment="1">
      <alignment horizontal="center" vertical="center" wrapText="1"/>
    </xf>
    <xf numFmtId="0" fontId="3"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3" fillId="6" borderId="9" xfId="0" applyFont="1" applyFill="1" applyBorder="1" applyAlignment="1">
      <alignment horizontal="justify" vertical="center" wrapText="1"/>
    </xf>
    <xf numFmtId="0" fontId="3"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4" borderId="18"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3" fillId="2" borderId="22" xfId="0" applyFont="1" applyFill="1" applyBorder="1" applyAlignment="1">
      <alignment horizontal="center" vertical="center" textRotation="90" wrapText="1"/>
    </xf>
    <xf numFmtId="0" fontId="3" fillId="2" borderId="23" xfId="0" applyFont="1" applyFill="1" applyBorder="1" applyAlignment="1">
      <alignment horizontal="center" vertical="center" textRotation="90" wrapText="1"/>
    </xf>
    <xf numFmtId="0" fontId="3" fillId="2" borderId="24" xfId="0" applyFont="1" applyFill="1" applyBorder="1" applyAlignment="1">
      <alignment horizontal="center" vertical="center" textRotation="90"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5" borderId="9" xfId="0" applyFont="1" applyFill="1" applyBorder="1" applyAlignment="1">
      <alignment horizontal="justify" vertical="center" wrapText="1"/>
    </xf>
    <xf numFmtId="0" fontId="3" fillId="5" borderId="11" xfId="0" applyFont="1" applyFill="1" applyBorder="1" applyAlignment="1">
      <alignment horizontal="justify" vertical="center" wrapText="1"/>
    </xf>
    <xf numFmtId="0" fontId="3" fillId="5" borderId="12" xfId="0" applyFont="1" applyFill="1" applyBorder="1" applyAlignment="1">
      <alignment horizontal="justify"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1" fillId="5" borderId="12"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H109"/>
  <sheetViews>
    <sheetView tabSelected="1" zoomScaleNormal="100" workbookViewId="0">
      <pane ySplit="1" topLeftCell="A103" activePane="bottomLeft" state="frozen"/>
      <selection pane="bottomLeft" activeCell="I76" sqref="I76"/>
    </sheetView>
  </sheetViews>
  <sheetFormatPr defaultColWidth="9.109375" defaultRowHeight="15" x14ac:dyDescent="0.3"/>
  <cols>
    <col min="1" max="1" width="13.109375" style="3" customWidth="1"/>
    <col min="2" max="2" width="25.6640625" style="4" customWidth="1"/>
    <col min="3" max="3" width="23" style="3" customWidth="1"/>
    <col min="4" max="4" width="28.5546875" style="3" customWidth="1"/>
    <col min="5" max="5" width="24.5546875" style="3" customWidth="1"/>
    <col min="6" max="6" width="28" style="3" customWidth="1"/>
    <col min="7" max="7" width="24" style="3" customWidth="1"/>
    <col min="8" max="8" width="21.88671875" style="3" customWidth="1"/>
    <col min="9" max="9" width="53.44140625" style="2" customWidth="1"/>
    <col min="10" max="16384" width="9.109375" style="2"/>
  </cols>
  <sheetData>
    <row r="1" spans="1:8" s="1" customFormat="1" ht="49.35" customHeight="1" thickBot="1" x14ac:dyDescent="0.35">
      <c r="A1" s="5" t="s">
        <v>0</v>
      </c>
      <c r="B1" s="6" t="s">
        <v>1</v>
      </c>
      <c r="C1" s="7" t="s">
        <v>2</v>
      </c>
      <c r="D1" s="7" t="s">
        <v>3</v>
      </c>
      <c r="E1" s="7" t="s">
        <v>4</v>
      </c>
      <c r="F1" s="7" t="s">
        <v>5</v>
      </c>
      <c r="G1" s="8" t="s">
        <v>6</v>
      </c>
      <c r="H1" s="9" t="s">
        <v>7</v>
      </c>
    </row>
    <row r="2" spans="1:8" ht="15.75" customHeight="1" x14ac:dyDescent="0.3">
      <c r="A2" s="40">
        <v>1</v>
      </c>
      <c r="B2" s="48" t="s">
        <v>89</v>
      </c>
      <c r="C2" s="43" t="s">
        <v>10</v>
      </c>
      <c r="D2" s="43" t="s">
        <v>11</v>
      </c>
      <c r="E2" s="43" t="s">
        <v>12</v>
      </c>
      <c r="F2" s="43" t="s">
        <v>13</v>
      </c>
      <c r="G2" s="46" t="s">
        <v>62</v>
      </c>
      <c r="H2" s="47"/>
    </row>
    <row r="3" spans="1:8" ht="45" x14ac:dyDescent="0.3">
      <c r="A3" s="41"/>
      <c r="B3" s="49"/>
      <c r="C3" s="44"/>
      <c r="D3" s="44"/>
      <c r="E3" s="44"/>
      <c r="F3" s="44"/>
      <c r="G3" s="10" t="s">
        <v>63</v>
      </c>
      <c r="H3" s="11">
        <v>10</v>
      </c>
    </row>
    <row r="4" spans="1:8" ht="46.35" customHeight="1" thickBot="1" x14ac:dyDescent="0.35">
      <c r="A4" s="41"/>
      <c r="B4" s="49"/>
      <c r="C4" s="44"/>
      <c r="D4" s="44"/>
      <c r="E4" s="44"/>
      <c r="F4" s="44"/>
      <c r="G4" s="10" t="s">
        <v>65</v>
      </c>
      <c r="H4" s="11">
        <v>25</v>
      </c>
    </row>
    <row r="5" spans="1:8" ht="15" customHeight="1" x14ac:dyDescent="0.3">
      <c r="A5" s="41"/>
      <c r="B5" s="49"/>
      <c r="C5" s="44"/>
      <c r="D5" s="44"/>
      <c r="E5" s="44"/>
      <c r="F5" s="44"/>
      <c r="G5" s="46" t="s">
        <v>64</v>
      </c>
      <c r="H5" s="47"/>
    </row>
    <row r="6" spans="1:8" ht="46.65" customHeight="1" x14ac:dyDescent="0.3">
      <c r="A6" s="41"/>
      <c r="B6" s="49"/>
      <c r="C6" s="44"/>
      <c r="D6" s="44"/>
      <c r="E6" s="44"/>
      <c r="F6" s="44"/>
      <c r="G6" s="10" t="s">
        <v>66</v>
      </c>
      <c r="H6" s="11">
        <v>7</v>
      </c>
    </row>
    <row r="7" spans="1:8" ht="45.6" customHeight="1" x14ac:dyDescent="0.3">
      <c r="A7" s="41"/>
      <c r="B7" s="49"/>
      <c r="C7" s="44"/>
      <c r="D7" s="44"/>
      <c r="E7" s="44"/>
      <c r="F7" s="44"/>
      <c r="G7" s="10" t="s">
        <v>67</v>
      </c>
      <c r="H7" s="11">
        <v>6</v>
      </c>
    </row>
    <row r="8" spans="1:8" ht="4.2" customHeight="1" thickBot="1" x14ac:dyDescent="0.35">
      <c r="A8" s="41"/>
      <c r="B8" s="49"/>
      <c r="C8" s="45"/>
      <c r="D8" s="45"/>
      <c r="E8" s="45"/>
      <c r="F8" s="45"/>
      <c r="G8" s="51" t="s">
        <v>8</v>
      </c>
      <c r="H8" s="53">
        <f>SUM(H3:H4,H6:H7,)</f>
        <v>48</v>
      </c>
    </row>
    <row r="9" spans="1:8" ht="156.75" customHeight="1" thickBot="1" x14ac:dyDescent="0.35">
      <c r="A9" s="42"/>
      <c r="B9" s="50"/>
      <c r="C9" s="55" t="s">
        <v>88</v>
      </c>
      <c r="D9" s="55"/>
      <c r="E9" s="55"/>
      <c r="F9" s="56"/>
      <c r="G9" s="52"/>
      <c r="H9" s="54"/>
    </row>
    <row r="10" spans="1:8" ht="16.5" customHeight="1" x14ac:dyDescent="0.3">
      <c r="A10" s="40">
        <v>2</v>
      </c>
      <c r="B10" s="48" t="s">
        <v>90</v>
      </c>
      <c r="C10" s="43" t="s">
        <v>14</v>
      </c>
      <c r="D10" s="43" t="s">
        <v>15</v>
      </c>
      <c r="E10" s="43" t="s">
        <v>16</v>
      </c>
      <c r="F10" s="43" t="s">
        <v>17</v>
      </c>
      <c r="G10" s="46" t="s">
        <v>68</v>
      </c>
      <c r="H10" s="47"/>
    </row>
    <row r="11" spans="1:8" ht="30" x14ac:dyDescent="0.3">
      <c r="A11" s="41"/>
      <c r="B11" s="49"/>
      <c r="C11" s="44"/>
      <c r="D11" s="44"/>
      <c r="E11" s="44"/>
      <c r="F11" s="44"/>
      <c r="G11" s="10" t="s">
        <v>69</v>
      </c>
      <c r="H11" s="11">
        <v>3</v>
      </c>
    </row>
    <row r="12" spans="1:8" ht="75.599999999999994" thickBot="1" x14ac:dyDescent="0.35">
      <c r="A12" s="41"/>
      <c r="B12" s="49"/>
      <c r="C12" s="44"/>
      <c r="D12" s="44"/>
      <c r="E12" s="44"/>
      <c r="F12" s="44"/>
      <c r="G12" s="10" t="s">
        <v>70</v>
      </c>
      <c r="H12" s="11">
        <v>14</v>
      </c>
    </row>
    <row r="13" spans="1:8" ht="16.5" customHeight="1" x14ac:dyDescent="0.3">
      <c r="A13" s="41"/>
      <c r="B13" s="49"/>
      <c r="C13" s="44"/>
      <c r="D13" s="44"/>
      <c r="E13" s="44"/>
      <c r="F13" s="44"/>
      <c r="G13" s="46" t="s">
        <v>62</v>
      </c>
      <c r="H13" s="47"/>
    </row>
    <row r="14" spans="1:8" ht="47.4" customHeight="1" x14ac:dyDescent="0.3">
      <c r="A14" s="41"/>
      <c r="B14" s="49"/>
      <c r="C14" s="44"/>
      <c r="D14" s="44"/>
      <c r="E14" s="44"/>
      <c r="F14" s="44"/>
      <c r="G14" s="10" t="s">
        <v>71</v>
      </c>
      <c r="H14" s="11">
        <v>15</v>
      </c>
    </row>
    <row r="15" spans="1:8" ht="15.6" thickBot="1" x14ac:dyDescent="0.35">
      <c r="A15" s="41"/>
      <c r="B15" s="49"/>
      <c r="C15" s="45"/>
      <c r="D15" s="45"/>
      <c r="E15" s="45"/>
      <c r="F15" s="45"/>
      <c r="G15" s="51" t="s">
        <v>8</v>
      </c>
      <c r="H15" s="53">
        <f>SUM(H11:H12,H14:H14,)</f>
        <v>32</v>
      </c>
    </row>
    <row r="16" spans="1:8" ht="149.25" customHeight="1" thickBot="1" x14ac:dyDescent="0.35">
      <c r="A16" s="42"/>
      <c r="B16" s="50"/>
      <c r="C16" s="55" t="s">
        <v>95</v>
      </c>
      <c r="D16" s="55"/>
      <c r="E16" s="55"/>
      <c r="F16" s="56"/>
      <c r="G16" s="52"/>
      <c r="H16" s="54"/>
    </row>
    <row r="17" spans="1:8" x14ac:dyDescent="0.3">
      <c r="A17" s="40">
        <v>3</v>
      </c>
      <c r="B17" s="48" t="s">
        <v>89</v>
      </c>
      <c r="C17" s="43" t="s">
        <v>18</v>
      </c>
      <c r="D17" s="43" t="s">
        <v>19</v>
      </c>
      <c r="E17" s="43" t="s">
        <v>20</v>
      </c>
      <c r="F17" s="43" t="s">
        <v>21</v>
      </c>
      <c r="G17" s="46" t="s">
        <v>68</v>
      </c>
      <c r="H17" s="47"/>
    </row>
    <row r="18" spans="1:8" ht="107.4" customHeight="1" thickBot="1" x14ac:dyDescent="0.35">
      <c r="A18" s="41"/>
      <c r="B18" s="49"/>
      <c r="C18" s="44"/>
      <c r="D18" s="44"/>
      <c r="E18" s="44"/>
      <c r="F18" s="44"/>
      <c r="G18" s="10" t="s">
        <v>72</v>
      </c>
      <c r="H18" s="11">
        <v>10</v>
      </c>
    </row>
    <row r="19" spans="1:8" x14ac:dyDescent="0.3">
      <c r="A19" s="41"/>
      <c r="B19" s="49"/>
      <c r="C19" s="44"/>
      <c r="D19" s="44"/>
      <c r="E19" s="44"/>
      <c r="F19" s="44"/>
      <c r="G19" s="46" t="s">
        <v>62</v>
      </c>
      <c r="H19" s="47"/>
    </row>
    <row r="20" spans="1:8" ht="45" x14ac:dyDescent="0.3">
      <c r="A20" s="41"/>
      <c r="B20" s="49"/>
      <c r="C20" s="44"/>
      <c r="D20" s="44"/>
      <c r="E20" s="44"/>
      <c r="F20" s="44"/>
      <c r="G20" s="10" t="s">
        <v>63</v>
      </c>
      <c r="H20" s="11">
        <v>5</v>
      </c>
    </row>
    <row r="21" spans="1:8" ht="47.4" customHeight="1" thickBot="1" x14ac:dyDescent="0.35">
      <c r="A21" s="41"/>
      <c r="B21" s="49"/>
      <c r="C21" s="44"/>
      <c r="D21" s="44"/>
      <c r="E21" s="44"/>
      <c r="F21" s="44"/>
      <c r="G21" s="10" t="s">
        <v>65</v>
      </c>
      <c r="H21" s="11">
        <v>15</v>
      </c>
    </row>
    <row r="22" spans="1:8" x14ac:dyDescent="0.3">
      <c r="A22" s="41"/>
      <c r="B22" s="49"/>
      <c r="C22" s="44"/>
      <c r="D22" s="44"/>
      <c r="E22" s="44"/>
      <c r="F22" s="44"/>
      <c r="G22" s="46" t="s">
        <v>73</v>
      </c>
      <c r="H22" s="47"/>
    </row>
    <row r="23" spans="1:8" ht="30" x14ac:dyDescent="0.3">
      <c r="A23" s="41"/>
      <c r="B23" s="49"/>
      <c r="C23" s="44"/>
      <c r="D23" s="44"/>
      <c r="E23" s="44"/>
      <c r="F23" s="44"/>
      <c r="G23" s="10" t="s">
        <v>74</v>
      </c>
      <c r="H23" s="11">
        <v>7</v>
      </c>
    </row>
    <row r="24" spans="1:8" ht="15.6" thickBot="1" x14ac:dyDescent="0.35">
      <c r="A24" s="41"/>
      <c r="B24" s="49"/>
      <c r="C24" s="45"/>
      <c r="D24" s="45"/>
      <c r="E24" s="45"/>
      <c r="F24" s="45"/>
      <c r="G24" s="51" t="s">
        <v>8</v>
      </c>
      <c r="H24" s="53">
        <f>SUM(H18:H18,H20:H21,H23:H23,)</f>
        <v>37</v>
      </c>
    </row>
    <row r="25" spans="1:8" ht="135.75" customHeight="1" thickBot="1" x14ac:dyDescent="0.35">
      <c r="A25" s="42"/>
      <c r="B25" s="50"/>
      <c r="C25" s="55" t="s">
        <v>96</v>
      </c>
      <c r="D25" s="55"/>
      <c r="E25" s="55"/>
      <c r="F25" s="56"/>
      <c r="G25" s="52"/>
      <c r="H25" s="54"/>
    </row>
    <row r="26" spans="1:8" ht="16.5" customHeight="1" x14ac:dyDescent="0.3">
      <c r="A26" s="40">
        <v>4</v>
      </c>
      <c r="B26" s="48" t="s">
        <v>89</v>
      </c>
      <c r="C26" s="43" t="s">
        <v>22</v>
      </c>
      <c r="D26" s="43" t="s">
        <v>23</v>
      </c>
      <c r="E26" s="43" t="s">
        <v>24</v>
      </c>
      <c r="F26" s="43" t="s">
        <v>25</v>
      </c>
      <c r="G26" s="46" t="s">
        <v>68</v>
      </c>
      <c r="H26" s="47"/>
    </row>
    <row r="27" spans="1:8" ht="30.6" thickBot="1" x14ac:dyDescent="0.35">
      <c r="A27" s="41"/>
      <c r="B27" s="49"/>
      <c r="C27" s="44"/>
      <c r="D27" s="44"/>
      <c r="E27" s="44"/>
      <c r="F27" s="44"/>
      <c r="G27" s="10" t="s">
        <v>75</v>
      </c>
      <c r="H27" s="11">
        <v>6</v>
      </c>
    </row>
    <row r="28" spans="1:8" x14ac:dyDescent="0.3">
      <c r="A28" s="41"/>
      <c r="B28" s="49"/>
      <c r="C28" s="44"/>
      <c r="D28" s="44"/>
      <c r="E28" s="44"/>
      <c r="F28" s="44"/>
      <c r="G28" s="46" t="s">
        <v>62</v>
      </c>
      <c r="H28" s="47"/>
    </row>
    <row r="29" spans="1:8" ht="45" x14ac:dyDescent="0.3">
      <c r="A29" s="41"/>
      <c r="B29" s="49"/>
      <c r="C29" s="44"/>
      <c r="D29" s="44"/>
      <c r="E29" s="44"/>
      <c r="F29" s="44"/>
      <c r="G29" s="10" t="s">
        <v>76</v>
      </c>
      <c r="H29" s="11">
        <v>22</v>
      </c>
    </row>
    <row r="30" spans="1:8" ht="45" x14ac:dyDescent="0.3">
      <c r="A30" s="41"/>
      <c r="B30" s="49"/>
      <c r="C30" s="44"/>
      <c r="D30" s="44"/>
      <c r="E30" s="44"/>
      <c r="F30" s="44"/>
      <c r="G30" s="10" t="s">
        <v>63</v>
      </c>
      <c r="H30" s="11">
        <v>9</v>
      </c>
    </row>
    <row r="31" spans="1:8" ht="59.25" customHeight="1" thickBot="1" x14ac:dyDescent="0.35">
      <c r="A31" s="41"/>
      <c r="B31" s="49"/>
      <c r="C31" s="44"/>
      <c r="D31" s="44"/>
      <c r="E31" s="44"/>
      <c r="F31" s="44"/>
      <c r="G31" s="10" t="s">
        <v>65</v>
      </c>
      <c r="H31" s="11">
        <v>20</v>
      </c>
    </row>
    <row r="32" spans="1:8" x14ac:dyDescent="0.3">
      <c r="A32" s="41"/>
      <c r="B32" s="49"/>
      <c r="C32" s="44"/>
      <c r="D32" s="44"/>
      <c r="E32" s="44"/>
      <c r="F32" s="44"/>
      <c r="G32" s="46" t="s">
        <v>73</v>
      </c>
      <c r="H32" s="47"/>
    </row>
    <row r="33" spans="1:8" ht="30" x14ac:dyDescent="0.3">
      <c r="A33" s="41"/>
      <c r="B33" s="49"/>
      <c r="C33" s="44"/>
      <c r="D33" s="44"/>
      <c r="E33" s="44"/>
      <c r="F33" s="44"/>
      <c r="G33" s="10" t="s">
        <v>74</v>
      </c>
      <c r="H33" s="11">
        <v>7</v>
      </c>
    </row>
    <row r="34" spans="1:8" ht="15.6" thickBot="1" x14ac:dyDescent="0.35">
      <c r="A34" s="41"/>
      <c r="B34" s="49"/>
      <c r="C34" s="45"/>
      <c r="D34" s="45"/>
      <c r="E34" s="45"/>
      <c r="F34" s="45"/>
      <c r="G34" s="51" t="s">
        <v>8</v>
      </c>
      <c r="H34" s="53">
        <f>SUM(H27:H27,H29:H31,H33:H33,)</f>
        <v>64</v>
      </c>
    </row>
    <row r="35" spans="1:8" ht="156" customHeight="1" thickBot="1" x14ac:dyDescent="0.35">
      <c r="A35" s="42"/>
      <c r="B35" s="50"/>
      <c r="C35" s="55" t="s">
        <v>97</v>
      </c>
      <c r="D35" s="55"/>
      <c r="E35" s="55"/>
      <c r="F35" s="56"/>
      <c r="G35" s="52"/>
      <c r="H35" s="54"/>
    </row>
    <row r="36" spans="1:8" ht="16.5" customHeight="1" x14ac:dyDescent="0.3">
      <c r="A36" s="40">
        <v>5</v>
      </c>
      <c r="B36" s="48" t="s">
        <v>61</v>
      </c>
      <c r="C36" s="43" t="s">
        <v>26</v>
      </c>
      <c r="D36" s="43" t="s">
        <v>27</v>
      </c>
      <c r="E36" s="43" t="s">
        <v>28</v>
      </c>
      <c r="F36" s="43" t="s">
        <v>29</v>
      </c>
      <c r="G36" s="46" t="s">
        <v>62</v>
      </c>
      <c r="H36" s="47"/>
    </row>
    <row r="37" spans="1:8" ht="48.6" customHeight="1" thickBot="1" x14ac:dyDescent="0.35">
      <c r="A37" s="41"/>
      <c r="B37" s="49"/>
      <c r="C37" s="44"/>
      <c r="D37" s="44"/>
      <c r="E37" s="44"/>
      <c r="F37" s="44"/>
      <c r="G37" s="10" t="s">
        <v>65</v>
      </c>
      <c r="H37" s="11">
        <v>20</v>
      </c>
    </row>
    <row r="38" spans="1:8" x14ac:dyDescent="0.3">
      <c r="A38" s="41"/>
      <c r="B38" s="49"/>
      <c r="C38" s="44"/>
      <c r="D38" s="44"/>
      <c r="E38" s="44"/>
      <c r="F38" s="44"/>
      <c r="G38" s="46" t="s">
        <v>64</v>
      </c>
      <c r="H38" s="47"/>
    </row>
    <row r="39" spans="1:8" ht="45" x14ac:dyDescent="0.3">
      <c r="A39" s="41"/>
      <c r="B39" s="49"/>
      <c r="C39" s="44"/>
      <c r="D39" s="44"/>
      <c r="E39" s="44"/>
      <c r="F39" s="44"/>
      <c r="G39" s="10" t="s">
        <v>66</v>
      </c>
      <c r="H39" s="11">
        <v>7</v>
      </c>
    </row>
    <row r="40" spans="1:8" x14ac:dyDescent="0.3">
      <c r="A40" s="41"/>
      <c r="B40" s="49"/>
      <c r="C40" s="44"/>
      <c r="D40" s="44"/>
      <c r="E40" s="44"/>
      <c r="F40" s="44"/>
      <c r="G40" s="10" t="s">
        <v>77</v>
      </c>
      <c r="H40" s="11">
        <v>4</v>
      </c>
    </row>
    <row r="41" spans="1:8" x14ac:dyDescent="0.3">
      <c r="A41" s="41"/>
      <c r="B41" s="49"/>
      <c r="C41" s="44"/>
      <c r="D41" s="44"/>
      <c r="E41" s="44"/>
      <c r="F41" s="44"/>
      <c r="G41" s="10" t="s">
        <v>78</v>
      </c>
      <c r="H41" s="11">
        <v>6</v>
      </c>
    </row>
    <row r="42" spans="1:8" ht="45.6" customHeight="1" x14ac:dyDescent="0.3">
      <c r="A42" s="41"/>
      <c r="B42" s="49"/>
      <c r="C42" s="44"/>
      <c r="D42" s="44"/>
      <c r="E42" s="44"/>
      <c r="F42" s="44"/>
      <c r="G42" s="10" t="s">
        <v>67</v>
      </c>
      <c r="H42" s="11">
        <v>6</v>
      </c>
    </row>
    <row r="43" spans="1:8" ht="15.6" thickBot="1" x14ac:dyDescent="0.35">
      <c r="A43" s="41"/>
      <c r="B43" s="49"/>
      <c r="C43" s="45"/>
      <c r="D43" s="45"/>
      <c r="E43" s="45"/>
      <c r="F43" s="45"/>
      <c r="G43" s="51" t="s">
        <v>8</v>
      </c>
      <c r="H43" s="53">
        <f>SUM(H37:H37,H39:H42,)</f>
        <v>43</v>
      </c>
    </row>
    <row r="44" spans="1:8" ht="200.1" customHeight="1" thickBot="1" x14ac:dyDescent="0.35">
      <c r="A44" s="42"/>
      <c r="B44" s="50"/>
      <c r="C44" s="55" t="s">
        <v>98</v>
      </c>
      <c r="D44" s="55"/>
      <c r="E44" s="55"/>
      <c r="F44" s="56"/>
      <c r="G44" s="52"/>
      <c r="H44" s="54"/>
    </row>
    <row r="45" spans="1:8" ht="16.5" customHeight="1" x14ac:dyDescent="0.3">
      <c r="A45" s="40">
        <v>6</v>
      </c>
      <c r="B45" s="48" t="s">
        <v>90</v>
      </c>
      <c r="C45" s="43" t="s">
        <v>30</v>
      </c>
      <c r="D45" s="43" t="s">
        <v>31</v>
      </c>
      <c r="E45" s="43" t="s">
        <v>32</v>
      </c>
      <c r="F45" s="43" t="s">
        <v>33</v>
      </c>
      <c r="G45" s="46" t="s">
        <v>68</v>
      </c>
      <c r="H45" s="47"/>
    </row>
    <row r="46" spans="1:8" ht="30" x14ac:dyDescent="0.3">
      <c r="A46" s="41"/>
      <c r="B46" s="49"/>
      <c r="C46" s="44"/>
      <c r="D46" s="44"/>
      <c r="E46" s="44"/>
      <c r="F46" s="44"/>
      <c r="G46" s="10" t="s">
        <v>69</v>
      </c>
      <c r="H46" s="11">
        <v>3</v>
      </c>
    </row>
    <row r="47" spans="1:8" ht="45" x14ac:dyDescent="0.3">
      <c r="A47" s="41"/>
      <c r="B47" s="49"/>
      <c r="C47" s="44"/>
      <c r="D47" s="44"/>
      <c r="E47" s="44"/>
      <c r="F47" s="44"/>
      <c r="G47" s="10" t="s">
        <v>79</v>
      </c>
      <c r="H47" s="11">
        <v>3</v>
      </c>
    </row>
    <row r="48" spans="1:8" ht="30.6" thickBot="1" x14ac:dyDescent="0.35">
      <c r="A48" s="41"/>
      <c r="B48" s="49"/>
      <c r="C48" s="44"/>
      <c r="D48" s="44"/>
      <c r="E48" s="44"/>
      <c r="F48" s="44"/>
      <c r="G48" s="10" t="s">
        <v>75</v>
      </c>
      <c r="H48" s="11">
        <v>6</v>
      </c>
    </row>
    <row r="49" spans="1:8" x14ac:dyDescent="0.3">
      <c r="A49" s="41"/>
      <c r="B49" s="49"/>
      <c r="C49" s="44"/>
      <c r="D49" s="44"/>
      <c r="E49" s="44"/>
      <c r="F49" s="44"/>
      <c r="G49" s="46" t="s">
        <v>62</v>
      </c>
      <c r="H49" s="47"/>
    </row>
    <row r="50" spans="1:8" ht="46.35" customHeight="1" x14ac:dyDescent="0.3">
      <c r="A50" s="41"/>
      <c r="B50" s="49"/>
      <c r="C50" s="44"/>
      <c r="D50" s="44"/>
      <c r="E50" s="44"/>
      <c r="F50" s="44"/>
      <c r="G50" s="10" t="s">
        <v>71</v>
      </c>
      <c r="H50" s="11">
        <v>15</v>
      </c>
    </row>
    <row r="51" spans="1:8" ht="15.6" thickBot="1" x14ac:dyDescent="0.35">
      <c r="A51" s="41"/>
      <c r="B51" s="49"/>
      <c r="C51" s="45"/>
      <c r="D51" s="45"/>
      <c r="E51" s="45"/>
      <c r="F51" s="45"/>
      <c r="G51" s="51" t="s">
        <v>8</v>
      </c>
      <c r="H51" s="53">
        <f>SUM(H46:H48,H50:H50,)</f>
        <v>27</v>
      </c>
    </row>
    <row r="52" spans="1:8" ht="153.75" customHeight="1" thickBot="1" x14ac:dyDescent="0.35">
      <c r="A52" s="42"/>
      <c r="B52" s="50"/>
      <c r="C52" s="55" t="s">
        <v>99</v>
      </c>
      <c r="D52" s="55"/>
      <c r="E52" s="55"/>
      <c r="F52" s="56"/>
      <c r="G52" s="52"/>
      <c r="H52" s="54"/>
    </row>
    <row r="53" spans="1:8" ht="16.5" customHeight="1" x14ac:dyDescent="0.3">
      <c r="A53" s="40">
        <v>7</v>
      </c>
      <c r="B53" s="48" t="s">
        <v>90</v>
      </c>
      <c r="C53" s="43" t="s">
        <v>34</v>
      </c>
      <c r="D53" s="43" t="s">
        <v>35</v>
      </c>
      <c r="E53" s="43" t="s">
        <v>36</v>
      </c>
      <c r="F53" s="43" t="s">
        <v>37</v>
      </c>
      <c r="G53" s="46" t="s">
        <v>68</v>
      </c>
      <c r="H53" s="47"/>
    </row>
    <row r="54" spans="1:8" ht="60.6" customHeight="1" thickBot="1" x14ac:dyDescent="0.35">
      <c r="A54" s="41"/>
      <c r="B54" s="49"/>
      <c r="C54" s="44"/>
      <c r="D54" s="44"/>
      <c r="E54" s="44"/>
      <c r="F54" s="44"/>
      <c r="G54" s="10" t="s">
        <v>79</v>
      </c>
      <c r="H54" s="11">
        <v>6</v>
      </c>
    </row>
    <row r="55" spans="1:8" x14ac:dyDescent="0.3">
      <c r="A55" s="41"/>
      <c r="B55" s="49"/>
      <c r="C55" s="44"/>
      <c r="D55" s="44"/>
      <c r="E55" s="44"/>
      <c r="F55" s="44"/>
      <c r="G55" s="46" t="s">
        <v>62</v>
      </c>
      <c r="H55" s="47"/>
    </row>
    <row r="56" spans="1:8" ht="43.65" customHeight="1" x14ac:dyDescent="0.3">
      <c r="A56" s="41"/>
      <c r="B56" s="49"/>
      <c r="C56" s="44"/>
      <c r="D56" s="44"/>
      <c r="E56" s="44"/>
      <c r="F56" s="44"/>
      <c r="G56" s="10" t="s">
        <v>71</v>
      </c>
      <c r="H56" s="11">
        <v>15</v>
      </c>
    </row>
    <row r="57" spans="1:8" ht="15.6" thickBot="1" x14ac:dyDescent="0.35">
      <c r="A57" s="41"/>
      <c r="B57" s="49"/>
      <c r="C57" s="45"/>
      <c r="D57" s="45"/>
      <c r="E57" s="45"/>
      <c r="F57" s="45"/>
      <c r="G57" s="51" t="s">
        <v>8</v>
      </c>
      <c r="H57" s="53">
        <f>SUM(H54:H54,H56:H56,)</f>
        <v>21</v>
      </c>
    </row>
    <row r="58" spans="1:8" ht="200.1" customHeight="1" thickBot="1" x14ac:dyDescent="0.35">
      <c r="A58" s="42"/>
      <c r="B58" s="50"/>
      <c r="C58" s="55" t="s">
        <v>100</v>
      </c>
      <c r="D58" s="55"/>
      <c r="E58" s="55"/>
      <c r="F58" s="56"/>
      <c r="G58" s="52"/>
      <c r="H58" s="54"/>
    </row>
    <row r="59" spans="1:8" ht="16.5" customHeight="1" x14ac:dyDescent="0.3">
      <c r="A59" s="40">
        <v>8</v>
      </c>
      <c r="B59" s="48" t="s">
        <v>91</v>
      </c>
      <c r="C59" s="43" t="s">
        <v>38</v>
      </c>
      <c r="D59" s="43" t="s">
        <v>39</v>
      </c>
      <c r="E59" s="43" t="s">
        <v>40</v>
      </c>
      <c r="F59" s="43" t="s">
        <v>41</v>
      </c>
      <c r="G59" s="46" t="s">
        <v>62</v>
      </c>
      <c r="H59" s="47"/>
    </row>
    <row r="60" spans="1:8" ht="46.35" customHeight="1" thickBot="1" x14ac:dyDescent="0.35">
      <c r="A60" s="41"/>
      <c r="B60" s="49"/>
      <c r="C60" s="44"/>
      <c r="D60" s="44"/>
      <c r="E60" s="44"/>
      <c r="F60" s="44"/>
      <c r="G60" s="10" t="s">
        <v>65</v>
      </c>
      <c r="H60" s="11">
        <v>20</v>
      </c>
    </row>
    <row r="61" spans="1:8" x14ac:dyDescent="0.3">
      <c r="A61" s="41"/>
      <c r="B61" s="49"/>
      <c r="C61" s="44"/>
      <c r="D61" s="44"/>
      <c r="E61" s="44"/>
      <c r="F61" s="44"/>
      <c r="G61" s="46" t="s">
        <v>73</v>
      </c>
      <c r="H61" s="47"/>
    </row>
    <row r="62" spans="1:8" x14ac:dyDescent="0.3">
      <c r="A62" s="41"/>
      <c r="B62" s="49"/>
      <c r="C62" s="44"/>
      <c r="D62" s="44"/>
      <c r="E62" s="44"/>
      <c r="F62" s="44"/>
      <c r="G62" s="10" t="s">
        <v>80</v>
      </c>
      <c r="H62" s="11">
        <v>9</v>
      </c>
    </row>
    <row r="63" spans="1:8" ht="30" x14ac:dyDescent="0.3">
      <c r="A63" s="41"/>
      <c r="B63" s="49"/>
      <c r="C63" s="44"/>
      <c r="D63" s="44"/>
      <c r="E63" s="44"/>
      <c r="F63" s="44"/>
      <c r="G63" s="10" t="s">
        <v>74</v>
      </c>
      <c r="H63" s="11">
        <v>24</v>
      </c>
    </row>
    <row r="64" spans="1:8" ht="15.6" thickBot="1" x14ac:dyDescent="0.35">
      <c r="A64" s="41"/>
      <c r="B64" s="49"/>
      <c r="C64" s="45"/>
      <c r="D64" s="45"/>
      <c r="E64" s="45"/>
      <c r="F64" s="45"/>
      <c r="G64" s="51" t="s">
        <v>8</v>
      </c>
      <c r="H64" s="53">
        <f>SUM(H60:H60,H62:H63,)</f>
        <v>53</v>
      </c>
    </row>
    <row r="65" spans="1:8" ht="167.25" customHeight="1" thickBot="1" x14ac:dyDescent="0.35">
      <c r="A65" s="42"/>
      <c r="B65" s="50"/>
      <c r="C65" s="55" t="s">
        <v>101</v>
      </c>
      <c r="D65" s="55"/>
      <c r="E65" s="55"/>
      <c r="F65" s="56"/>
      <c r="G65" s="52"/>
      <c r="H65" s="54"/>
    </row>
    <row r="66" spans="1:8" ht="16.5" customHeight="1" x14ac:dyDescent="0.3">
      <c r="A66" s="40">
        <v>9</v>
      </c>
      <c r="B66" s="48" t="s">
        <v>91</v>
      </c>
      <c r="C66" s="43" t="s">
        <v>42</v>
      </c>
      <c r="D66" s="43" t="s">
        <v>43</v>
      </c>
      <c r="E66" s="43" t="s">
        <v>44</v>
      </c>
      <c r="F66" s="43" t="s">
        <v>45</v>
      </c>
      <c r="G66" s="46" t="s">
        <v>62</v>
      </c>
      <c r="H66" s="47"/>
    </row>
    <row r="67" spans="1:8" ht="30.6" thickBot="1" x14ac:dyDescent="0.35">
      <c r="A67" s="41"/>
      <c r="B67" s="49"/>
      <c r="C67" s="44"/>
      <c r="D67" s="44"/>
      <c r="E67" s="44"/>
      <c r="F67" s="44"/>
      <c r="G67" s="10" t="s">
        <v>65</v>
      </c>
      <c r="H67" s="11">
        <v>20</v>
      </c>
    </row>
    <row r="68" spans="1:8" x14ac:dyDescent="0.3">
      <c r="A68" s="41"/>
      <c r="B68" s="49"/>
      <c r="C68" s="44"/>
      <c r="D68" s="44"/>
      <c r="E68" s="44"/>
      <c r="F68" s="44"/>
      <c r="G68" s="46" t="s">
        <v>73</v>
      </c>
      <c r="H68" s="47"/>
    </row>
    <row r="69" spans="1:8" ht="30" x14ac:dyDescent="0.3">
      <c r="A69" s="41"/>
      <c r="B69" s="49"/>
      <c r="C69" s="44"/>
      <c r="D69" s="44"/>
      <c r="E69" s="44"/>
      <c r="F69" s="44"/>
      <c r="G69" s="10" t="s">
        <v>81</v>
      </c>
      <c r="H69" s="11">
        <v>18</v>
      </c>
    </row>
    <row r="70" spans="1:8" ht="15.6" thickBot="1" x14ac:dyDescent="0.35">
      <c r="A70" s="41"/>
      <c r="B70" s="49"/>
      <c r="C70" s="45"/>
      <c r="D70" s="45"/>
      <c r="E70" s="45"/>
      <c r="F70" s="45"/>
      <c r="G70" s="51" t="s">
        <v>8</v>
      </c>
      <c r="H70" s="53">
        <f>SUM(H67:H67,H69:H69,)</f>
        <v>38</v>
      </c>
    </row>
    <row r="71" spans="1:8" ht="162" customHeight="1" thickBot="1" x14ac:dyDescent="0.35">
      <c r="A71" s="42"/>
      <c r="B71" s="50"/>
      <c r="C71" s="57" t="s">
        <v>102</v>
      </c>
      <c r="D71" s="55"/>
      <c r="E71" s="55"/>
      <c r="F71" s="56"/>
      <c r="G71" s="52"/>
      <c r="H71" s="54"/>
    </row>
    <row r="72" spans="1:8" ht="16.5" customHeight="1" x14ac:dyDescent="0.3">
      <c r="A72" s="40">
        <v>10</v>
      </c>
      <c r="B72" s="48" t="s">
        <v>91</v>
      </c>
      <c r="C72" s="43" t="s">
        <v>46</v>
      </c>
      <c r="D72" s="43" t="s">
        <v>47</v>
      </c>
      <c r="E72" s="43" t="s">
        <v>40</v>
      </c>
      <c r="F72" s="43" t="s">
        <v>48</v>
      </c>
      <c r="G72" s="46" t="s">
        <v>68</v>
      </c>
      <c r="H72" s="47"/>
    </row>
    <row r="73" spans="1:8" ht="30" x14ac:dyDescent="0.3">
      <c r="A73" s="41"/>
      <c r="B73" s="49"/>
      <c r="C73" s="44"/>
      <c r="D73" s="44"/>
      <c r="E73" s="44"/>
      <c r="F73" s="44"/>
      <c r="G73" s="10" t="s">
        <v>82</v>
      </c>
      <c r="H73" s="11">
        <v>14</v>
      </c>
    </row>
    <row r="74" spans="1:8" ht="112.8" customHeight="1" thickBot="1" x14ac:dyDescent="0.35">
      <c r="A74" s="41"/>
      <c r="B74" s="49"/>
      <c r="C74" s="44"/>
      <c r="D74" s="44"/>
      <c r="E74" s="44"/>
      <c r="F74" s="44"/>
      <c r="G74" s="10" t="s">
        <v>86</v>
      </c>
      <c r="H74" s="11">
        <v>5</v>
      </c>
    </row>
    <row r="75" spans="1:8" ht="15.75" customHeight="1" x14ac:dyDescent="0.3">
      <c r="A75" s="41"/>
      <c r="B75" s="49"/>
      <c r="C75" s="44"/>
      <c r="D75" s="44"/>
      <c r="E75" s="44"/>
      <c r="F75" s="44"/>
      <c r="G75" s="46" t="s">
        <v>62</v>
      </c>
      <c r="H75" s="47"/>
    </row>
    <row r="76" spans="1:8" ht="30" x14ac:dyDescent="0.3">
      <c r="A76" s="41"/>
      <c r="B76" s="49"/>
      <c r="C76" s="44"/>
      <c r="D76" s="44"/>
      <c r="E76" s="44"/>
      <c r="F76" s="44"/>
      <c r="G76" s="10" t="s">
        <v>83</v>
      </c>
      <c r="H76" s="11">
        <v>5</v>
      </c>
    </row>
    <row r="77" spans="1:8" ht="45" customHeight="1" thickBot="1" x14ac:dyDescent="0.35">
      <c r="A77" s="41"/>
      <c r="B77" s="49"/>
      <c r="C77" s="44"/>
      <c r="D77" s="44"/>
      <c r="E77" s="44"/>
      <c r="F77" s="44"/>
      <c r="G77" s="10" t="s">
        <v>65</v>
      </c>
      <c r="H77" s="11">
        <v>20</v>
      </c>
    </row>
    <row r="78" spans="1:8" ht="15.75" customHeight="1" x14ac:dyDescent="0.3">
      <c r="A78" s="41"/>
      <c r="B78" s="49"/>
      <c r="C78" s="44"/>
      <c r="D78" s="44"/>
      <c r="E78" s="44"/>
      <c r="F78" s="44"/>
      <c r="G78" s="46" t="s">
        <v>73</v>
      </c>
      <c r="H78" s="47"/>
    </row>
    <row r="79" spans="1:8" ht="30" x14ac:dyDescent="0.3">
      <c r="A79" s="41"/>
      <c r="B79" s="49"/>
      <c r="C79" s="44"/>
      <c r="D79" s="44"/>
      <c r="E79" s="44"/>
      <c r="F79" s="44"/>
      <c r="G79" s="10" t="s">
        <v>74</v>
      </c>
      <c r="H79" s="11">
        <v>7</v>
      </c>
    </row>
    <row r="80" spans="1:8" ht="15.6" thickBot="1" x14ac:dyDescent="0.35">
      <c r="A80" s="41"/>
      <c r="B80" s="49"/>
      <c r="C80" s="45"/>
      <c r="D80" s="45"/>
      <c r="E80" s="45"/>
      <c r="F80" s="45"/>
      <c r="G80" s="51" t="s">
        <v>8</v>
      </c>
      <c r="H80" s="53">
        <f>SUM(H73:H74,H76:H77,H79:H79,)</f>
        <v>51</v>
      </c>
    </row>
    <row r="81" spans="1:8" ht="200.1" customHeight="1" thickBot="1" x14ac:dyDescent="0.35">
      <c r="A81" s="42"/>
      <c r="B81" s="50"/>
      <c r="C81" s="55" t="s">
        <v>103</v>
      </c>
      <c r="D81" s="55"/>
      <c r="E81" s="55"/>
      <c r="F81" s="56"/>
      <c r="G81" s="52"/>
      <c r="H81" s="54"/>
    </row>
    <row r="82" spans="1:8" ht="16.5" customHeight="1" x14ac:dyDescent="0.3">
      <c r="A82" s="40">
        <v>11</v>
      </c>
      <c r="B82" s="48" t="s">
        <v>92</v>
      </c>
      <c r="C82" s="43" t="s">
        <v>49</v>
      </c>
      <c r="D82" s="43" t="s">
        <v>50</v>
      </c>
      <c r="E82" s="43" t="s">
        <v>51</v>
      </c>
      <c r="F82" s="43" t="s">
        <v>52</v>
      </c>
      <c r="G82" s="46" t="s">
        <v>68</v>
      </c>
      <c r="H82" s="47"/>
    </row>
    <row r="83" spans="1:8" ht="30.6" thickBot="1" x14ac:dyDescent="0.35">
      <c r="A83" s="41"/>
      <c r="B83" s="49"/>
      <c r="C83" s="44"/>
      <c r="D83" s="44"/>
      <c r="E83" s="44"/>
      <c r="F83" s="44"/>
      <c r="G83" s="10" t="s">
        <v>82</v>
      </c>
      <c r="H83" s="11">
        <v>22</v>
      </c>
    </row>
    <row r="84" spans="1:8" x14ac:dyDescent="0.3">
      <c r="A84" s="41"/>
      <c r="B84" s="49"/>
      <c r="C84" s="44"/>
      <c r="D84" s="44"/>
      <c r="E84" s="44"/>
      <c r="F84" s="44"/>
      <c r="G84" s="46" t="s">
        <v>62</v>
      </c>
      <c r="H84" s="47"/>
    </row>
    <row r="85" spans="1:8" ht="46.65" customHeight="1" x14ac:dyDescent="0.3">
      <c r="A85" s="41"/>
      <c r="B85" s="49"/>
      <c r="C85" s="44"/>
      <c r="D85" s="44"/>
      <c r="E85" s="44"/>
      <c r="F85" s="44"/>
      <c r="G85" s="10" t="s">
        <v>65</v>
      </c>
      <c r="H85" s="11">
        <v>15</v>
      </c>
    </row>
    <row r="86" spans="1:8" ht="30" x14ac:dyDescent="0.3">
      <c r="A86" s="41"/>
      <c r="B86" s="49"/>
      <c r="C86" s="44"/>
      <c r="D86" s="44"/>
      <c r="E86" s="44"/>
      <c r="F86" s="44"/>
      <c r="G86" s="10" t="s">
        <v>83</v>
      </c>
      <c r="H86" s="11">
        <v>14</v>
      </c>
    </row>
    <row r="87" spans="1:8" ht="15.6" thickBot="1" x14ac:dyDescent="0.35">
      <c r="A87" s="41"/>
      <c r="B87" s="49"/>
      <c r="C87" s="45"/>
      <c r="D87" s="45"/>
      <c r="E87" s="45"/>
      <c r="F87" s="45"/>
      <c r="G87" s="51" t="s">
        <v>8</v>
      </c>
      <c r="H87" s="53">
        <f>SUM(H83:H83,H85:H86,)</f>
        <v>51</v>
      </c>
    </row>
    <row r="88" spans="1:8" ht="177" customHeight="1" thickBot="1" x14ac:dyDescent="0.35">
      <c r="A88" s="42"/>
      <c r="B88" s="50"/>
      <c r="C88" s="55" t="s">
        <v>104</v>
      </c>
      <c r="D88" s="55"/>
      <c r="E88" s="55"/>
      <c r="F88" s="56"/>
      <c r="G88" s="52"/>
      <c r="H88" s="54"/>
    </row>
    <row r="89" spans="1:8" ht="16.5" customHeight="1" x14ac:dyDescent="0.3">
      <c r="A89" s="40">
        <v>12</v>
      </c>
      <c r="B89" s="48" t="s">
        <v>89</v>
      </c>
      <c r="C89" s="43" t="s">
        <v>53</v>
      </c>
      <c r="D89" s="43" t="s">
        <v>54</v>
      </c>
      <c r="E89" s="43" t="s">
        <v>55</v>
      </c>
      <c r="F89" s="43" t="s">
        <v>56</v>
      </c>
      <c r="G89" s="46" t="s">
        <v>62</v>
      </c>
      <c r="H89" s="47"/>
    </row>
    <row r="90" spans="1:8" ht="45.6" thickBot="1" x14ac:dyDescent="0.35">
      <c r="A90" s="41"/>
      <c r="B90" s="49"/>
      <c r="C90" s="44"/>
      <c r="D90" s="44"/>
      <c r="E90" s="44"/>
      <c r="F90" s="44"/>
      <c r="G90" s="10" t="s">
        <v>76</v>
      </c>
      <c r="H90" s="11">
        <v>14</v>
      </c>
    </row>
    <row r="91" spans="1:8" x14ac:dyDescent="0.3">
      <c r="A91" s="41"/>
      <c r="B91" s="49"/>
      <c r="C91" s="44"/>
      <c r="D91" s="44"/>
      <c r="E91" s="44"/>
      <c r="F91" s="44"/>
      <c r="G91" s="46" t="s">
        <v>62</v>
      </c>
      <c r="H91" s="47"/>
    </row>
    <row r="92" spans="1:8" ht="30" x14ac:dyDescent="0.3">
      <c r="A92" s="41"/>
      <c r="B92" s="49"/>
      <c r="C92" s="44"/>
      <c r="D92" s="44"/>
      <c r="E92" s="44"/>
      <c r="F92" s="44"/>
      <c r="G92" s="10" t="s">
        <v>83</v>
      </c>
      <c r="H92" s="11">
        <v>5</v>
      </c>
    </row>
    <row r="93" spans="1:8" ht="46.65" customHeight="1" x14ac:dyDescent="0.3">
      <c r="A93" s="41"/>
      <c r="B93" s="49"/>
      <c r="C93" s="44"/>
      <c r="D93" s="44"/>
      <c r="E93" s="44"/>
      <c r="F93" s="44"/>
      <c r="G93" s="10" t="s">
        <v>71</v>
      </c>
      <c r="H93" s="11">
        <v>20</v>
      </c>
    </row>
    <row r="94" spans="1:8" ht="15.6" thickBot="1" x14ac:dyDescent="0.35">
      <c r="A94" s="41"/>
      <c r="B94" s="49"/>
      <c r="C94" s="45"/>
      <c r="D94" s="45"/>
      <c r="E94" s="45"/>
      <c r="F94" s="45"/>
      <c r="G94" s="51" t="s">
        <v>8</v>
      </c>
      <c r="H94" s="53">
        <f>SUM(H90:H90,H92:H93,)</f>
        <v>39</v>
      </c>
    </row>
    <row r="95" spans="1:8" ht="152.25" customHeight="1" thickBot="1" x14ac:dyDescent="0.35">
      <c r="A95" s="42"/>
      <c r="B95" s="50"/>
      <c r="C95" s="55" t="s">
        <v>105</v>
      </c>
      <c r="D95" s="55"/>
      <c r="E95" s="55"/>
      <c r="F95" s="56"/>
      <c r="G95" s="52"/>
      <c r="H95" s="54"/>
    </row>
    <row r="96" spans="1:8" ht="16.5" customHeight="1" x14ac:dyDescent="0.3">
      <c r="A96" s="40">
        <v>13</v>
      </c>
      <c r="B96" s="48" t="s">
        <v>90</v>
      </c>
      <c r="C96" s="43" t="s">
        <v>57</v>
      </c>
      <c r="D96" s="43" t="s">
        <v>58</v>
      </c>
      <c r="E96" s="43" t="s">
        <v>59</v>
      </c>
      <c r="F96" s="43" t="s">
        <v>60</v>
      </c>
      <c r="G96" s="46" t="s">
        <v>68</v>
      </c>
      <c r="H96" s="47"/>
    </row>
    <row r="97" spans="1:8" ht="30" x14ac:dyDescent="0.3">
      <c r="A97" s="41"/>
      <c r="B97" s="49"/>
      <c r="C97" s="44"/>
      <c r="D97" s="44"/>
      <c r="E97" s="44"/>
      <c r="F97" s="44"/>
      <c r="G97" s="10" t="s">
        <v>69</v>
      </c>
      <c r="H97" s="11">
        <v>3</v>
      </c>
    </row>
    <row r="98" spans="1:8" ht="75" x14ac:dyDescent="0.3">
      <c r="A98" s="41"/>
      <c r="B98" s="49"/>
      <c r="C98" s="44"/>
      <c r="D98" s="44"/>
      <c r="E98" s="44"/>
      <c r="F98" s="44"/>
      <c r="G98" s="10" t="s">
        <v>70</v>
      </c>
      <c r="H98" s="11">
        <v>7</v>
      </c>
    </row>
    <row r="99" spans="1:8" ht="45.6" thickBot="1" x14ac:dyDescent="0.35">
      <c r="A99" s="41"/>
      <c r="B99" s="49"/>
      <c r="C99" s="44"/>
      <c r="D99" s="44"/>
      <c r="E99" s="44"/>
      <c r="F99" s="44"/>
      <c r="G99" s="10" t="s">
        <v>84</v>
      </c>
      <c r="H99" s="11">
        <v>12</v>
      </c>
    </row>
    <row r="100" spans="1:8" x14ac:dyDescent="0.3">
      <c r="A100" s="41"/>
      <c r="B100" s="49"/>
      <c r="C100" s="44"/>
      <c r="D100" s="44"/>
      <c r="E100" s="44"/>
      <c r="F100" s="44"/>
      <c r="G100" s="46" t="s">
        <v>62</v>
      </c>
      <c r="H100" s="47"/>
    </row>
    <row r="101" spans="1:8" ht="45" customHeight="1" thickBot="1" x14ac:dyDescent="0.35">
      <c r="A101" s="41"/>
      <c r="B101" s="49"/>
      <c r="C101" s="44"/>
      <c r="D101" s="44"/>
      <c r="E101" s="44"/>
      <c r="F101" s="44"/>
      <c r="G101" s="10" t="s">
        <v>65</v>
      </c>
      <c r="H101" s="11">
        <v>20</v>
      </c>
    </row>
    <row r="102" spans="1:8" x14ac:dyDescent="0.3">
      <c r="A102" s="41"/>
      <c r="B102" s="49"/>
      <c r="C102" s="44"/>
      <c r="D102" s="44"/>
      <c r="E102" s="44"/>
      <c r="F102" s="44"/>
      <c r="G102" s="46" t="s">
        <v>68</v>
      </c>
      <c r="H102" s="47"/>
    </row>
    <row r="103" spans="1:8" ht="45" x14ac:dyDescent="0.3">
      <c r="A103" s="41"/>
      <c r="B103" s="49"/>
      <c r="C103" s="44"/>
      <c r="D103" s="44"/>
      <c r="E103" s="44"/>
      <c r="F103" s="44"/>
      <c r="G103" s="10" t="s">
        <v>85</v>
      </c>
      <c r="H103" s="11">
        <v>12</v>
      </c>
    </row>
    <row r="104" spans="1:8" ht="15.6" thickBot="1" x14ac:dyDescent="0.35">
      <c r="A104" s="41"/>
      <c r="B104" s="49"/>
      <c r="C104" s="45"/>
      <c r="D104" s="45"/>
      <c r="E104" s="45"/>
      <c r="F104" s="45"/>
      <c r="G104" s="51" t="s">
        <v>8</v>
      </c>
      <c r="H104" s="53">
        <f>SUM(H97:H99,H101:H101,H103:H103)</f>
        <v>54</v>
      </c>
    </row>
    <row r="105" spans="1:8" ht="162.75" customHeight="1" thickBot="1" x14ac:dyDescent="0.35">
      <c r="A105" s="42"/>
      <c r="B105" s="50"/>
      <c r="C105" s="55" t="s">
        <v>106</v>
      </c>
      <c r="D105" s="55"/>
      <c r="E105" s="55"/>
      <c r="F105" s="56"/>
      <c r="G105" s="52"/>
      <c r="H105" s="54"/>
    </row>
    <row r="106" spans="1:8" ht="15.6" thickBot="1" x14ac:dyDescent="0.35">
      <c r="A106" s="34" t="s">
        <v>107</v>
      </c>
      <c r="B106" s="35"/>
      <c r="C106" s="35"/>
      <c r="D106" s="35"/>
      <c r="E106" s="36"/>
      <c r="F106" s="37">
        <f>H104+H94+H87+H80+H70+H64+H57+H51+H43+H34+H24+H15+H8</f>
        <v>558</v>
      </c>
      <c r="G106" s="38"/>
      <c r="H106" s="39"/>
    </row>
    <row r="107" spans="1:8" ht="367.5" customHeight="1" thickBot="1" x14ac:dyDescent="0.35">
      <c r="A107" s="29" t="s">
        <v>9</v>
      </c>
      <c r="B107" s="30"/>
      <c r="C107" s="31" t="s">
        <v>93</v>
      </c>
      <c r="D107" s="32"/>
      <c r="E107" s="32"/>
      <c r="F107" s="33"/>
      <c r="G107" s="12" t="s">
        <v>108</v>
      </c>
      <c r="H107" s="13" t="s">
        <v>110</v>
      </c>
    </row>
    <row r="108" spans="1:8" ht="327.75" customHeight="1" thickBot="1" x14ac:dyDescent="0.35">
      <c r="A108" s="29" t="s">
        <v>9</v>
      </c>
      <c r="B108" s="30"/>
      <c r="C108" s="31" t="s">
        <v>94</v>
      </c>
      <c r="D108" s="32"/>
      <c r="E108" s="32"/>
      <c r="F108" s="33"/>
      <c r="G108" s="12" t="s">
        <v>109</v>
      </c>
      <c r="H108" s="13" t="s">
        <v>110</v>
      </c>
    </row>
    <row r="109" spans="1:8" ht="272.25" customHeight="1" thickBot="1" x14ac:dyDescent="0.35">
      <c r="A109" s="29" t="s">
        <v>9</v>
      </c>
      <c r="B109" s="30"/>
      <c r="C109" s="31" t="s">
        <v>87</v>
      </c>
      <c r="D109" s="32"/>
      <c r="E109" s="32"/>
      <c r="F109" s="33"/>
      <c r="G109" s="14" t="s">
        <v>112</v>
      </c>
      <c r="H109" s="15" t="s">
        <v>111</v>
      </c>
    </row>
  </sheetData>
  <sheetProtection algorithmName="SHA-512" hashValue="eWlg5EEBJekRGmlMxYJNYGaFMfQAgdh6V52QrJlv0//zL9/du5QsUC6LBy2f5H7o1ou4m32Hyk2RN+lUkUp5UQ==" saltValue="+NPKjTNeHeebGduz9Ed2Ug==" spinCount="100000" sheet="1" formatCells="0" formatColumns="0" formatRows="0" insertColumns="0" insertRows="0" insertHyperlinks="0" sort="0" autoFilter="0"/>
  <autoFilter ref="A1:H445" xr:uid="{00000000-0009-0000-0000-000000000000}"/>
  <mergeCells count="155">
    <mergeCell ref="F72:F80"/>
    <mergeCell ref="C82:C87"/>
    <mergeCell ref="D82:D87"/>
    <mergeCell ref="E82:E87"/>
    <mergeCell ref="F82:F87"/>
    <mergeCell ref="C89:C94"/>
    <mergeCell ref="D89:D94"/>
    <mergeCell ref="E89:E94"/>
    <mergeCell ref="F89:F94"/>
    <mergeCell ref="C72:C80"/>
    <mergeCell ref="D72:D80"/>
    <mergeCell ref="B72:B81"/>
    <mergeCell ref="B82:B88"/>
    <mergeCell ref="B96:B105"/>
    <mergeCell ref="G72:H72"/>
    <mergeCell ref="G75:H75"/>
    <mergeCell ref="G78:H78"/>
    <mergeCell ref="G80:G81"/>
    <mergeCell ref="H80:H81"/>
    <mergeCell ref="C81:F81"/>
    <mergeCell ref="G82:H82"/>
    <mergeCell ref="G84:H84"/>
    <mergeCell ref="G87:G88"/>
    <mergeCell ref="H87:H88"/>
    <mergeCell ref="C88:F88"/>
    <mergeCell ref="B89:B95"/>
    <mergeCell ref="G89:H89"/>
    <mergeCell ref="G91:H91"/>
    <mergeCell ref="G94:G95"/>
    <mergeCell ref="H94:H95"/>
    <mergeCell ref="C95:F95"/>
    <mergeCell ref="G104:G105"/>
    <mergeCell ref="H104:H105"/>
    <mergeCell ref="C105:F105"/>
    <mergeCell ref="E72:E80"/>
    <mergeCell ref="B66:B71"/>
    <mergeCell ref="G66:H66"/>
    <mergeCell ref="G68:H68"/>
    <mergeCell ref="G70:G71"/>
    <mergeCell ref="H70:H71"/>
    <mergeCell ref="C71:F71"/>
    <mergeCell ref="C66:C70"/>
    <mergeCell ref="D66:D70"/>
    <mergeCell ref="E66:E70"/>
    <mergeCell ref="F66:F70"/>
    <mergeCell ref="B59:B65"/>
    <mergeCell ref="G59:H59"/>
    <mergeCell ref="G61:H61"/>
    <mergeCell ref="G64:G65"/>
    <mergeCell ref="H64:H65"/>
    <mergeCell ref="C65:F65"/>
    <mergeCell ref="C59:C64"/>
    <mergeCell ref="D59:D64"/>
    <mergeCell ref="E59:E64"/>
    <mergeCell ref="F59:F64"/>
    <mergeCell ref="B53:B58"/>
    <mergeCell ref="G53:H53"/>
    <mergeCell ref="G55:H55"/>
    <mergeCell ref="G57:G58"/>
    <mergeCell ref="H57:H58"/>
    <mergeCell ref="C58:F58"/>
    <mergeCell ref="C53:C57"/>
    <mergeCell ref="D53:D57"/>
    <mergeCell ref="E53:E57"/>
    <mergeCell ref="F53:F57"/>
    <mergeCell ref="B45:B52"/>
    <mergeCell ref="G45:H45"/>
    <mergeCell ref="G49:H49"/>
    <mergeCell ref="G51:G52"/>
    <mergeCell ref="H51:H52"/>
    <mergeCell ref="C52:F52"/>
    <mergeCell ref="C45:C51"/>
    <mergeCell ref="D45:D51"/>
    <mergeCell ref="E45:E51"/>
    <mergeCell ref="F45:F51"/>
    <mergeCell ref="B36:B44"/>
    <mergeCell ref="G36:H36"/>
    <mergeCell ref="G38:H38"/>
    <mergeCell ref="G43:G44"/>
    <mergeCell ref="H43:H44"/>
    <mergeCell ref="C44:F44"/>
    <mergeCell ref="C36:C43"/>
    <mergeCell ref="D36:D43"/>
    <mergeCell ref="E36:E43"/>
    <mergeCell ref="F36:F43"/>
    <mergeCell ref="B26:B35"/>
    <mergeCell ref="G26:H26"/>
    <mergeCell ref="G28:H28"/>
    <mergeCell ref="G32:H32"/>
    <mergeCell ref="G34:G35"/>
    <mergeCell ref="H34:H35"/>
    <mergeCell ref="C35:F35"/>
    <mergeCell ref="C26:C34"/>
    <mergeCell ref="D26:D34"/>
    <mergeCell ref="E26:E34"/>
    <mergeCell ref="F26:F34"/>
    <mergeCell ref="A2:A9"/>
    <mergeCell ref="A10:A16"/>
    <mergeCell ref="A17:A25"/>
    <mergeCell ref="A82:A88"/>
    <mergeCell ref="A89:A95"/>
    <mergeCell ref="A26:A35"/>
    <mergeCell ref="A36:A44"/>
    <mergeCell ref="A45:A52"/>
    <mergeCell ref="A53:A58"/>
    <mergeCell ref="A59:A65"/>
    <mergeCell ref="A66:A71"/>
    <mergeCell ref="A72:A81"/>
    <mergeCell ref="B2:B9"/>
    <mergeCell ref="G2:H2"/>
    <mergeCell ref="G5:H5"/>
    <mergeCell ref="G8:G9"/>
    <mergeCell ref="H8:H9"/>
    <mergeCell ref="C9:F9"/>
    <mergeCell ref="C2:C8"/>
    <mergeCell ref="D2:D8"/>
    <mergeCell ref="E2:E8"/>
    <mergeCell ref="F2:F8"/>
    <mergeCell ref="B10:B16"/>
    <mergeCell ref="G10:H10"/>
    <mergeCell ref="G13:H13"/>
    <mergeCell ref="G15:G16"/>
    <mergeCell ref="H15:H16"/>
    <mergeCell ref="C16:F16"/>
    <mergeCell ref="C10:C15"/>
    <mergeCell ref="D10:D15"/>
    <mergeCell ref="E10:E15"/>
    <mergeCell ref="F10:F15"/>
    <mergeCell ref="B17:B25"/>
    <mergeCell ref="G17:H17"/>
    <mergeCell ref="G19:H19"/>
    <mergeCell ref="G22:H22"/>
    <mergeCell ref="G24:G25"/>
    <mergeCell ref="H24:H25"/>
    <mergeCell ref="C25:F25"/>
    <mergeCell ref="C17:C24"/>
    <mergeCell ref="D17:D24"/>
    <mergeCell ref="E17:E24"/>
    <mergeCell ref="F17:F24"/>
    <mergeCell ref="A109:B109"/>
    <mergeCell ref="C109:F109"/>
    <mergeCell ref="A106:E106"/>
    <mergeCell ref="F106:H106"/>
    <mergeCell ref="A107:B107"/>
    <mergeCell ref="C107:F107"/>
    <mergeCell ref="A108:B108"/>
    <mergeCell ref="C108:F108"/>
    <mergeCell ref="A96:A105"/>
    <mergeCell ref="C96:C104"/>
    <mergeCell ref="D96:D104"/>
    <mergeCell ref="E96:E104"/>
    <mergeCell ref="F96:F104"/>
    <mergeCell ref="G96:H96"/>
    <mergeCell ref="G100:H100"/>
    <mergeCell ref="G102:H10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8F1B5-549D-482B-8D52-B925B852FB10}">
  <dimension ref="A1:H344"/>
  <sheetViews>
    <sheetView topLeftCell="A326" zoomScaleNormal="100" workbookViewId="0">
      <selection activeCell="L14" sqref="L14"/>
    </sheetView>
  </sheetViews>
  <sheetFormatPr defaultColWidth="9.109375" defaultRowHeight="15" x14ac:dyDescent="0.3"/>
  <cols>
    <col min="1" max="1" width="12.109375" style="3" customWidth="1"/>
    <col min="2" max="2" width="13.33203125" style="4" customWidth="1"/>
    <col min="3" max="3" width="29" style="3" customWidth="1"/>
    <col min="4" max="4" width="28" style="3" customWidth="1"/>
    <col min="5" max="5" width="25.6640625" style="3" customWidth="1"/>
    <col min="6" max="6" width="27" style="3" customWidth="1"/>
    <col min="7" max="7" width="24" style="3" customWidth="1"/>
    <col min="8" max="8" width="24.5546875" style="3" customWidth="1"/>
    <col min="9" max="16384" width="9.109375" style="2"/>
  </cols>
  <sheetData>
    <row r="1" spans="1:8" s="1" customFormat="1" ht="30.6" thickBot="1" x14ac:dyDescent="0.35">
      <c r="A1" s="26" t="s">
        <v>0</v>
      </c>
      <c r="B1" s="25" t="s">
        <v>1</v>
      </c>
      <c r="C1" s="24" t="s">
        <v>2</v>
      </c>
      <c r="D1" s="23" t="s">
        <v>3</v>
      </c>
      <c r="E1" s="23" t="s">
        <v>4</v>
      </c>
      <c r="F1" s="23" t="s">
        <v>5</v>
      </c>
      <c r="G1" s="22" t="s">
        <v>6</v>
      </c>
      <c r="H1" s="21" t="s">
        <v>7</v>
      </c>
    </row>
    <row r="2" spans="1:8" x14ac:dyDescent="0.3">
      <c r="A2" s="73">
        <v>1</v>
      </c>
      <c r="B2" s="69" t="s">
        <v>274</v>
      </c>
      <c r="C2" s="66" t="s">
        <v>273</v>
      </c>
      <c r="D2" s="66" t="s">
        <v>272</v>
      </c>
      <c r="E2" s="66" t="s">
        <v>271</v>
      </c>
      <c r="F2" s="66" t="s">
        <v>270</v>
      </c>
      <c r="G2" s="58" t="s">
        <v>149</v>
      </c>
      <c r="H2" s="59"/>
    </row>
    <row r="3" spans="1:8" ht="15.6" thickBot="1" x14ac:dyDescent="0.35">
      <c r="A3" s="74"/>
      <c r="B3" s="70"/>
      <c r="C3" s="67"/>
      <c r="D3" s="67"/>
      <c r="E3" s="67"/>
      <c r="F3" s="67"/>
      <c r="G3" s="20" t="s">
        <v>148</v>
      </c>
      <c r="H3" s="19">
        <v>8</v>
      </c>
    </row>
    <row r="4" spans="1:8" x14ac:dyDescent="0.3">
      <c r="A4" s="74"/>
      <c r="B4" s="70"/>
      <c r="C4" s="67"/>
      <c r="D4" s="67"/>
      <c r="E4" s="67"/>
      <c r="F4" s="67"/>
      <c r="G4" s="58" t="s">
        <v>146</v>
      </c>
      <c r="H4" s="59"/>
    </row>
    <row r="5" spans="1:8" ht="30" x14ac:dyDescent="0.3">
      <c r="A5" s="74"/>
      <c r="B5" s="70"/>
      <c r="C5" s="67"/>
      <c r="D5" s="67"/>
      <c r="E5" s="67"/>
      <c r="F5" s="67"/>
      <c r="G5" s="20" t="s">
        <v>145</v>
      </c>
      <c r="H5" s="19">
        <v>1</v>
      </c>
    </row>
    <row r="6" spans="1:8" ht="30.6" thickBot="1" x14ac:dyDescent="0.35">
      <c r="A6" s="74"/>
      <c r="B6" s="70"/>
      <c r="C6" s="67"/>
      <c r="D6" s="67"/>
      <c r="E6" s="67"/>
      <c r="F6" s="67"/>
      <c r="G6" s="20" t="s">
        <v>142</v>
      </c>
      <c r="H6" s="19">
        <v>1</v>
      </c>
    </row>
    <row r="7" spans="1:8" x14ac:dyDescent="0.3">
      <c r="A7" s="74"/>
      <c r="B7" s="70"/>
      <c r="C7" s="67"/>
      <c r="D7" s="67"/>
      <c r="E7" s="67"/>
      <c r="F7" s="67"/>
      <c r="G7" s="58" t="s">
        <v>129</v>
      </c>
      <c r="H7" s="59"/>
    </row>
    <row r="8" spans="1:8" x14ac:dyDescent="0.3">
      <c r="A8" s="74"/>
      <c r="B8" s="70"/>
      <c r="C8" s="67"/>
      <c r="D8" s="67"/>
      <c r="E8" s="67"/>
      <c r="F8" s="67"/>
      <c r="G8" s="20" t="s">
        <v>128</v>
      </c>
      <c r="H8" s="19">
        <v>1</v>
      </c>
    </row>
    <row r="9" spans="1:8" ht="15.6" thickBot="1" x14ac:dyDescent="0.35">
      <c r="A9" s="74"/>
      <c r="B9" s="70"/>
      <c r="C9" s="67"/>
      <c r="D9" s="67"/>
      <c r="E9" s="67"/>
      <c r="F9" s="67"/>
      <c r="G9" s="20" t="s">
        <v>127</v>
      </c>
      <c r="H9" s="19">
        <v>1</v>
      </c>
    </row>
    <row r="10" spans="1:8" x14ac:dyDescent="0.3">
      <c r="A10" s="74"/>
      <c r="B10" s="70"/>
      <c r="C10" s="67"/>
      <c r="D10" s="67"/>
      <c r="E10" s="67"/>
      <c r="F10" s="67"/>
      <c r="G10" s="58" t="s">
        <v>126</v>
      </c>
      <c r="H10" s="59"/>
    </row>
    <row r="11" spans="1:8" x14ac:dyDescent="0.3">
      <c r="A11" s="74"/>
      <c r="B11" s="70"/>
      <c r="C11" s="67"/>
      <c r="D11" s="67"/>
      <c r="E11" s="67"/>
      <c r="F11" s="67"/>
      <c r="G11" s="20" t="s">
        <v>125</v>
      </c>
      <c r="H11" s="19">
        <v>1</v>
      </c>
    </row>
    <row r="12" spans="1:8" ht="30" x14ac:dyDescent="0.3">
      <c r="A12" s="74"/>
      <c r="B12" s="70"/>
      <c r="C12" s="67"/>
      <c r="D12" s="67"/>
      <c r="E12" s="67"/>
      <c r="F12" s="67"/>
      <c r="G12" s="20" t="s">
        <v>124</v>
      </c>
      <c r="H12" s="19">
        <v>1</v>
      </c>
    </row>
    <row r="13" spans="1:8" ht="15.6" thickBot="1" x14ac:dyDescent="0.35">
      <c r="A13" s="74"/>
      <c r="B13" s="70"/>
      <c r="C13" s="68"/>
      <c r="D13" s="68"/>
      <c r="E13" s="68"/>
      <c r="F13" s="68"/>
      <c r="G13" s="60" t="s">
        <v>8</v>
      </c>
      <c r="H13" s="62">
        <f>SUM(H3:H3,H5:H6,H8:H9,H11:H12,)</f>
        <v>14</v>
      </c>
    </row>
    <row r="14" spans="1:8" ht="200.1" customHeight="1" thickBot="1" x14ac:dyDescent="0.35">
      <c r="A14" s="75"/>
      <c r="B14" s="71"/>
      <c r="C14" s="64" t="s">
        <v>269</v>
      </c>
      <c r="D14" s="64"/>
      <c r="E14" s="64"/>
      <c r="F14" s="65"/>
      <c r="G14" s="61"/>
      <c r="H14" s="63"/>
    </row>
    <row r="15" spans="1:8" x14ac:dyDescent="0.3">
      <c r="A15" s="73">
        <v>2</v>
      </c>
      <c r="B15" s="69" t="s">
        <v>164</v>
      </c>
      <c r="C15" s="66" t="s">
        <v>268</v>
      </c>
      <c r="D15" s="66" t="s">
        <v>267</v>
      </c>
      <c r="E15" s="66" t="s">
        <v>266</v>
      </c>
      <c r="F15" s="66" t="s">
        <v>265</v>
      </c>
      <c r="G15" s="58" t="s">
        <v>149</v>
      </c>
      <c r="H15" s="59"/>
    </row>
    <row r="16" spans="1:8" x14ac:dyDescent="0.3">
      <c r="A16" s="74"/>
      <c r="B16" s="70"/>
      <c r="C16" s="67"/>
      <c r="D16" s="67"/>
      <c r="E16" s="67"/>
      <c r="F16" s="67"/>
      <c r="G16" s="20" t="s">
        <v>148</v>
      </c>
      <c r="H16" s="19">
        <v>1</v>
      </c>
    </row>
    <row r="17" spans="1:8" x14ac:dyDescent="0.3">
      <c r="A17" s="74"/>
      <c r="B17" s="70"/>
      <c r="C17" s="67"/>
      <c r="D17" s="67"/>
      <c r="E17" s="67"/>
      <c r="F17" s="67"/>
      <c r="G17" s="20" t="s">
        <v>147</v>
      </c>
      <c r="H17" s="19">
        <v>2</v>
      </c>
    </row>
    <row r="18" spans="1:8" ht="30.6" thickBot="1" x14ac:dyDescent="0.35">
      <c r="A18" s="74"/>
      <c r="B18" s="70"/>
      <c r="C18" s="67"/>
      <c r="D18" s="67"/>
      <c r="E18" s="67"/>
      <c r="F18" s="67"/>
      <c r="G18" s="20" t="s">
        <v>264</v>
      </c>
      <c r="H18" s="19">
        <v>16</v>
      </c>
    </row>
    <row r="19" spans="1:8" x14ac:dyDescent="0.3">
      <c r="A19" s="74"/>
      <c r="B19" s="70"/>
      <c r="C19" s="67"/>
      <c r="D19" s="67"/>
      <c r="E19" s="67"/>
      <c r="F19" s="67"/>
      <c r="G19" s="58" t="s">
        <v>146</v>
      </c>
      <c r="H19" s="59"/>
    </row>
    <row r="20" spans="1:8" ht="30" x14ac:dyDescent="0.3">
      <c r="A20" s="74"/>
      <c r="B20" s="70"/>
      <c r="C20" s="67"/>
      <c r="D20" s="67"/>
      <c r="E20" s="67"/>
      <c r="F20" s="67"/>
      <c r="G20" s="20" t="s">
        <v>145</v>
      </c>
      <c r="H20" s="19">
        <v>6</v>
      </c>
    </row>
    <row r="21" spans="1:8" ht="30" x14ac:dyDescent="0.3">
      <c r="A21" s="74"/>
      <c r="B21" s="70"/>
      <c r="C21" s="67"/>
      <c r="D21" s="67"/>
      <c r="E21" s="67"/>
      <c r="F21" s="67"/>
      <c r="G21" s="20" t="s">
        <v>144</v>
      </c>
      <c r="H21" s="19">
        <v>3</v>
      </c>
    </row>
    <row r="22" spans="1:8" ht="30.6" thickBot="1" x14ac:dyDescent="0.35">
      <c r="A22" s="74"/>
      <c r="B22" s="70"/>
      <c r="C22" s="67"/>
      <c r="D22" s="67"/>
      <c r="E22" s="67"/>
      <c r="F22" s="67"/>
      <c r="G22" s="20" t="s">
        <v>142</v>
      </c>
      <c r="H22" s="19">
        <v>1</v>
      </c>
    </row>
    <row r="23" spans="1:8" x14ac:dyDescent="0.3">
      <c r="A23" s="74"/>
      <c r="B23" s="70"/>
      <c r="C23" s="67"/>
      <c r="D23" s="67"/>
      <c r="E23" s="67"/>
      <c r="F23" s="67"/>
      <c r="G23" s="58" t="s">
        <v>141</v>
      </c>
      <c r="H23" s="59"/>
    </row>
    <row r="24" spans="1:8" x14ac:dyDescent="0.3">
      <c r="A24" s="74"/>
      <c r="B24" s="70"/>
      <c r="C24" s="67"/>
      <c r="D24" s="67"/>
      <c r="E24" s="67"/>
      <c r="F24" s="67"/>
      <c r="G24" s="20" t="s">
        <v>140</v>
      </c>
      <c r="H24" s="19">
        <v>2</v>
      </c>
    </row>
    <row r="25" spans="1:8" ht="15.6" thickBot="1" x14ac:dyDescent="0.35">
      <c r="A25" s="74"/>
      <c r="B25" s="70"/>
      <c r="C25" s="67"/>
      <c r="D25" s="67"/>
      <c r="E25" s="67"/>
      <c r="F25" s="67"/>
      <c r="G25" s="20" t="s">
        <v>139</v>
      </c>
      <c r="H25" s="19">
        <v>4</v>
      </c>
    </row>
    <row r="26" spans="1:8" x14ac:dyDescent="0.3">
      <c r="A26" s="74"/>
      <c r="B26" s="70"/>
      <c r="C26" s="67"/>
      <c r="D26" s="67"/>
      <c r="E26" s="67"/>
      <c r="F26" s="67"/>
      <c r="G26" s="58" t="s">
        <v>138</v>
      </c>
      <c r="H26" s="59"/>
    </row>
    <row r="27" spans="1:8" ht="30" x14ac:dyDescent="0.3">
      <c r="A27" s="74"/>
      <c r="B27" s="70"/>
      <c r="C27" s="67"/>
      <c r="D27" s="67"/>
      <c r="E27" s="67"/>
      <c r="F27" s="67"/>
      <c r="G27" s="20" t="s">
        <v>137</v>
      </c>
      <c r="H27" s="19">
        <v>4</v>
      </c>
    </row>
    <row r="28" spans="1:8" x14ac:dyDescent="0.3">
      <c r="A28" s="74"/>
      <c r="B28" s="70"/>
      <c r="C28" s="67"/>
      <c r="D28" s="67"/>
      <c r="E28" s="67"/>
      <c r="F28" s="67"/>
      <c r="G28" s="20" t="s">
        <v>136</v>
      </c>
      <c r="H28" s="19">
        <v>6</v>
      </c>
    </row>
    <row r="29" spans="1:8" x14ac:dyDescent="0.3">
      <c r="A29" s="74"/>
      <c r="B29" s="70"/>
      <c r="C29" s="67"/>
      <c r="D29" s="67"/>
      <c r="E29" s="67"/>
      <c r="F29" s="67"/>
      <c r="G29" s="20" t="s">
        <v>135</v>
      </c>
      <c r="H29" s="19">
        <v>2</v>
      </c>
    </row>
    <row r="30" spans="1:8" ht="30.6" thickBot="1" x14ac:dyDescent="0.35">
      <c r="A30" s="74"/>
      <c r="B30" s="70"/>
      <c r="C30" s="67"/>
      <c r="D30" s="67"/>
      <c r="E30" s="67"/>
      <c r="F30" s="67"/>
      <c r="G30" s="20" t="s">
        <v>134</v>
      </c>
      <c r="H30" s="19">
        <v>2</v>
      </c>
    </row>
    <row r="31" spans="1:8" x14ac:dyDescent="0.3">
      <c r="A31" s="74"/>
      <c r="B31" s="70"/>
      <c r="C31" s="67"/>
      <c r="D31" s="67"/>
      <c r="E31" s="67"/>
      <c r="F31" s="67"/>
      <c r="G31" s="58" t="s">
        <v>133</v>
      </c>
      <c r="H31" s="59"/>
    </row>
    <row r="32" spans="1:8" ht="15.6" thickBot="1" x14ac:dyDescent="0.35">
      <c r="A32" s="74"/>
      <c r="B32" s="70"/>
      <c r="C32" s="67"/>
      <c r="D32" s="67"/>
      <c r="E32" s="67"/>
      <c r="F32" s="67"/>
      <c r="G32" s="20" t="s">
        <v>247</v>
      </c>
      <c r="H32" s="19">
        <v>4</v>
      </c>
    </row>
    <row r="33" spans="1:8" x14ac:dyDescent="0.3">
      <c r="A33" s="74"/>
      <c r="B33" s="70"/>
      <c r="C33" s="67"/>
      <c r="D33" s="67"/>
      <c r="E33" s="67"/>
      <c r="F33" s="67"/>
      <c r="G33" s="58" t="s">
        <v>129</v>
      </c>
      <c r="H33" s="59"/>
    </row>
    <row r="34" spans="1:8" x14ac:dyDescent="0.3">
      <c r="A34" s="74"/>
      <c r="B34" s="70"/>
      <c r="C34" s="67"/>
      <c r="D34" s="67"/>
      <c r="E34" s="67"/>
      <c r="F34" s="67"/>
      <c r="G34" s="20" t="s">
        <v>128</v>
      </c>
      <c r="H34" s="19">
        <v>1</v>
      </c>
    </row>
    <row r="35" spans="1:8" ht="15.6" thickBot="1" x14ac:dyDescent="0.35">
      <c r="A35" s="74"/>
      <c r="B35" s="70"/>
      <c r="C35" s="67"/>
      <c r="D35" s="67"/>
      <c r="E35" s="67"/>
      <c r="F35" s="67"/>
      <c r="G35" s="20" t="s">
        <v>127</v>
      </c>
      <c r="H35" s="19">
        <v>1</v>
      </c>
    </row>
    <row r="36" spans="1:8" x14ac:dyDescent="0.3">
      <c r="A36" s="74"/>
      <c r="B36" s="70"/>
      <c r="C36" s="67"/>
      <c r="D36" s="67"/>
      <c r="E36" s="67"/>
      <c r="F36" s="67"/>
      <c r="G36" s="58" t="s">
        <v>126</v>
      </c>
      <c r="H36" s="59"/>
    </row>
    <row r="37" spans="1:8" x14ac:dyDescent="0.3">
      <c r="A37" s="74"/>
      <c r="B37" s="70"/>
      <c r="C37" s="67"/>
      <c r="D37" s="67"/>
      <c r="E37" s="67"/>
      <c r="F37" s="67"/>
      <c r="G37" s="20" t="s">
        <v>125</v>
      </c>
      <c r="H37" s="19">
        <v>4</v>
      </c>
    </row>
    <row r="38" spans="1:8" ht="30.6" thickBot="1" x14ac:dyDescent="0.35">
      <c r="A38" s="74"/>
      <c r="B38" s="70"/>
      <c r="C38" s="67"/>
      <c r="D38" s="67"/>
      <c r="E38" s="67"/>
      <c r="F38" s="67"/>
      <c r="G38" s="20" t="s">
        <v>124</v>
      </c>
      <c r="H38" s="19">
        <v>2</v>
      </c>
    </row>
    <row r="39" spans="1:8" x14ac:dyDescent="0.3">
      <c r="A39" s="74"/>
      <c r="B39" s="70"/>
      <c r="C39" s="67"/>
      <c r="D39" s="67"/>
      <c r="E39" s="67"/>
      <c r="F39" s="67"/>
      <c r="G39" s="58" t="s">
        <v>159</v>
      </c>
      <c r="H39" s="59"/>
    </row>
    <row r="40" spans="1:8" ht="30" x14ac:dyDescent="0.3">
      <c r="A40" s="74"/>
      <c r="B40" s="70"/>
      <c r="C40" s="67"/>
      <c r="D40" s="67"/>
      <c r="E40" s="67"/>
      <c r="F40" s="67"/>
      <c r="G40" s="20" t="s">
        <v>113</v>
      </c>
      <c r="H40" s="19">
        <v>6</v>
      </c>
    </row>
    <row r="41" spans="1:8" ht="15.6" thickBot="1" x14ac:dyDescent="0.35">
      <c r="A41" s="74"/>
      <c r="B41" s="70"/>
      <c r="C41" s="68"/>
      <c r="D41" s="68"/>
      <c r="E41" s="68"/>
      <c r="F41" s="68"/>
      <c r="G41" s="60" t="s">
        <v>8</v>
      </c>
      <c r="H41" s="62">
        <f>SUM(H16:H18,H20:H22,H24:H25,H27:H30,H32:H32,H34:H35,H37:H40,)</f>
        <v>67</v>
      </c>
    </row>
    <row r="42" spans="1:8" ht="200.1" customHeight="1" thickBot="1" x14ac:dyDescent="0.35">
      <c r="A42" s="75"/>
      <c r="B42" s="71"/>
      <c r="C42" s="64" t="s">
        <v>263</v>
      </c>
      <c r="D42" s="64"/>
      <c r="E42" s="64"/>
      <c r="F42" s="65"/>
      <c r="G42" s="61"/>
      <c r="H42" s="63"/>
    </row>
    <row r="43" spans="1:8" x14ac:dyDescent="0.3">
      <c r="A43" s="73">
        <v>3</v>
      </c>
      <c r="B43" s="69" t="s">
        <v>262</v>
      </c>
      <c r="C43" s="66" t="s">
        <v>261</v>
      </c>
      <c r="D43" s="66" t="s">
        <v>260</v>
      </c>
      <c r="E43" s="66" t="s">
        <v>259</v>
      </c>
      <c r="F43" s="66" t="s">
        <v>258</v>
      </c>
      <c r="G43" s="58" t="s">
        <v>149</v>
      </c>
      <c r="H43" s="59"/>
    </row>
    <row r="44" spans="1:8" x14ac:dyDescent="0.3">
      <c r="A44" s="74"/>
      <c r="B44" s="70"/>
      <c r="C44" s="67"/>
      <c r="D44" s="67"/>
      <c r="E44" s="67"/>
      <c r="F44" s="67"/>
      <c r="G44" s="20" t="s">
        <v>148</v>
      </c>
      <c r="H44" s="19">
        <v>4</v>
      </c>
    </row>
    <row r="45" spans="1:8" ht="15.6" thickBot="1" x14ac:dyDescent="0.35">
      <c r="A45" s="74"/>
      <c r="B45" s="70"/>
      <c r="C45" s="67"/>
      <c r="D45" s="67"/>
      <c r="E45" s="67"/>
      <c r="F45" s="67"/>
      <c r="G45" s="20" t="s">
        <v>147</v>
      </c>
      <c r="H45" s="19">
        <v>4</v>
      </c>
    </row>
    <row r="46" spans="1:8" x14ac:dyDescent="0.3">
      <c r="A46" s="74"/>
      <c r="B46" s="70"/>
      <c r="C46" s="67"/>
      <c r="D46" s="67"/>
      <c r="E46" s="67"/>
      <c r="F46" s="67"/>
      <c r="G46" s="58" t="s">
        <v>146</v>
      </c>
      <c r="H46" s="59"/>
    </row>
    <row r="47" spans="1:8" ht="30" x14ac:dyDescent="0.3">
      <c r="A47" s="74"/>
      <c r="B47" s="70"/>
      <c r="C47" s="67"/>
      <c r="D47" s="67"/>
      <c r="E47" s="67"/>
      <c r="F47" s="67"/>
      <c r="G47" s="20" t="s">
        <v>145</v>
      </c>
      <c r="H47" s="19">
        <v>8</v>
      </c>
    </row>
    <row r="48" spans="1:8" ht="30" x14ac:dyDescent="0.3">
      <c r="A48" s="74"/>
      <c r="B48" s="70"/>
      <c r="C48" s="67"/>
      <c r="D48" s="67"/>
      <c r="E48" s="67"/>
      <c r="F48" s="67"/>
      <c r="G48" s="20" t="s">
        <v>144</v>
      </c>
      <c r="H48" s="19">
        <v>4</v>
      </c>
    </row>
    <row r="49" spans="1:8" x14ac:dyDescent="0.3">
      <c r="A49" s="74"/>
      <c r="B49" s="70"/>
      <c r="C49" s="67"/>
      <c r="D49" s="67"/>
      <c r="E49" s="67"/>
      <c r="F49" s="67"/>
      <c r="G49" s="20" t="s">
        <v>143</v>
      </c>
      <c r="H49" s="19">
        <v>3</v>
      </c>
    </row>
    <row r="50" spans="1:8" ht="30.6" thickBot="1" x14ac:dyDescent="0.35">
      <c r="A50" s="74"/>
      <c r="B50" s="70"/>
      <c r="C50" s="67"/>
      <c r="D50" s="67"/>
      <c r="E50" s="67"/>
      <c r="F50" s="67"/>
      <c r="G50" s="20" t="s">
        <v>142</v>
      </c>
      <c r="H50" s="19">
        <v>1</v>
      </c>
    </row>
    <row r="51" spans="1:8" x14ac:dyDescent="0.3">
      <c r="A51" s="74"/>
      <c r="B51" s="70"/>
      <c r="C51" s="67"/>
      <c r="D51" s="67"/>
      <c r="E51" s="67"/>
      <c r="F51" s="67"/>
      <c r="G51" s="58" t="s">
        <v>141</v>
      </c>
      <c r="H51" s="59"/>
    </row>
    <row r="52" spans="1:8" x14ac:dyDescent="0.3">
      <c r="A52" s="74"/>
      <c r="B52" s="70"/>
      <c r="C52" s="67"/>
      <c r="D52" s="67"/>
      <c r="E52" s="67"/>
      <c r="F52" s="67"/>
      <c r="G52" s="20" t="s">
        <v>140</v>
      </c>
      <c r="H52" s="19">
        <v>2</v>
      </c>
    </row>
    <row r="53" spans="1:8" ht="15.6" thickBot="1" x14ac:dyDescent="0.35">
      <c r="A53" s="74"/>
      <c r="B53" s="70"/>
      <c r="C53" s="67"/>
      <c r="D53" s="67"/>
      <c r="E53" s="67"/>
      <c r="F53" s="67"/>
      <c r="G53" s="20" t="s">
        <v>139</v>
      </c>
      <c r="H53" s="19">
        <v>4</v>
      </c>
    </row>
    <row r="54" spans="1:8" x14ac:dyDescent="0.3">
      <c r="A54" s="74"/>
      <c r="B54" s="70"/>
      <c r="C54" s="67"/>
      <c r="D54" s="67"/>
      <c r="E54" s="67"/>
      <c r="F54" s="67"/>
      <c r="G54" s="58" t="s">
        <v>138</v>
      </c>
      <c r="H54" s="59"/>
    </row>
    <row r="55" spans="1:8" ht="30" x14ac:dyDescent="0.3">
      <c r="A55" s="74"/>
      <c r="B55" s="70"/>
      <c r="C55" s="67"/>
      <c r="D55" s="67"/>
      <c r="E55" s="67"/>
      <c r="F55" s="67"/>
      <c r="G55" s="20" t="s">
        <v>137</v>
      </c>
      <c r="H55" s="19">
        <v>4</v>
      </c>
    </row>
    <row r="56" spans="1:8" x14ac:dyDescent="0.3">
      <c r="A56" s="74"/>
      <c r="B56" s="70"/>
      <c r="C56" s="67"/>
      <c r="D56" s="67"/>
      <c r="E56" s="67"/>
      <c r="F56" s="67"/>
      <c r="G56" s="20" t="s">
        <v>136</v>
      </c>
      <c r="H56" s="19">
        <v>10</v>
      </c>
    </row>
    <row r="57" spans="1:8" x14ac:dyDescent="0.3">
      <c r="A57" s="74"/>
      <c r="B57" s="70"/>
      <c r="C57" s="67"/>
      <c r="D57" s="67"/>
      <c r="E57" s="67"/>
      <c r="F57" s="67"/>
      <c r="G57" s="20" t="s">
        <v>135</v>
      </c>
      <c r="H57" s="19">
        <v>2</v>
      </c>
    </row>
    <row r="58" spans="1:8" ht="30.6" thickBot="1" x14ac:dyDescent="0.35">
      <c r="A58" s="74"/>
      <c r="B58" s="70"/>
      <c r="C58" s="67"/>
      <c r="D58" s="67"/>
      <c r="E58" s="67"/>
      <c r="F58" s="67"/>
      <c r="G58" s="20" t="s">
        <v>134</v>
      </c>
      <c r="H58" s="19">
        <v>2</v>
      </c>
    </row>
    <row r="59" spans="1:8" x14ac:dyDescent="0.3">
      <c r="A59" s="74"/>
      <c r="B59" s="70"/>
      <c r="C59" s="67"/>
      <c r="D59" s="67"/>
      <c r="E59" s="67"/>
      <c r="F59" s="67"/>
      <c r="G59" s="58" t="s">
        <v>133</v>
      </c>
      <c r="H59" s="59"/>
    </row>
    <row r="60" spans="1:8" x14ac:dyDescent="0.3">
      <c r="A60" s="74"/>
      <c r="B60" s="70"/>
      <c r="C60" s="67"/>
      <c r="D60" s="67"/>
      <c r="E60" s="67"/>
      <c r="F60" s="67"/>
      <c r="G60" s="20" t="s">
        <v>247</v>
      </c>
      <c r="H60" s="19">
        <v>4</v>
      </c>
    </row>
    <row r="61" spans="1:8" x14ac:dyDescent="0.3">
      <c r="A61" s="74"/>
      <c r="B61" s="70"/>
      <c r="C61" s="67"/>
      <c r="D61" s="67"/>
      <c r="E61" s="67"/>
      <c r="F61" s="67"/>
      <c r="G61" s="20" t="s">
        <v>132</v>
      </c>
      <c r="H61" s="19">
        <v>2</v>
      </c>
    </row>
    <row r="62" spans="1:8" x14ac:dyDescent="0.3">
      <c r="A62" s="74"/>
      <c r="B62" s="70"/>
      <c r="C62" s="67"/>
      <c r="D62" s="67"/>
      <c r="E62" s="67"/>
      <c r="F62" s="67"/>
      <c r="G62" s="20" t="s">
        <v>131</v>
      </c>
      <c r="H62" s="19">
        <v>2</v>
      </c>
    </row>
    <row r="63" spans="1:8" ht="15.6" thickBot="1" x14ac:dyDescent="0.35">
      <c r="A63" s="74"/>
      <c r="B63" s="70"/>
      <c r="C63" s="67"/>
      <c r="D63" s="67"/>
      <c r="E63" s="67"/>
      <c r="F63" s="67"/>
      <c r="G63" s="20" t="s">
        <v>130</v>
      </c>
      <c r="H63" s="19">
        <v>2</v>
      </c>
    </row>
    <row r="64" spans="1:8" x14ac:dyDescent="0.3">
      <c r="A64" s="74"/>
      <c r="B64" s="70"/>
      <c r="C64" s="67"/>
      <c r="D64" s="67"/>
      <c r="E64" s="67"/>
      <c r="F64" s="67"/>
      <c r="G64" s="58" t="s">
        <v>129</v>
      </c>
      <c r="H64" s="59"/>
    </row>
    <row r="65" spans="1:8" x14ac:dyDescent="0.3">
      <c r="A65" s="74"/>
      <c r="B65" s="70"/>
      <c r="C65" s="67"/>
      <c r="D65" s="67"/>
      <c r="E65" s="67"/>
      <c r="F65" s="67"/>
      <c r="G65" s="20" t="s">
        <v>128</v>
      </c>
      <c r="H65" s="19">
        <v>4</v>
      </c>
    </row>
    <row r="66" spans="1:8" ht="15.6" thickBot="1" x14ac:dyDescent="0.35">
      <c r="A66" s="74"/>
      <c r="B66" s="70"/>
      <c r="C66" s="67"/>
      <c r="D66" s="67"/>
      <c r="E66" s="67"/>
      <c r="F66" s="67"/>
      <c r="G66" s="20" t="s">
        <v>127</v>
      </c>
      <c r="H66" s="19">
        <v>4</v>
      </c>
    </row>
    <row r="67" spans="1:8" x14ac:dyDescent="0.3">
      <c r="A67" s="74"/>
      <c r="B67" s="70"/>
      <c r="C67" s="67"/>
      <c r="D67" s="67"/>
      <c r="E67" s="67"/>
      <c r="F67" s="67"/>
      <c r="G67" s="58" t="s">
        <v>126</v>
      </c>
      <c r="H67" s="59"/>
    </row>
    <row r="68" spans="1:8" x14ac:dyDescent="0.3">
      <c r="A68" s="74"/>
      <c r="B68" s="70"/>
      <c r="C68" s="67"/>
      <c r="D68" s="67"/>
      <c r="E68" s="67"/>
      <c r="F68" s="67"/>
      <c r="G68" s="20" t="s">
        <v>125</v>
      </c>
      <c r="H68" s="19">
        <v>2</v>
      </c>
    </row>
    <row r="69" spans="1:8" ht="30" x14ac:dyDescent="0.3">
      <c r="A69" s="74"/>
      <c r="B69" s="70"/>
      <c r="C69" s="67"/>
      <c r="D69" s="67"/>
      <c r="E69" s="67"/>
      <c r="F69" s="67"/>
      <c r="G69" s="20" t="s">
        <v>124</v>
      </c>
      <c r="H69" s="19">
        <v>2</v>
      </c>
    </row>
    <row r="70" spans="1:8" ht="15.6" thickBot="1" x14ac:dyDescent="0.35">
      <c r="A70" s="74"/>
      <c r="B70" s="70"/>
      <c r="C70" s="68"/>
      <c r="D70" s="68"/>
      <c r="E70" s="68"/>
      <c r="F70" s="68"/>
      <c r="G70" s="60" t="s">
        <v>8</v>
      </c>
      <c r="H70" s="62">
        <f>SUM(H44:H45,H47:H50,H52:H53,H55:H58,H60:H63,H65:H66,H68:H69,)</f>
        <v>70</v>
      </c>
    </row>
    <row r="71" spans="1:8" ht="200.1" customHeight="1" thickBot="1" x14ac:dyDescent="0.35">
      <c r="A71" s="75"/>
      <c r="B71" s="71"/>
      <c r="C71" s="64" t="s">
        <v>257</v>
      </c>
      <c r="D71" s="64"/>
      <c r="E71" s="64"/>
      <c r="F71" s="65"/>
      <c r="G71" s="61"/>
      <c r="H71" s="63"/>
    </row>
    <row r="72" spans="1:8" x14ac:dyDescent="0.3">
      <c r="A72" s="73">
        <v>4</v>
      </c>
      <c r="B72" s="69" t="s">
        <v>251</v>
      </c>
      <c r="C72" s="66" t="s">
        <v>256</v>
      </c>
      <c r="D72" s="66" t="s">
        <v>255</v>
      </c>
      <c r="E72" s="66" t="s">
        <v>254</v>
      </c>
      <c r="F72" s="66" t="s">
        <v>253</v>
      </c>
      <c r="G72" s="58" t="s">
        <v>149</v>
      </c>
      <c r="H72" s="59"/>
    </row>
    <row r="73" spans="1:8" ht="15.6" thickBot="1" x14ac:dyDescent="0.35">
      <c r="A73" s="74"/>
      <c r="B73" s="70"/>
      <c r="C73" s="67"/>
      <c r="D73" s="67"/>
      <c r="E73" s="67"/>
      <c r="F73" s="67"/>
      <c r="G73" s="20" t="s">
        <v>147</v>
      </c>
      <c r="H73" s="19">
        <v>2</v>
      </c>
    </row>
    <row r="74" spans="1:8" x14ac:dyDescent="0.3">
      <c r="A74" s="74"/>
      <c r="B74" s="70"/>
      <c r="C74" s="67"/>
      <c r="D74" s="67"/>
      <c r="E74" s="67"/>
      <c r="F74" s="67"/>
      <c r="G74" s="58" t="s">
        <v>146</v>
      </c>
      <c r="H74" s="59"/>
    </row>
    <row r="75" spans="1:8" ht="45" x14ac:dyDescent="0.3">
      <c r="A75" s="74"/>
      <c r="B75" s="70"/>
      <c r="C75" s="67"/>
      <c r="D75" s="67"/>
      <c r="E75" s="67"/>
      <c r="F75" s="67"/>
      <c r="G75" s="20" t="s">
        <v>185</v>
      </c>
      <c r="H75" s="19">
        <v>2</v>
      </c>
    </row>
    <row r="76" spans="1:8" ht="30" x14ac:dyDescent="0.3">
      <c r="A76" s="74"/>
      <c r="B76" s="70"/>
      <c r="C76" s="67"/>
      <c r="D76" s="67"/>
      <c r="E76" s="67"/>
      <c r="F76" s="67"/>
      <c r="G76" s="20" t="s">
        <v>145</v>
      </c>
      <c r="H76" s="19">
        <v>4</v>
      </c>
    </row>
    <row r="77" spans="1:8" ht="30" x14ac:dyDescent="0.3">
      <c r="A77" s="74"/>
      <c r="B77" s="70"/>
      <c r="C77" s="67"/>
      <c r="D77" s="67"/>
      <c r="E77" s="67"/>
      <c r="F77" s="67"/>
      <c r="G77" s="20" t="s">
        <v>144</v>
      </c>
      <c r="H77" s="19">
        <v>4</v>
      </c>
    </row>
    <row r="78" spans="1:8" x14ac:dyDescent="0.3">
      <c r="A78" s="74"/>
      <c r="B78" s="70"/>
      <c r="C78" s="67"/>
      <c r="D78" s="67"/>
      <c r="E78" s="67"/>
      <c r="F78" s="67"/>
      <c r="G78" s="20" t="s">
        <v>143</v>
      </c>
      <c r="H78" s="19">
        <v>4</v>
      </c>
    </row>
    <row r="79" spans="1:8" ht="30.6" thickBot="1" x14ac:dyDescent="0.35">
      <c r="A79" s="74"/>
      <c r="B79" s="70"/>
      <c r="C79" s="67"/>
      <c r="D79" s="67"/>
      <c r="E79" s="67"/>
      <c r="F79" s="67"/>
      <c r="G79" s="20" t="s">
        <v>142</v>
      </c>
      <c r="H79" s="19">
        <v>1</v>
      </c>
    </row>
    <row r="80" spans="1:8" x14ac:dyDescent="0.3">
      <c r="A80" s="74"/>
      <c r="B80" s="70"/>
      <c r="C80" s="67"/>
      <c r="D80" s="67"/>
      <c r="E80" s="67"/>
      <c r="F80" s="67"/>
      <c r="G80" s="58" t="s">
        <v>141</v>
      </c>
      <c r="H80" s="59"/>
    </row>
    <row r="81" spans="1:8" x14ac:dyDescent="0.3">
      <c r="A81" s="74"/>
      <c r="B81" s="70"/>
      <c r="C81" s="67"/>
      <c r="D81" s="67"/>
      <c r="E81" s="67"/>
      <c r="F81" s="67"/>
      <c r="G81" s="20" t="s">
        <v>140</v>
      </c>
      <c r="H81" s="19">
        <v>2</v>
      </c>
    </row>
    <row r="82" spans="1:8" ht="15.6" thickBot="1" x14ac:dyDescent="0.35">
      <c r="A82" s="74"/>
      <c r="B82" s="70"/>
      <c r="C82" s="67"/>
      <c r="D82" s="67"/>
      <c r="E82" s="67"/>
      <c r="F82" s="67"/>
      <c r="G82" s="20" t="s">
        <v>139</v>
      </c>
      <c r="H82" s="19">
        <v>4</v>
      </c>
    </row>
    <row r="83" spans="1:8" x14ac:dyDescent="0.3">
      <c r="A83" s="74"/>
      <c r="B83" s="70"/>
      <c r="C83" s="67"/>
      <c r="D83" s="67"/>
      <c r="E83" s="67"/>
      <c r="F83" s="67"/>
      <c r="G83" s="58" t="s">
        <v>138</v>
      </c>
      <c r="H83" s="59"/>
    </row>
    <row r="84" spans="1:8" ht="30" x14ac:dyDescent="0.3">
      <c r="A84" s="74"/>
      <c r="B84" s="70"/>
      <c r="C84" s="67"/>
      <c r="D84" s="67"/>
      <c r="E84" s="67"/>
      <c r="F84" s="67"/>
      <c r="G84" s="20" t="s">
        <v>137</v>
      </c>
      <c r="H84" s="19">
        <v>4</v>
      </c>
    </row>
    <row r="85" spans="1:8" x14ac:dyDescent="0.3">
      <c r="A85" s="74"/>
      <c r="B85" s="70"/>
      <c r="C85" s="67"/>
      <c r="D85" s="67"/>
      <c r="E85" s="67"/>
      <c r="F85" s="67"/>
      <c r="G85" s="20" t="s">
        <v>136</v>
      </c>
      <c r="H85" s="19">
        <v>4</v>
      </c>
    </row>
    <row r="86" spans="1:8" x14ac:dyDescent="0.3">
      <c r="A86" s="74"/>
      <c r="B86" s="70"/>
      <c r="C86" s="67"/>
      <c r="D86" s="67"/>
      <c r="E86" s="67"/>
      <c r="F86" s="67"/>
      <c r="G86" s="20" t="s">
        <v>135</v>
      </c>
      <c r="H86" s="19">
        <v>1</v>
      </c>
    </row>
    <row r="87" spans="1:8" ht="30.6" thickBot="1" x14ac:dyDescent="0.35">
      <c r="A87" s="74"/>
      <c r="B87" s="70"/>
      <c r="C87" s="67"/>
      <c r="D87" s="67"/>
      <c r="E87" s="67"/>
      <c r="F87" s="67"/>
      <c r="G87" s="20" t="s">
        <v>134</v>
      </c>
      <c r="H87" s="19">
        <v>2</v>
      </c>
    </row>
    <row r="88" spans="1:8" x14ac:dyDescent="0.3">
      <c r="A88" s="74"/>
      <c r="B88" s="70"/>
      <c r="C88" s="67"/>
      <c r="D88" s="67"/>
      <c r="E88" s="67"/>
      <c r="F88" s="67"/>
      <c r="G88" s="58" t="s">
        <v>133</v>
      </c>
      <c r="H88" s="59"/>
    </row>
    <row r="89" spans="1:8" x14ac:dyDescent="0.3">
      <c r="A89" s="74"/>
      <c r="B89" s="70"/>
      <c r="C89" s="67"/>
      <c r="D89" s="67"/>
      <c r="E89" s="67"/>
      <c r="F89" s="67"/>
      <c r="G89" s="20" t="s">
        <v>247</v>
      </c>
      <c r="H89" s="19">
        <v>4</v>
      </c>
    </row>
    <row r="90" spans="1:8" x14ac:dyDescent="0.3">
      <c r="A90" s="74"/>
      <c r="B90" s="70"/>
      <c r="C90" s="67"/>
      <c r="D90" s="67"/>
      <c r="E90" s="67"/>
      <c r="F90" s="67"/>
      <c r="G90" s="20" t="s">
        <v>132</v>
      </c>
      <c r="H90" s="19">
        <v>2</v>
      </c>
    </row>
    <row r="91" spans="1:8" x14ac:dyDescent="0.3">
      <c r="A91" s="74"/>
      <c r="B91" s="70"/>
      <c r="C91" s="67"/>
      <c r="D91" s="67"/>
      <c r="E91" s="67"/>
      <c r="F91" s="67"/>
      <c r="G91" s="20" t="s">
        <v>131</v>
      </c>
      <c r="H91" s="19">
        <v>2</v>
      </c>
    </row>
    <row r="92" spans="1:8" ht="15.6" thickBot="1" x14ac:dyDescent="0.35">
      <c r="A92" s="74"/>
      <c r="B92" s="70"/>
      <c r="C92" s="67"/>
      <c r="D92" s="67"/>
      <c r="E92" s="67"/>
      <c r="F92" s="67"/>
      <c r="G92" s="20" t="s">
        <v>130</v>
      </c>
      <c r="H92" s="19">
        <v>2</v>
      </c>
    </row>
    <row r="93" spans="1:8" x14ac:dyDescent="0.3">
      <c r="A93" s="74"/>
      <c r="B93" s="70"/>
      <c r="C93" s="67"/>
      <c r="D93" s="67"/>
      <c r="E93" s="67"/>
      <c r="F93" s="67"/>
      <c r="G93" s="58" t="s">
        <v>129</v>
      </c>
      <c r="H93" s="59"/>
    </row>
    <row r="94" spans="1:8" x14ac:dyDescent="0.3">
      <c r="A94" s="74"/>
      <c r="B94" s="70"/>
      <c r="C94" s="67"/>
      <c r="D94" s="67"/>
      <c r="E94" s="67"/>
      <c r="F94" s="67"/>
      <c r="G94" s="20" t="s">
        <v>128</v>
      </c>
      <c r="H94" s="19">
        <v>4</v>
      </c>
    </row>
    <row r="95" spans="1:8" ht="15.6" thickBot="1" x14ac:dyDescent="0.35">
      <c r="A95" s="74"/>
      <c r="B95" s="70"/>
      <c r="C95" s="67"/>
      <c r="D95" s="67"/>
      <c r="E95" s="67"/>
      <c r="F95" s="67"/>
      <c r="G95" s="20" t="s">
        <v>127</v>
      </c>
      <c r="H95" s="19">
        <v>4</v>
      </c>
    </row>
    <row r="96" spans="1:8" x14ac:dyDescent="0.3">
      <c r="A96" s="74"/>
      <c r="B96" s="70"/>
      <c r="C96" s="67"/>
      <c r="D96" s="67"/>
      <c r="E96" s="67"/>
      <c r="F96" s="67"/>
      <c r="G96" s="58" t="s">
        <v>126</v>
      </c>
      <c r="H96" s="59"/>
    </row>
    <row r="97" spans="1:8" x14ac:dyDescent="0.3">
      <c r="A97" s="74"/>
      <c r="B97" s="70"/>
      <c r="C97" s="67"/>
      <c r="D97" s="67"/>
      <c r="E97" s="67"/>
      <c r="F97" s="67"/>
      <c r="G97" s="20" t="s">
        <v>125</v>
      </c>
      <c r="H97" s="19">
        <v>4</v>
      </c>
    </row>
    <row r="98" spans="1:8" ht="30" x14ac:dyDescent="0.3">
      <c r="A98" s="74"/>
      <c r="B98" s="70"/>
      <c r="C98" s="67"/>
      <c r="D98" s="67"/>
      <c r="E98" s="67"/>
      <c r="F98" s="67"/>
      <c r="G98" s="20" t="s">
        <v>124</v>
      </c>
      <c r="H98" s="19">
        <v>4</v>
      </c>
    </row>
    <row r="99" spans="1:8" ht="15.6" thickBot="1" x14ac:dyDescent="0.35">
      <c r="A99" s="74"/>
      <c r="B99" s="70"/>
      <c r="C99" s="68"/>
      <c r="D99" s="68"/>
      <c r="E99" s="68"/>
      <c r="F99" s="68"/>
      <c r="G99" s="60" t="s">
        <v>8</v>
      </c>
      <c r="H99" s="62">
        <f>SUM(H73:H73,H75:H79,H81:H82,H84:H87,H89:H92,H94:H95,H97:H98,)</f>
        <v>60</v>
      </c>
    </row>
    <row r="100" spans="1:8" ht="200.1" customHeight="1" thickBot="1" x14ac:dyDescent="0.35">
      <c r="A100" s="75"/>
      <c r="B100" s="71"/>
      <c r="C100" s="64" t="s">
        <v>252</v>
      </c>
      <c r="D100" s="64"/>
      <c r="E100" s="64"/>
      <c r="F100" s="65"/>
      <c r="G100" s="61"/>
      <c r="H100" s="63"/>
    </row>
    <row r="101" spans="1:8" x14ac:dyDescent="0.3">
      <c r="A101" s="73">
        <v>5</v>
      </c>
      <c r="B101" s="69" t="s">
        <v>251</v>
      </c>
      <c r="C101" s="66" t="s">
        <v>250</v>
      </c>
      <c r="D101" s="66" t="s">
        <v>249</v>
      </c>
      <c r="E101" s="66" t="s">
        <v>242</v>
      </c>
      <c r="F101" s="66" t="s">
        <v>248</v>
      </c>
      <c r="G101" s="58" t="s">
        <v>149</v>
      </c>
      <c r="H101" s="59"/>
    </row>
    <row r="102" spans="1:8" x14ac:dyDescent="0.3">
      <c r="A102" s="74"/>
      <c r="B102" s="70"/>
      <c r="C102" s="67"/>
      <c r="D102" s="67"/>
      <c r="E102" s="67"/>
      <c r="F102" s="67"/>
      <c r="G102" s="20" t="s">
        <v>148</v>
      </c>
      <c r="H102" s="19">
        <v>10</v>
      </c>
    </row>
    <row r="103" spans="1:8" ht="15.6" thickBot="1" x14ac:dyDescent="0.35">
      <c r="A103" s="74"/>
      <c r="B103" s="70"/>
      <c r="C103" s="67"/>
      <c r="D103" s="67"/>
      <c r="E103" s="67"/>
      <c r="F103" s="67"/>
      <c r="G103" s="20" t="s">
        <v>147</v>
      </c>
      <c r="H103" s="19">
        <v>4</v>
      </c>
    </row>
    <row r="104" spans="1:8" x14ac:dyDescent="0.3">
      <c r="A104" s="74"/>
      <c r="B104" s="70"/>
      <c r="C104" s="67"/>
      <c r="D104" s="67"/>
      <c r="E104" s="67"/>
      <c r="F104" s="67"/>
      <c r="G104" s="58" t="s">
        <v>146</v>
      </c>
      <c r="H104" s="59"/>
    </row>
    <row r="105" spans="1:8" ht="30" x14ac:dyDescent="0.3">
      <c r="A105" s="74"/>
      <c r="B105" s="70"/>
      <c r="C105" s="67"/>
      <c r="D105" s="67"/>
      <c r="E105" s="67"/>
      <c r="F105" s="67"/>
      <c r="G105" s="20" t="s">
        <v>145</v>
      </c>
      <c r="H105" s="19">
        <v>4</v>
      </c>
    </row>
    <row r="106" spans="1:8" ht="30" x14ac:dyDescent="0.3">
      <c r="A106" s="74"/>
      <c r="B106" s="70"/>
      <c r="C106" s="67"/>
      <c r="D106" s="67"/>
      <c r="E106" s="67"/>
      <c r="F106" s="67"/>
      <c r="G106" s="20" t="s">
        <v>144</v>
      </c>
      <c r="H106" s="19">
        <v>4</v>
      </c>
    </row>
    <row r="107" spans="1:8" ht="15.6" thickBot="1" x14ac:dyDescent="0.35">
      <c r="A107" s="74"/>
      <c r="B107" s="70"/>
      <c r="C107" s="67"/>
      <c r="D107" s="67"/>
      <c r="E107" s="67"/>
      <c r="F107" s="67"/>
      <c r="G107" s="20" t="s">
        <v>143</v>
      </c>
      <c r="H107" s="19">
        <v>2</v>
      </c>
    </row>
    <row r="108" spans="1:8" x14ac:dyDescent="0.3">
      <c r="A108" s="74"/>
      <c r="B108" s="70"/>
      <c r="C108" s="67"/>
      <c r="D108" s="67"/>
      <c r="E108" s="67"/>
      <c r="F108" s="67"/>
      <c r="G108" s="58" t="s">
        <v>141</v>
      </c>
      <c r="H108" s="59"/>
    </row>
    <row r="109" spans="1:8" x14ac:dyDescent="0.3">
      <c r="A109" s="74"/>
      <c r="B109" s="70"/>
      <c r="C109" s="67"/>
      <c r="D109" s="67"/>
      <c r="E109" s="67"/>
      <c r="F109" s="67"/>
      <c r="G109" s="20" t="s">
        <v>140</v>
      </c>
      <c r="H109" s="19">
        <v>2</v>
      </c>
    </row>
    <row r="110" spans="1:8" ht="15.6" thickBot="1" x14ac:dyDescent="0.35">
      <c r="A110" s="74"/>
      <c r="B110" s="70"/>
      <c r="C110" s="67"/>
      <c r="D110" s="67"/>
      <c r="E110" s="67"/>
      <c r="F110" s="67"/>
      <c r="G110" s="20" t="s">
        <v>139</v>
      </c>
      <c r="H110" s="19">
        <v>2</v>
      </c>
    </row>
    <row r="111" spans="1:8" x14ac:dyDescent="0.3">
      <c r="A111" s="74"/>
      <c r="B111" s="70"/>
      <c r="C111" s="67"/>
      <c r="D111" s="67"/>
      <c r="E111" s="67"/>
      <c r="F111" s="67"/>
      <c r="G111" s="58" t="s">
        <v>138</v>
      </c>
      <c r="H111" s="59"/>
    </row>
    <row r="112" spans="1:8" ht="30" x14ac:dyDescent="0.3">
      <c r="A112" s="74"/>
      <c r="B112" s="70"/>
      <c r="C112" s="67"/>
      <c r="D112" s="67"/>
      <c r="E112" s="67"/>
      <c r="F112" s="67"/>
      <c r="G112" s="20" t="s">
        <v>137</v>
      </c>
      <c r="H112" s="19">
        <v>4</v>
      </c>
    </row>
    <row r="113" spans="1:8" x14ac:dyDescent="0.3">
      <c r="A113" s="74"/>
      <c r="B113" s="70"/>
      <c r="C113" s="67"/>
      <c r="D113" s="67"/>
      <c r="E113" s="67"/>
      <c r="F113" s="67"/>
      <c r="G113" s="20" t="s">
        <v>136</v>
      </c>
      <c r="H113" s="19">
        <v>6</v>
      </c>
    </row>
    <row r="114" spans="1:8" x14ac:dyDescent="0.3">
      <c r="A114" s="74"/>
      <c r="B114" s="70"/>
      <c r="C114" s="67"/>
      <c r="D114" s="67"/>
      <c r="E114" s="67"/>
      <c r="F114" s="67"/>
      <c r="G114" s="20" t="s">
        <v>135</v>
      </c>
      <c r="H114" s="19">
        <v>2</v>
      </c>
    </row>
    <row r="115" spans="1:8" ht="30.6" thickBot="1" x14ac:dyDescent="0.35">
      <c r="A115" s="74"/>
      <c r="B115" s="70"/>
      <c r="C115" s="67"/>
      <c r="D115" s="67"/>
      <c r="E115" s="67"/>
      <c r="F115" s="67"/>
      <c r="G115" s="20" t="s">
        <v>134</v>
      </c>
      <c r="H115" s="19">
        <v>2</v>
      </c>
    </row>
    <row r="116" spans="1:8" x14ac:dyDescent="0.3">
      <c r="A116" s="74"/>
      <c r="B116" s="70"/>
      <c r="C116" s="67"/>
      <c r="D116" s="67"/>
      <c r="E116" s="67"/>
      <c r="F116" s="67"/>
      <c r="G116" s="58" t="s">
        <v>133</v>
      </c>
      <c r="H116" s="59"/>
    </row>
    <row r="117" spans="1:8" x14ac:dyDescent="0.3">
      <c r="A117" s="74"/>
      <c r="B117" s="70"/>
      <c r="C117" s="67"/>
      <c r="D117" s="67"/>
      <c r="E117" s="67"/>
      <c r="F117" s="67"/>
      <c r="G117" s="20" t="s">
        <v>247</v>
      </c>
      <c r="H117" s="19">
        <v>6</v>
      </c>
    </row>
    <row r="118" spans="1:8" ht="15.6" thickBot="1" x14ac:dyDescent="0.35">
      <c r="A118" s="74"/>
      <c r="B118" s="70"/>
      <c r="C118" s="67"/>
      <c r="D118" s="67"/>
      <c r="E118" s="67"/>
      <c r="F118" s="67"/>
      <c r="G118" s="20" t="s">
        <v>130</v>
      </c>
      <c r="H118" s="19">
        <v>2</v>
      </c>
    </row>
    <row r="119" spans="1:8" x14ac:dyDescent="0.3">
      <c r="A119" s="74"/>
      <c r="B119" s="70"/>
      <c r="C119" s="67"/>
      <c r="D119" s="67"/>
      <c r="E119" s="67"/>
      <c r="F119" s="67"/>
      <c r="G119" s="58" t="s">
        <v>129</v>
      </c>
      <c r="H119" s="59"/>
    </row>
    <row r="120" spans="1:8" x14ac:dyDescent="0.3">
      <c r="A120" s="74"/>
      <c r="B120" s="70"/>
      <c r="C120" s="67"/>
      <c r="D120" s="67"/>
      <c r="E120" s="67"/>
      <c r="F120" s="67"/>
      <c r="G120" s="20" t="s">
        <v>128</v>
      </c>
      <c r="H120" s="19">
        <v>4</v>
      </c>
    </row>
    <row r="121" spans="1:8" ht="15.6" thickBot="1" x14ac:dyDescent="0.35">
      <c r="A121" s="74"/>
      <c r="B121" s="70"/>
      <c r="C121" s="67"/>
      <c r="D121" s="67"/>
      <c r="E121" s="67"/>
      <c r="F121" s="67"/>
      <c r="G121" s="20" t="s">
        <v>127</v>
      </c>
      <c r="H121" s="19">
        <v>4</v>
      </c>
    </row>
    <row r="122" spans="1:8" x14ac:dyDescent="0.3">
      <c r="A122" s="74"/>
      <c r="B122" s="70"/>
      <c r="C122" s="67"/>
      <c r="D122" s="67"/>
      <c r="E122" s="67"/>
      <c r="F122" s="67"/>
      <c r="G122" s="58" t="s">
        <v>126</v>
      </c>
      <c r="H122" s="59"/>
    </row>
    <row r="123" spans="1:8" x14ac:dyDescent="0.3">
      <c r="A123" s="74"/>
      <c r="B123" s="70"/>
      <c r="C123" s="67"/>
      <c r="D123" s="67"/>
      <c r="E123" s="67"/>
      <c r="F123" s="67"/>
      <c r="G123" s="20" t="s">
        <v>125</v>
      </c>
      <c r="H123" s="19">
        <v>4</v>
      </c>
    </row>
    <row r="124" spans="1:8" ht="30" x14ac:dyDescent="0.3">
      <c r="A124" s="74"/>
      <c r="B124" s="70"/>
      <c r="C124" s="67"/>
      <c r="D124" s="67"/>
      <c r="E124" s="67"/>
      <c r="F124" s="67"/>
      <c r="G124" s="20" t="s">
        <v>124</v>
      </c>
      <c r="H124" s="19">
        <v>2</v>
      </c>
    </row>
    <row r="125" spans="1:8" ht="15.6" thickBot="1" x14ac:dyDescent="0.35">
      <c r="A125" s="74"/>
      <c r="B125" s="70"/>
      <c r="C125" s="68"/>
      <c r="D125" s="68"/>
      <c r="E125" s="68"/>
      <c r="F125" s="68"/>
      <c r="G125" s="60" t="s">
        <v>8</v>
      </c>
      <c r="H125" s="62">
        <f>SUM(H102:H103,H105:H107,H109:H110,H112:H115,H117:H118,H120:H121,H123:H124,)</f>
        <v>64</v>
      </c>
    </row>
    <row r="126" spans="1:8" ht="200.1" customHeight="1" thickBot="1" x14ac:dyDescent="0.35">
      <c r="A126" s="75"/>
      <c r="B126" s="71"/>
      <c r="C126" s="72" t="s">
        <v>246</v>
      </c>
      <c r="D126" s="64"/>
      <c r="E126" s="64"/>
      <c r="F126" s="65"/>
      <c r="G126" s="61"/>
      <c r="H126" s="63"/>
    </row>
    <row r="127" spans="1:8" x14ac:dyDescent="0.3">
      <c r="A127" s="73">
        <v>6</v>
      </c>
      <c r="B127" s="69" t="s">
        <v>245</v>
      </c>
      <c r="C127" s="66" t="s">
        <v>244</v>
      </c>
      <c r="D127" s="66" t="s">
        <v>243</v>
      </c>
      <c r="E127" s="66" t="s">
        <v>242</v>
      </c>
      <c r="F127" s="66" t="s">
        <v>203</v>
      </c>
      <c r="G127" s="58" t="s">
        <v>149</v>
      </c>
      <c r="H127" s="59"/>
    </row>
    <row r="128" spans="1:8" ht="15.6" thickBot="1" x14ac:dyDescent="0.35">
      <c r="A128" s="74"/>
      <c r="B128" s="70"/>
      <c r="C128" s="67"/>
      <c r="D128" s="67"/>
      <c r="E128" s="67"/>
      <c r="F128" s="67"/>
      <c r="G128" s="20" t="s">
        <v>148</v>
      </c>
      <c r="H128" s="19">
        <v>12</v>
      </c>
    </row>
    <row r="129" spans="1:8" x14ac:dyDescent="0.3">
      <c r="A129" s="74"/>
      <c r="B129" s="70"/>
      <c r="C129" s="67"/>
      <c r="D129" s="67"/>
      <c r="E129" s="67"/>
      <c r="F129" s="67"/>
      <c r="G129" s="58" t="s">
        <v>133</v>
      </c>
      <c r="H129" s="59"/>
    </row>
    <row r="130" spans="1:8" x14ac:dyDescent="0.3">
      <c r="A130" s="74"/>
      <c r="B130" s="70"/>
      <c r="C130" s="67"/>
      <c r="D130" s="67"/>
      <c r="E130" s="67"/>
      <c r="F130" s="67"/>
      <c r="G130" s="20" t="s">
        <v>132</v>
      </c>
      <c r="H130" s="19">
        <v>2</v>
      </c>
    </row>
    <row r="131" spans="1:8" ht="15.6" thickBot="1" x14ac:dyDescent="0.35">
      <c r="A131" s="74"/>
      <c r="B131" s="70"/>
      <c r="C131" s="67"/>
      <c r="D131" s="67"/>
      <c r="E131" s="67"/>
      <c r="F131" s="67"/>
      <c r="G131" s="20" t="s">
        <v>130</v>
      </c>
      <c r="H131" s="19">
        <v>2</v>
      </c>
    </row>
    <row r="132" spans="1:8" x14ac:dyDescent="0.3">
      <c r="A132" s="74"/>
      <c r="B132" s="70"/>
      <c r="C132" s="67"/>
      <c r="D132" s="67"/>
      <c r="E132" s="67"/>
      <c r="F132" s="67"/>
      <c r="G132" s="58" t="s">
        <v>126</v>
      </c>
      <c r="H132" s="59"/>
    </row>
    <row r="133" spans="1:8" ht="15.6" thickBot="1" x14ac:dyDescent="0.35">
      <c r="A133" s="74"/>
      <c r="B133" s="70"/>
      <c r="C133" s="67"/>
      <c r="D133" s="67"/>
      <c r="E133" s="67"/>
      <c r="F133" s="67"/>
      <c r="G133" s="20" t="s">
        <v>125</v>
      </c>
      <c r="H133" s="19">
        <v>6</v>
      </c>
    </row>
    <row r="134" spans="1:8" x14ac:dyDescent="0.3">
      <c r="A134" s="74"/>
      <c r="B134" s="70"/>
      <c r="C134" s="67"/>
      <c r="D134" s="67"/>
      <c r="E134" s="67"/>
      <c r="F134" s="67"/>
      <c r="G134" s="58" t="s">
        <v>159</v>
      </c>
      <c r="H134" s="59"/>
    </row>
    <row r="135" spans="1:8" ht="30" x14ac:dyDescent="0.3">
      <c r="A135" s="74"/>
      <c r="B135" s="70"/>
      <c r="C135" s="67"/>
      <c r="D135" s="67"/>
      <c r="E135" s="67"/>
      <c r="F135" s="67"/>
      <c r="G135" s="20" t="s">
        <v>158</v>
      </c>
      <c r="H135" s="19">
        <v>4</v>
      </c>
    </row>
    <row r="136" spans="1:8" ht="15.6" thickBot="1" x14ac:dyDescent="0.35">
      <c r="A136" s="74"/>
      <c r="B136" s="70"/>
      <c r="C136" s="68"/>
      <c r="D136" s="68"/>
      <c r="E136" s="68"/>
      <c r="F136" s="68"/>
      <c r="G136" s="60" t="s">
        <v>8</v>
      </c>
      <c r="H136" s="62">
        <f>SUM(H128:H128,H130:H131,H133:H133,H135:H135,)</f>
        <v>26</v>
      </c>
    </row>
    <row r="137" spans="1:8" ht="200.1" customHeight="1" thickBot="1" x14ac:dyDescent="0.35">
      <c r="A137" s="75"/>
      <c r="B137" s="71"/>
      <c r="C137" s="64" t="s">
        <v>241</v>
      </c>
      <c r="D137" s="64"/>
      <c r="E137" s="64"/>
      <c r="F137" s="65"/>
      <c r="G137" s="61"/>
      <c r="H137" s="63"/>
    </row>
    <row r="138" spans="1:8" x14ac:dyDescent="0.3">
      <c r="A138" s="73">
        <v>7</v>
      </c>
      <c r="B138" s="69" t="s">
        <v>201</v>
      </c>
      <c r="C138" s="66" t="s">
        <v>240</v>
      </c>
      <c r="D138" s="66" t="s">
        <v>239</v>
      </c>
      <c r="E138" s="66" t="s">
        <v>238</v>
      </c>
      <c r="F138" s="66" t="s">
        <v>203</v>
      </c>
      <c r="G138" s="58" t="s">
        <v>146</v>
      </c>
      <c r="H138" s="59"/>
    </row>
    <row r="139" spans="1:8" ht="30" x14ac:dyDescent="0.3">
      <c r="A139" s="74"/>
      <c r="B139" s="70"/>
      <c r="C139" s="67"/>
      <c r="D139" s="67"/>
      <c r="E139" s="67"/>
      <c r="F139" s="67"/>
      <c r="G139" s="20" t="s">
        <v>145</v>
      </c>
      <c r="H139" s="19">
        <v>4</v>
      </c>
    </row>
    <row r="140" spans="1:8" ht="30" x14ac:dyDescent="0.3">
      <c r="A140" s="74"/>
      <c r="B140" s="70"/>
      <c r="C140" s="67"/>
      <c r="D140" s="67"/>
      <c r="E140" s="67"/>
      <c r="F140" s="67"/>
      <c r="G140" s="20" t="s">
        <v>144</v>
      </c>
      <c r="H140" s="19">
        <v>2</v>
      </c>
    </row>
    <row r="141" spans="1:8" ht="15.6" thickBot="1" x14ac:dyDescent="0.35">
      <c r="A141" s="74"/>
      <c r="B141" s="70"/>
      <c r="C141" s="67"/>
      <c r="D141" s="67"/>
      <c r="E141" s="67"/>
      <c r="F141" s="67"/>
      <c r="G141" s="20" t="s">
        <v>143</v>
      </c>
      <c r="H141" s="19">
        <v>2</v>
      </c>
    </row>
    <row r="142" spans="1:8" x14ac:dyDescent="0.3">
      <c r="A142" s="74"/>
      <c r="B142" s="70"/>
      <c r="C142" s="67"/>
      <c r="D142" s="67"/>
      <c r="E142" s="67"/>
      <c r="F142" s="67"/>
      <c r="G142" s="58" t="s">
        <v>133</v>
      </c>
      <c r="H142" s="59"/>
    </row>
    <row r="143" spans="1:8" x14ac:dyDescent="0.3">
      <c r="A143" s="74"/>
      <c r="B143" s="70"/>
      <c r="C143" s="67"/>
      <c r="D143" s="67"/>
      <c r="E143" s="67"/>
      <c r="F143" s="67"/>
      <c r="G143" s="20" t="s">
        <v>131</v>
      </c>
      <c r="H143" s="19">
        <v>2</v>
      </c>
    </row>
    <row r="144" spans="1:8" ht="15.6" thickBot="1" x14ac:dyDescent="0.35">
      <c r="A144" s="74"/>
      <c r="B144" s="70"/>
      <c r="C144" s="67"/>
      <c r="D144" s="67"/>
      <c r="E144" s="67"/>
      <c r="F144" s="67"/>
      <c r="G144" s="20" t="s">
        <v>130</v>
      </c>
      <c r="H144" s="19">
        <v>2</v>
      </c>
    </row>
    <row r="145" spans="1:8" x14ac:dyDescent="0.3">
      <c r="A145" s="74"/>
      <c r="B145" s="70"/>
      <c r="C145" s="67"/>
      <c r="D145" s="67"/>
      <c r="E145" s="67"/>
      <c r="F145" s="67"/>
      <c r="G145" s="58" t="s">
        <v>126</v>
      </c>
      <c r="H145" s="59"/>
    </row>
    <row r="146" spans="1:8" ht="30.6" thickBot="1" x14ac:dyDescent="0.35">
      <c r="A146" s="74"/>
      <c r="B146" s="70"/>
      <c r="C146" s="67"/>
      <c r="D146" s="67"/>
      <c r="E146" s="67"/>
      <c r="F146" s="67"/>
      <c r="G146" s="20" t="s">
        <v>124</v>
      </c>
      <c r="H146" s="19">
        <v>2</v>
      </c>
    </row>
    <row r="147" spans="1:8" x14ac:dyDescent="0.3">
      <c r="A147" s="74"/>
      <c r="B147" s="70"/>
      <c r="C147" s="67"/>
      <c r="D147" s="67"/>
      <c r="E147" s="67"/>
      <c r="F147" s="67"/>
      <c r="G147" s="58" t="s">
        <v>159</v>
      </c>
      <c r="H147" s="59"/>
    </row>
    <row r="148" spans="1:8" ht="30" x14ac:dyDescent="0.3">
      <c r="A148" s="74"/>
      <c r="B148" s="70"/>
      <c r="C148" s="67"/>
      <c r="D148" s="67"/>
      <c r="E148" s="67"/>
      <c r="F148" s="67"/>
      <c r="G148" s="20" t="s">
        <v>158</v>
      </c>
      <c r="H148" s="19">
        <v>2</v>
      </c>
    </row>
    <row r="149" spans="1:8" ht="15.6" thickBot="1" x14ac:dyDescent="0.35">
      <c r="A149" s="74"/>
      <c r="B149" s="70"/>
      <c r="C149" s="68"/>
      <c r="D149" s="68"/>
      <c r="E149" s="68"/>
      <c r="F149" s="68"/>
      <c r="G149" s="60" t="s">
        <v>8</v>
      </c>
      <c r="H149" s="62">
        <f>SUM(H139:H141,H143:H144,H146:H146,H148:H148,)</f>
        <v>16</v>
      </c>
    </row>
    <row r="150" spans="1:8" ht="200.1" customHeight="1" thickBot="1" x14ac:dyDescent="0.35">
      <c r="A150" s="75"/>
      <c r="B150" s="71"/>
      <c r="C150" s="64" t="s">
        <v>237</v>
      </c>
      <c r="D150" s="64"/>
      <c r="E150" s="64"/>
      <c r="F150" s="65"/>
      <c r="G150" s="61"/>
      <c r="H150" s="63"/>
    </row>
    <row r="151" spans="1:8" x14ac:dyDescent="0.3">
      <c r="A151" s="73">
        <v>8</v>
      </c>
      <c r="B151" s="69" t="s">
        <v>183</v>
      </c>
      <c r="C151" s="66" t="s">
        <v>236</v>
      </c>
      <c r="D151" s="66" t="s">
        <v>235</v>
      </c>
      <c r="E151" s="66" t="s">
        <v>234</v>
      </c>
      <c r="F151" s="66" t="s">
        <v>186</v>
      </c>
      <c r="G151" s="58" t="s">
        <v>146</v>
      </c>
      <c r="H151" s="59"/>
    </row>
    <row r="152" spans="1:8" ht="45" x14ac:dyDescent="0.3">
      <c r="A152" s="74"/>
      <c r="B152" s="70"/>
      <c r="C152" s="67"/>
      <c r="D152" s="67"/>
      <c r="E152" s="67"/>
      <c r="F152" s="67"/>
      <c r="G152" s="20" t="s">
        <v>185</v>
      </c>
      <c r="H152" s="19">
        <v>22</v>
      </c>
    </row>
    <row r="153" spans="1:8" ht="30" x14ac:dyDescent="0.3">
      <c r="A153" s="74"/>
      <c r="B153" s="70"/>
      <c r="C153" s="67"/>
      <c r="D153" s="67"/>
      <c r="E153" s="67"/>
      <c r="F153" s="67"/>
      <c r="G153" s="20" t="s">
        <v>145</v>
      </c>
      <c r="H153" s="19">
        <v>56</v>
      </c>
    </row>
    <row r="154" spans="1:8" ht="30" x14ac:dyDescent="0.3">
      <c r="A154" s="74"/>
      <c r="B154" s="70"/>
      <c r="C154" s="67"/>
      <c r="D154" s="67"/>
      <c r="E154" s="67"/>
      <c r="F154" s="67"/>
      <c r="G154" s="20" t="s">
        <v>144</v>
      </c>
      <c r="H154" s="19">
        <v>48</v>
      </c>
    </row>
    <row r="155" spans="1:8" ht="15.6" thickBot="1" x14ac:dyDescent="0.35">
      <c r="A155" s="74"/>
      <c r="B155" s="70"/>
      <c r="C155" s="67"/>
      <c r="D155" s="67"/>
      <c r="E155" s="67"/>
      <c r="F155" s="67"/>
      <c r="G155" s="20" t="s">
        <v>143</v>
      </c>
      <c r="H155" s="19">
        <v>2</v>
      </c>
    </row>
    <row r="156" spans="1:8" x14ac:dyDescent="0.3">
      <c r="A156" s="74"/>
      <c r="B156" s="70"/>
      <c r="C156" s="67"/>
      <c r="D156" s="67"/>
      <c r="E156" s="67"/>
      <c r="F156" s="67"/>
      <c r="G156" s="58" t="s">
        <v>138</v>
      </c>
      <c r="H156" s="59"/>
    </row>
    <row r="157" spans="1:8" ht="15.6" thickBot="1" x14ac:dyDescent="0.35">
      <c r="A157" s="74"/>
      <c r="B157" s="70"/>
      <c r="C157" s="67"/>
      <c r="D157" s="67"/>
      <c r="E157" s="67"/>
      <c r="F157" s="67"/>
      <c r="G157" s="20" t="s">
        <v>135</v>
      </c>
      <c r="H157" s="19">
        <v>16</v>
      </c>
    </row>
    <row r="158" spans="1:8" x14ac:dyDescent="0.3">
      <c r="A158" s="74"/>
      <c r="B158" s="70"/>
      <c r="C158" s="67"/>
      <c r="D158" s="67"/>
      <c r="E158" s="67"/>
      <c r="F158" s="67"/>
      <c r="G158" s="58" t="s">
        <v>159</v>
      </c>
      <c r="H158" s="59"/>
    </row>
    <row r="159" spans="1:8" ht="30" x14ac:dyDescent="0.3">
      <c r="A159" s="74"/>
      <c r="B159" s="70"/>
      <c r="C159" s="67"/>
      <c r="D159" s="67"/>
      <c r="E159" s="67"/>
      <c r="F159" s="67"/>
      <c r="G159" s="20" t="s">
        <v>157</v>
      </c>
      <c r="H159" s="19">
        <v>4</v>
      </c>
    </row>
    <row r="160" spans="1:8" ht="30" x14ac:dyDescent="0.3">
      <c r="A160" s="74"/>
      <c r="B160" s="70"/>
      <c r="C160" s="67"/>
      <c r="D160" s="67"/>
      <c r="E160" s="67"/>
      <c r="F160" s="67"/>
      <c r="G160" s="20" t="s">
        <v>156</v>
      </c>
      <c r="H160" s="19">
        <v>4</v>
      </c>
    </row>
    <row r="161" spans="1:8" ht="15.6" thickBot="1" x14ac:dyDescent="0.35">
      <c r="A161" s="74"/>
      <c r="B161" s="70"/>
      <c r="C161" s="68"/>
      <c r="D161" s="68"/>
      <c r="E161" s="68"/>
      <c r="F161" s="68"/>
      <c r="G161" s="60" t="s">
        <v>8</v>
      </c>
      <c r="H161" s="62">
        <f>SUM(H152:H155,H157:H157,H159:H160,)</f>
        <v>152</v>
      </c>
    </row>
    <row r="162" spans="1:8" ht="200.1" customHeight="1" thickBot="1" x14ac:dyDescent="0.35">
      <c r="A162" s="75"/>
      <c r="B162" s="71"/>
      <c r="C162" s="64" t="s">
        <v>233</v>
      </c>
      <c r="D162" s="64"/>
      <c r="E162" s="64"/>
      <c r="F162" s="65"/>
      <c r="G162" s="61"/>
      <c r="H162" s="63"/>
    </row>
    <row r="163" spans="1:8" x14ac:dyDescent="0.3">
      <c r="A163" s="73">
        <v>9</v>
      </c>
      <c r="B163" s="69" t="s">
        <v>183</v>
      </c>
      <c r="C163" s="66" t="s">
        <v>232</v>
      </c>
      <c r="D163" s="66" t="s">
        <v>231</v>
      </c>
      <c r="E163" s="66" t="s">
        <v>230</v>
      </c>
      <c r="F163" s="66" t="s">
        <v>186</v>
      </c>
      <c r="G163" s="58" t="s">
        <v>141</v>
      </c>
      <c r="H163" s="59"/>
    </row>
    <row r="164" spans="1:8" x14ac:dyDescent="0.3">
      <c r="A164" s="74"/>
      <c r="B164" s="70"/>
      <c r="C164" s="67"/>
      <c r="D164" s="67"/>
      <c r="E164" s="67"/>
      <c r="F164" s="67"/>
      <c r="G164" s="20" t="s">
        <v>140</v>
      </c>
      <c r="H164" s="19">
        <v>24</v>
      </c>
    </row>
    <row r="165" spans="1:8" ht="15.6" thickBot="1" x14ac:dyDescent="0.35">
      <c r="A165" s="74"/>
      <c r="B165" s="70"/>
      <c r="C165" s="67"/>
      <c r="D165" s="67"/>
      <c r="E165" s="67"/>
      <c r="F165" s="67"/>
      <c r="G165" s="20" t="s">
        <v>139</v>
      </c>
      <c r="H165" s="19">
        <v>18</v>
      </c>
    </row>
    <row r="166" spans="1:8" x14ac:dyDescent="0.3">
      <c r="A166" s="74"/>
      <c r="B166" s="70"/>
      <c r="C166" s="67"/>
      <c r="D166" s="67"/>
      <c r="E166" s="67"/>
      <c r="F166" s="67"/>
      <c r="G166" s="58" t="s">
        <v>159</v>
      </c>
      <c r="H166" s="59"/>
    </row>
    <row r="167" spans="1:8" ht="30" x14ac:dyDescent="0.3">
      <c r="A167" s="74"/>
      <c r="B167" s="70"/>
      <c r="C167" s="67"/>
      <c r="D167" s="67"/>
      <c r="E167" s="67"/>
      <c r="F167" s="67"/>
      <c r="G167" s="20" t="s">
        <v>157</v>
      </c>
      <c r="H167" s="19">
        <v>4</v>
      </c>
    </row>
    <row r="168" spans="1:8" ht="117.75" customHeight="1" thickBot="1" x14ac:dyDescent="0.35">
      <c r="A168" s="74"/>
      <c r="B168" s="70"/>
      <c r="C168" s="68"/>
      <c r="D168" s="68"/>
      <c r="E168" s="68"/>
      <c r="F168" s="68"/>
      <c r="G168" s="60" t="s">
        <v>8</v>
      </c>
      <c r="H168" s="62">
        <f>SUM(H164:H165,H167:H167,)</f>
        <v>46</v>
      </c>
    </row>
    <row r="169" spans="1:8" ht="200.1" customHeight="1" thickBot="1" x14ac:dyDescent="0.35">
      <c r="A169" s="75"/>
      <c r="B169" s="71"/>
      <c r="C169" s="64" t="s">
        <v>229</v>
      </c>
      <c r="D169" s="64"/>
      <c r="E169" s="64"/>
      <c r="F169" s="65"/>
      <c r="G169" s="61"/>
      <c r="H169" s="63"/>
    </row>
    <row r="170" spans="1:8" x14ac:dyDescent="0.3">
      <c r="A170" s="73">
        <v>10</v>
      </c>
      <c r="B170" s="69" t="s">
        <v>201</v>
      </c>
      <c r="C170" s="66" t="s">
        <v>228</v>
      </c>
      <c r="D170" s="66" t="s">
        <v>227</v>
      </c>
      <c r="E170" s="66" t="s">
        <v>226</v>
      </c>
      <c r="F170" s="66" t="s">
        <v>186</v>
      </c>
      <c r="G170" s="58" t="s">
        <v>146</v>
      </c>
      <c r="H170" s="59"/>
    </row>
    <row r="171" spans="1:8" x14ac:dyDescent="0.3">
      <c r="A171" s="74"/>
      <c r="B171" s="70"/>
      <c r="C171" s="67"/>
      <c r="D171" s="67"/>
      <c r="E171" s="67"/>
      <c r="F171" s="67"/>
      <c r="G171" s="20" t="s">
        <v>143</v>
      </c>
      <c r="H171" s="19">
        <v>32</v>
      </c>
    </row>
    <row r="172" spans="1:8" ht="147" customHeight="1" thickBot="1" x14ac:dyDescent="0.35">
      <c r="A172" s="74"/>
      <c r="B172" s="70"/>
      <c r="C172" s="68"/>
      <c r="D172" s="68"/>
      <c r="E172" s="68"/>
      <c r="F172" s="68"/>
      <c r="G172" s="60" t="s">
        <v>8</v>
      </c>
      <c r="H172" s="62">
        <f>SUM(H171:H171,)</f>
        <v>32</v>
      </c>
    </row>
    <row r="173" spans="1:8" s="28" customFormat="1" ht="200.1" customHeight="1" thickBot="1" x14ac:dyDescent="0.4">
      <c r="A173" s="75"/>
      <c r="B173" s="71"/>
      <c r="C173" s="64" t="s">
        <v>225</v>
      </c>
      <c r="D173" s="64"/>
      <c r="E173" s="64"/>
      <c r="F173" s="65"/>
      <c r="G173" s="61"/>
      <c r="H173" s="63"/>
    </row>
    <row r="174" spans="1:8" x14ac:dyDescent="0.3">
      <c r="A174" s="73">
        <v>11</v>
      </c>
      <c r="B174" s="69" t="s">
        <v>183</v>
      </c>
      <c r="C174" s="66" t="s">
        <v>224</v>
      </c>
      <c r="D174" s="66" t="s">
        <v>223</v>
      </c>
      <c r="E174" s="66" t="s">
        <v>222</v>
      </c>
      <c r="F174" s="66" t="s">
        <v>203</v>
      </c>
      <c r="G174" s="58" t="s">
        <v>138</v>
      </c>
      <c r="H174" s="59"/>
    </row>
    <row r="175" spans="1:8" ht="15.6" thickBot="1" x14ac:dyDescent="0.35">
      <c r="A175" s="74"/>
      <c r="B175" s="70"/>
      <c r="C175" s="67"/>
      <c r="D175" s="67"/>
      <c r="E175" s="67"/>
      <c r="F175" s="67"/>
      <c r="G175" s="20" t="s">
        <v>136</v>
      </c>
      <c r="H175" s="19">
        <v>48</v>
      </c>
    </row>
    <row r="176" spans="1:8" x14ac:dyDescent="0.3">
      <c r="A176" s="74"/>
      <c r="B176" s="70"/>
      <c r="C176" s="67"/>
      <c r="D176" s="67"/>
      <c r="E176" s="67"/>
      <c r="F176" s="67"/>
      <c r="G176" s="58" t="s">
        <v>159</v>
      </c>
      <c r="H176" s="59"/>
    </row>
    <row r="177" spans="1:8" ht="30" x14ac:dyDescent="0.3">
      <c r="A177" s="74"/>
      <c r="B177" s="70"/>
      <c r="C177" s="67"/>
      <c r="D177" s="67"/>
      <c r="E177" s="67"/>
      <c r="F177" s="67"/>
      <c r="G177" s="20" t="s">
        <v>157</v>
      </c>
      <c r="H177" s="19">
        <v>4</v>
      </c>
    </row>
    <row r="178" spans="1:8" ht="15.6" thickBot="1" x14ac:dyDescent="0.35">
      <c r="A178" s="74"/>
      <c r="B178" s="70"/>
      <c r="C178" s="68"/>
      <c r="D178" s="68"/>
      <c r="E178" s="68"/>
      <c r="F178" s="68"/>
      <c r="G178" s="60" t="s">
        <v>8</v>
      </c>
      <c r="H178" s="62">
        <f>SUM(H175:H175,H177:H177,)</f>
        <v>52</v>
      </c>
    </row>
    <row r="179" spans="1:8" ht="200.1" customHeight="1" thickBot="1" x14ac:dyDescent="0.35">
      <c r="A179" s="75"/>
      <c r="B179" s="71"/>
      <c r="C179" s="64" t="s">
        <v>221</v>
      </c>
      <c r="D179" s="64"/>
      <c r="E179" s="64"/>
      <c r="F179" s="65"/>
      <c r="G179" s="61"/>
      <c r="H179" s="63"/>
    </row>
    <row r="180" spans="1:8" x14ac:dyDescent="0.3">
      <c r="A180" s="73">
        <v>12</v>
      </c>
      <c r="B180" s="69" t="s">
        <v>220</v>
      </c>
      <c r="C180" s="66" t="s">
        <v>219</v>
      </c>
      <c r="D180" s="66" t="s">
        <v>218</v>
      </c>
      <c r="E180" s="66" t="s">
        <v>217</v>
      </c>
      <c r="F180" s="66" t="s">
        <v>203</v>
      </c>
      <c r="G180" s="58" t="s">
        <v>146</v>
      </c>
      <c r="H180" s="59"/>
    </row>
    <row r="181" spans="1:8" ht="30" x14ac:dyDescent="0.3">
      <c r="A181" s="74"/>
      <c r="B181" s="70"/>
      <c r="C181" s="67"/>
      <c r="D181" s="67"/>
      <c r="E181" s="67"/>
      <c r="F181" s="67"/>
      <c r="G181" s="20" t="s">
        <v>145</v>
      </c>
      <c r="H181" s="19">
        <v>12</v>
      </c>
    </row>
    <row r="182" spans="1:8" ht="30" x14ac:dyDescent="0.3">
      <c r="A182" s="74"/>
      <c r="B182" s="70"/>
      <c r="C182" s="67"/>
      <c r="D182" s="67"/>
      <c r="E182" s="67"/>
      <c r="F182" s="67"/>
      <c r="G182" s="20" t="s">
        <v>144</v>
      </c>
      <c r="H182" s="19">
        <v>2</v>
      </c>
    </row>
    <row r="183" spans="1:8" x14ac:dyDescent="0.3">
      <c r="A183" s="74"/>
      <c r="B183" s="70"/>
      <c r="C183" s="67"/>
      <c r="D183" s="67"/>
      <c r="E183" s="67"/>
      <c r="F183" s="67"/>
      <c r="G183" s="20" t="s">
        <v>143</v>
      </c>
      <c r="H183" s="19">
        <v>2</v>
      </c>
    </row>
    <row r="184" spans="1:8" ht="30.6" thickBot="1" x14ac:dyDescent="0.35">
      <c r="A184" s="74"/>
      <c r="B184" s="70"/>
      <c r="C184" s="67"/>
      <c r="D184" s="67"/>
      <c r="E184" s="67"/>
      <c r="F184" s="67"/>
      <c r="G184" s="20" t="s">
        <v>142</v>
      </c>
      <c r="H184" s="19">
        <v>1</v>
      </c>
    </row>
    <row r="185" spans="1:8" x14ac:dyDescent="0.3">
      <c r="A185" s="74"/>
      <c r="B185" s="70"/>
      <c r="C185" s="67"/>
      <c r="D185" s="67"/>
      <c r="E185" s="67"/>
      <c r="F185" s="67"/>
      <c r="G185" s="58" t="s">
        <v>141</v>
      </c>
      <c r="H185" s="59"/>
    </row>
    <row r="186" spans="1:8" x14ac:dyDescent="0.3">
      <c r="A186" s="74"/>
      <c r="B186" s="70"/>
      <c r="C186" s="67"/>
      <c r="D186" s="67"/>
      <c r="E186" s="67"/>
      <c r="F186" s="67"/>
      <c r="G186" s="20" t="s">
        <v>140</v>
      </c>
      <c r="H186" s="19">
        <v>2</v>
      </c>
    </row>
    <row r="187" spans="1:8" ht="15.6" thickBot="1" x14ac:dyDescent="0.35">
      <c r="A187" s="74"/>
      <c r="B187" s="70"/>
      <c r="C187" s="67"/>
      <c r="D187" s="67"/>
      <c r="E187" s="67"/>
      <c r="F187" s="67"/>
      <c r="G187" s="20" t="s">
        <v>139</v>
      </c>
      <c r="H187" s="19">
        <v>2</v>
      </c>
    </row>
    <row r="188" spans="1:8" x14ac:dyDescent="0.3">
      <c r="A188" s="74"/>
      <c r="B188" s="70"/>
      <c r="C188" s="67"/>
      <c r="D188" s="67"/>
      <c r="E188" s="67"/>
      <c r="F188" s="67"/>
      <c r="G188" s="58" t="s">
        <v>138</v>
      </c>
      <c r="H188" s="59"/>
    </row>
    <row r="189" spans="1:8" x14ac:dyDescent="0.3">
      <c r="A189" s="74"/>
      <c r="B189" s="70"/>
      <c r="C189" s="67"/>
      <c r="D189" s="67"/>
      <c r="E189" s="67"/>
      <c r="F189" s="67"/>
      <c r="G189" s="20" t="s">
        <v>136</v>
      </c>
      <c r="H189" s="19">
        <v>4</v>
      </c>
    </row>
    <row r="190" spans="1:8" x14ac:dyDescent="0.3">
      <c r="A190" s="74"/>
      <c r="B190" s="70"/>
      <c r="C190" s="67"/>
      <c r="D190" s="67"/>
      <c r="E190" s="67"/>
      <c r="F190" s="67"/>
      <c r="G190" s="20" t="s">
        <v>135</v>
      </c>
      <c r="H190" s="19">
        <v>6</v>
      </c>
    </row>
    <row r="191" spans="1:8" ht="30.6" thickBot="1" x14ac:dyDescent="0.35">
      <c r="A191" s="74"/>
      <c r="B191" s="70"/>
      <c r="C191" s="67"/>
      <c r="D191" s="67"/>
      <c r="E191" s="67"/>
      <c r="F191" s="67"/>
      <c r="G191" s="20" t="s">
        <v>134</v>
      </c>
      <c r="H191" s="19">
        <v>2</v>
      </c>
    </row>
    <row r="192" spans="1:8" x14ac:dyDescent="0.3">
      <c r="A192" s="74"/>
      <c r="B192" s="70"/>
      <c r="C192" s="67"/>
      <c r="D192" s="67"/>
      <c r="E192" s="67"/>
      <c r="F192" s="67"/>
      <c r="G192" s="58" t="s">
        <v>129</v>
      </c>
      <c r="H192" s="59"/>
    </row>
    <row r="193" spans="1:8" x14ac:dyDescent="0.3">
      <c r="A193" s="74"/>
      <c r="B193" s="70"/>
      <c r="C193" s="67"/>
      <c r="D193" s="67"/>
      <c r="E193" s="67"/>
      <c r="F193" s="67"/>
      <c r="G193" s="20" t="s">
        <v>128</v>
      </c>
      <c r="H193" s="19">
        <v>4</v>
      </c>
    </row>
    <row r="194" spans="1:8" ht="15.6" thickBot="1" x14ac:dyDescent="0.35">
      <c r="A194" s="74"/>
      <c r="B194" s="70"/>
      <c r="C194" s="67"/>
      <c r="D194" s="67"/>
      <c r="E194" s="67"/>
      <c r="F194" s="67"/>
      <c r="G194" s="20" t="s">
        <v>127</v>
      </c>
      <c r="H194" s="19">
        <v>8</v>
      </c>
    </row>
    <row r="195" spans="1:8" x14ac:dyDescent="0.3">
      <c r="A195" s="74"/>
      <c r="B195" s="70"/>
      <c r="C195" s="67"/>
      <c r="D195" s="67"/>
      <c r="E195" s="67"/>
      <c r="F195" s="67"/>
      <c r="G195" s="58" t="s">
        <v>126</v>
      </c>
      <c r="H195" s="59"/>
    </row>
    <row r="196" spans="1:8" ht="30" x14ac:dyDescent="0.3">
      <c r="A196" s="74"/>
      <c r="B196" s="70"/>
      <c r="C196" s="67"/>
      <c r="D196" s="67"/>
      <c r="E196" s="67"/>
      <c r="F196" s="67"/>
      <c r="G196" s="20" t="s">
        <v>124</v>
      </c>
      <c r="H196" s="19">
        <v>4</v>
      </c>
    </row>
    <row r="197" spans="1:8" ht="15.6" thickBot="1" x14ac:dyDescent="0.35">
      <c r="A197" s="74"/>
      <c r="B197" s="70"/>
      <c r="C197" s="68"/>
      <c r="D197" s="68"/>
      <c r="E197" s="68"/>
      <c r="F197" s="68"/>
      <c r="G197" s="60" t="s">
        <v>8</v>
      </c>
      <c r="H197" s="62">
        <f>SUM(H181:H184,H186:H187,H189:H191,H193:H194,H196:H196,)</f>
        <v>49</v>
      </c>
    </row>
    <row r="198" spans="1:8" ht="200.1" customHeight="1" thickBot="1" x14ac:dyDescent="0.35">
      <c r="A198" s="75"/>
      <c r="B198" s="71"/>
      <c r="C198" s="64" t="s">
        <v>216</v>
      </c>
      <c r="D198" s="64"/>
      <c r="E198" s="64"/>
      <c r="F198" s="65"/>
      <c r="G198" s="61"/>
      <c r="H198" s="63"/>
    </row>
    <row r="199" spans="1:8" x14ac:dyDescent="0.3">
      <c r="A199" s="73">
        <v>13</v>
      </c>
      <c r="B199" s="69" t="s">
        <v>211</v>
      </c>
      <c r="C199" s="66" t="s">
        <v>215</v>
      </c>
      <c r="D199" s="66" t="s">
        <v>214</v>
      </c>
      <c r="E199" s="66" t="s">
        <v>213</v>
      </c>
      <c r="F199" s="66" t="s">
        <v>186</v>
      </c>
      <c r="G199" s="58" t="s">
        <v>149</v>
      </c>
      <c r="H199" s="59"/>
    </row>
    <row r="200" spans="1:8" ht="15.6" thickBot="1" x14ac:dyDescent="0.35">
      <c r="A200" s="74"/>
      <c r="B200" s="70"/>
      <c r="C200" s="67"/>
      <c r="D200" s="67"/>
      <c r="E200" s="67"/>
      <c r="F200" s="67"/>
      <c r="G200" s="20" t="s">
        <v>147</v>
      </c>
      <c r="H200" s="19">
        <v>40</v>
      </c>
    </row>
    <row r="201" spans="1:8" x14ac:dyDescent="0.3">
      <c r="A201" s="74"/>
      <c r="B201" s="70"/>
      <c r="C201" s="67"/>
      <c r="D201" s="67"/>
      <c r="E201" s="67"/>
      <c r="F201" s="67"/>
      <c r="G201" s="58" t="s">
        <v>146</v>
      </c>
      <c r="H201" s="59"/>
    </row>
    <row r="202" spans="1:8" ht="30.6" thickBot="1" x14ac:dyDescent="0.35">
      <c r="A202" s="74"/>
      <c r="B202" s="70"/>
      <c r="C202" s="67"/>
      <c r="D202" s="67"/>
      <c r="E202" s="67"/>
      <c r="F202" s="67"/>
      <c r="G202" s="20" t="s">
        <v>145</v>
      </c>
      <c r="H202" s="19">
        <v>14</v>
      </c>
    </row>
    <row r="203" spans="1:8" x14ac:dyDescent="0.3">
      <c r="A203" s="74"/>
      <c r="B203" s="70"/>
      <c r="C203" s="67"/>
      <c r="D203" s="67"/>
      <c r="E203" s="67"/>
      <c r="F203" s="67"/>
      <c r="G203" s="58" t="s">
        <v>141</v>
      </c>
      <c r="H203" s="59"/>
    </row>
    <row r="204" spans="1:8" ht="15.6" thickBot="1" x14ac:dyDescent="0.35">
      <c r="A204" s="74"/>
      <c r="B204" s="70"/>
      <c r="C204" s="67"/>
      <c r="D204" s="67"/>
      <c r="E204" s="67"/>
      <c r="F204" s="67"/>
      <c r="G204" s="20" t="s">
        <v>139</v>
      </c>
      <c r="H204" s="19">
        <v>32</v>
      </c>
    </row>
    <row r="205" spans="1:8" x14ac:dyDescent="0.3">
      <c r="A205" s="74"/>
      <c r="B205" s="70"/>
      <c r="C205" s="67"/>
      <c r="D205" s="67"/>
      <c r="E205" s="67"/>
      <c r="F205" s="67"/>
      <c r="G205" s="58" t="s">
        <v>138</v>
      </c>
      <c r="H205" s="59"/>
    </row>
    <row r="206" spans="1:8" ht="30" x14ac:dyDescent="0.3">
      <c r="A206" s="74"/>
      <c r="B206" s="70"/>
      <c r="C206" s="67"/>
      <c r="D206" s="67"/>
      <c r="E206" s="67"/>
      <c r="F206" s="67"/>
      <c r="G206" s="20" t="s">
        <v>137</v>
      </c>
      <c r="H206" s="19">
        <v>65</v>
      </c>
    </row>
    <row r="207" spans="1:8" x14ac:dyDescent="0.3">
      <c r="A207" s="74"/>
      <c r="B207" s="70"/>
      <c r="C207" s="67"/>
      <c r="D207" s="67"/>
      <c r="E207" s="67"/>
      <c r="F207" s="67"/>
      <c r="G207" s="20" t="s">
        <v>136</v>
      </c>
      <c r="H207" s="19">
        <v>48</v>
      </c>
    </row>
    <row r="208" spans="1:8" ht="30.6" thickBot="1" x14ac:dyDescent="0.35">
      <c r="A208" s="74"/>
      <c r="B208" s="70"/>
      <c r="C208" s="67"/>
      <c r="D208" s="67"/>
      <c r="E208" s="67"/>
      <c r="F208" s="67"/>
      <c r="G208" s="20" t="s">
        <v>134</v>
      </c>
      <c r="H208" s="19">
        <v>34</v>
      </c>
    </row>
    <row r="209" spans="1:8" x14ac:dyDescent="0.3">
      <c r="A209" s="74"/>
      <c r="B209" s="70"/>
      <c r="C209" s="67"/>
      <c r="D209" s="67"/>
      <c r="E209" s="67"/>
      <c r="F209" s="67"/>
      <c r="G209" s="58" t="s">
        <v>133</v>
      </c>
      <c r="H209" s="59"/>
    </row>
    <row r="210" spans="1:8" x14ac:dyDescent="0.3">
      <c r="A210" s="74"/>
      <c r="B210" s="70"/>
      <c r="C210" s="67"/>
      <c r="D210" s="67"/>
      <c r="E210" s="67"/>
      <c r="F210" s="67"/>
      <c r="G210" s="20" t="s">
        <v>132</v>
      </c>
      <c r="H210" s="19">
        <v>36</v>
      </c>
    </row>
    <row r="211" spans="1:8" x14ac:dyDescent="0.3">
      <c r="A211" s="74"/>
      <c r="B211" s="70"/>
      <c r="C211" s="67"/>
      <c r="D211" s="67"/>
      <c r="E211" s="67"/>
      <c r="F211" s="67"/>
      <c r="G211" s="20" t="s">
        <v>131</v>
      </c>
      <c r="H211" s="19">
        <v>52</v>
      </c>
    </row>
    <row r="212" spans="1:8" ht="15.6" thickBot="1" x14ac:dyDescent="0.35">
      <c r="A212" s="74"/>
      <c r="B212" s="70"/>
      <c r="C212" s="67"/>
      <c r="D212" s="67"/>
      <c r="E212" s="67"/>
      <c r="F212" s="67"/>
      <c r="G212" s="20" t="s">
        <v>130</v>
      </c>
      <c r="H212" s="19">
        <v>12</v>
      </c>
    </row>
    <row r="213" spans="1:8" x14ac:dyDescent="0.3">
      <c r="A213" s="74"/>
      <c r="B213" s="70"/>
      <c r="C213" s="67"/>
      <c r="D213" s="67"/>
      <c r="E213" s="67"/>
      <c r="F213" s="67"/>
      <c r="G213" s="58" t="s">
        <v>159</v>
      </c>
      <c r="H213" s="59"/>
    </row>
    <row r="214" spans="1:8" ht="30" x14ac:dyDescent="0.3">
      <c r="A214" s="74"/>
      <c r="B214" s="70"/>
      <c r="C214" s="67"/>
      <c r="D214" s="67"/>
      <c r="E214" s="67"/>
      <c r="F214" s="67"/>
      <c r="G214" s="20" t="s">
        <v>158</v>
      </c>
      <c r="H214" s="19">
        <v>4</v>
      </c>
    </row>
    <row r="215" spans="1:8" ht="30" x14ac:dyDescent="0.3">
      <c r="A215" s="74"/>
      <c r="B215" s="70"/>
      <c r="C215" s="67"/>
      <c r="D215" s="67"/>
      <c r="E215" s="67"/>
      <c r="F215" s="67"/>
      <c r="G215" s="20" t="s">
        <v>157</v>
      </c>
      <c r="H215" s="19">
        <v>4</v>
      </c>
    </row>
    <row r="216" spans="1:8" ht="30" x14ac:dyDescent="0.3">
      <c r="A216" s="74"/>
      <c r="B216" s="70"/>
      <c r="C216" s="67"/>
      <c r="D216" s="67"/>
      <c r="E216" s="67"/>
      <c r="F216" s="67"/>
      <c r="G216" s="20" t="s">
        <v>156</v>
      </c>
      <c r="H216" s="19">
        <v>4</v>
      </c>
    </row>
    <row r="217" spans="1:8" ht="15.6" thickBot="1" x14ac:dyDescent="0.35">
      <c r="A217" s="74"/>
      <c r="B217" s="70"/>
      <c r="C217" s="68"/>
      <c r="D217" s="68"/>
      <c r="E217" s="68"/>
      <c r="F217" s="68"/>
      <c r="G217" s="60" t="s">
        <v>8</v>
      </c>
      <c r="H217" s="62">
        <f>SUM(H200:H200,H202:H202,H204:H204,H206:H208,H210:H212,H214:H216,)</f>
        <v>345</v>
      </c>
    </row>
    <row r="218" spans="1:8" ht="200.1" customHeight="1" thickBot="1" x14ac:dyDescent="0.35">
      <c r="A218" s="75"/>
      <c r="B218" s="71"/>
      <c r="C218" s="64" t="s">
        <v>212</v>
      </c>
      <c r="D218" s="64"/>
      <c r="E218" s="64"/>
      <c r="F218" s="65"/>
      <c r="G218" s="61"/>
      <c r="H218" s="63"/>
    </row>
    <row r="219" spans="1:8" x14ac:dyDescent="0.3">
      <c r="A219" s="73">
        <v>14</v>
      </c>
      <c r="B219" s="69" t="s">
        <v>211</v>
      </c>
      <c r="C219" s="66" t="s">
        <v>210</v>
      </c>
      <c r="D219" s="66" t="s">
        <v>209</v>
      </c>
      <c r="E219" s="66" t="s">
        <v>208</v>
      </c>
      <c r="F219" s="66" t="s">
        <v>186</v>
      </c>
      <c r="G219" s="58" t="s">
        <v>149</v>
      </c>
      <c r="H219" s="59"/>
    </row>
    <row r="220" spans="1:8" ht="15.6" thickBot="1" x14ac:dyDescent="0.35">
      <c r="A220" s="74"/>
      <c r="B220" s="70"/>
      <c r="C220" s="67"/>
      <c r="D220" s="67"/>
      <c r="E220" s="67"/>
      <c r="F220" s="67"/>
      <c r="G220" s="20" t="s">
        <v>147</v>
      </c>
      <c r="H220" s="19">
        <v>14</v>
      </c>
    </row>
    <row r="221" spans="1:8" x14ac:dyDescent="0.3">
      <c r="A221" s="74"/>
      <c r="B221" s="70"/>
      <c r="C221" s="67"/>
      <c r="D221" s="67"/>
      <c r="E221" s="67"/>
      <c r="F221" s="67"/>
      <c r="G221" s="58" t="s">
        <v>146</v>
      </c>
      <c r="H221" s="59"/>
    </row>
    <row r="222" spans="1:8" ht="30.6" thickBot="1" x14ac:dyDescent="0.35">
      <c r="A222" s="74"/>
      <c r="B222" s="70"/>
      <c r="C222" s="67"/>
      <c r="D222" s="67"/>
      <c r="E222" s="67"/>
      <c r="F222" s="67"/>
      <c r="G222" s="20" t="s">
        <v>145</v>
      </c>
      <c r="H222" s="19">
        <v>8</v>
      </c>
    </row>
    <row r="223" spans="1:8" x14ac:dyDescent="0.3">
      <c r="A223" s="74"/>
      <c r="B223" s="70"/>
      <c r="C223" s="67"/>
      <c r="D223" s="67"/>
      <c r="E223" s="67"/>
      <c r="F223" s="67"/>
      <c r="G223" s="58" t="s">
        <v>141</v>
      </c>
      <c r="H223" s="59"/>
    </row>
    <row r="224" spans="1:8" ht="15.6" thickBot="1" x14ac:dyDescent="0.35">
      <c r="A224" s="74"/>
      <c r="B224" s="70"/>
      <c r="C224" s="67"/>
      <c r="D224" s="67"/>
      <c r="E224" s="67"/>
      <c r="F224" s="67"/>
      <c r="G224" s="20" t="s">
        <v>139</v>
      </c>
      <c r="H224" s="19">
        <v>22</v>
      </c>
    </row>
    <row r="225" spans="1:8" x14ac:dyDescent="0.3">
      <c r="A225" s="74"/>
      <c r="B225" s="70"/>
      <c r="C225" s="67"/>
      <c r="D225" s="67"/>
      <c r="E225" s="67"/>
      <c r="F225" s="67"/>
      <c r="G225" s="58" t="s">
        <v>138</v>
      </c>
      <c r="H225" s="59"/>
    </row>
    <row r="226" spans="1:8" ht="30.6" thickBot="1" x14ac:dyDescent="0.35">
      <c r="A226" s="74"/>
      <c r="B226" s="70"/>
      <c r="C226" s="67"/>
      <c r="D226" s="67"/>
      <c r="E226" s="67"/>
      <c r="F226" s="67"/>
      <c r="G226" s="20" t="s">
        <v>137</v>
      </c>
      <c r="H226" s="19">
        <v>12</v>
      </c>
    </row>
    <row r="227" spans="1:8" x14ac:dyDescent="0.3">
      <c r="A227" s="74"/>
      <c r="B227" s="70"/>
      <c r="C227" s="67"/>
      <c r="D227" s="67"/>
      <c r="E227" s="67"/>
      <c r="F227" s="67"/>
      <c r="G227" s="58" t="s">
        <v>133</v>
      </c>
      <c r="H227" s="59"/>
    </row>
    <row r="228" spans="1:8" x14ac:dyDescent="0.3">
      <c r="A228" s="74"/>
      <c r="B228" s="70"/>
      <c r="C228" s="67"/>
      <c r="D228" s="67"/>
      <c r="E228" s="67"/>
      <c r="F228" s="67"/>
      <c r="G228" s="20" t="s">
        <v>132</v>
      </c>
      <c r="H228" s="19">
        <v>6</v>
      </c>
    </row>
    <row r="229" spans="1:8" x14ac:dyDescent="0.3">
      <c r="A229" s="74"/>
      <c r="B229" s="70"/>
      <c r="C229" s="67"/>
      <c r="D229" s="67"/>
      <c r="E229" s="67"/>
      <c r="F229" s="67"/>
      <c r="G229" s="20" t="s">
        <v>131</v>
      </c>
      <c r="H229" s="19">
        <v>22</v>
      </c>
    </row>
    <row r="230" spans="1:8" x14ac:dyDescent="0.3">
      <c r="A230" s="74"/>
      <c r="B230" s="70"/>
      <c r="C230" s="67"/>
      <c r="D230" s="67"/>
      <c r="E230" s="67"/>
      <c r="F230" s="67"/>
      <c r="G230" s="20" t="s">
        <v>130</v>
      </c>
      <c r="H230" s="19">
        <v>8</v>
      </c>
    </row>
    <row r="231" spans="1:8" ht="15.6" thickBot="1" x14ac:dyDescent="0.35">
      <c r="A231" s="74"/>
      <c r="B231" s="70"/>
      <c r="C231" s="68"/>
      <c r="D231" s="68"/>
      <c r="E231" s="68"/>
      <c r="F231" s="68"/>
      <c r="G231" s="60" t="s">
        <v>8</v>
      </c>
      <c r="H231" s="62">
        <f>SUM(H220:H220,H222:H222,H224:H224,H226:H226,H228:H230,)</f>
        <v>92</v>
      </c>
    </row>
    <row r="232" spans="1:8" ht="200.1" customHeight="1" thickBot="1" x14ac:dyDescent="0.35">
      <c r="A232" s="75"/>
      <c r="B232" s="71"/>
      <c r="C232" s="64" t="s">
        <v>207</v>
      </c>
      <c r="D232" s="64"/>
      <c r="E232" s="64"/>
      <c r="F232" s="65"/>
      <c r="G232" s="61"/>
      <c r="H232" s="63"/>
    </row>
    <row r="233" spans="1:8" x14ac:dyDescent="0.3">
      <c r="A233" s="73">
        <v>15</v>
      </c>
      <c r="B233" s="69" t="s">
        <v>201</v>
      </c>
      <c r="C233" s="66" t="s">
        <v>206</v>
      </c>
      <c r="D233" s="66" t="s">
        <v>205</v>
      </c>
      <c r="E233" s="66" t="s">
        <v>204</v>
      </c>
      <c r="F233" s="66" t="s">
        <v>203</v>
      </c>
      <c r="G233" s="58" t="s">
        <v>146</v>
      </c>
      <c r="H233" s="59"/>
    </row>
    <row r="234" spans="1:8" ht="45.6" thickBot="1" x14ac:dyDescent="0.35">
      <c r="A234" s="74"/>
      <c r="B234" s="70"/>
      <c r="C234" s="67"/>
      <c r="D234" s="67"/>
      <c r="E234" s="67"/>
      <c r="F234" s="67"/>
      <c r="G234" s="20" t="s">
        <v>185</v>
      </c>
      <c r="H234" s="19">
        <v>10</v>
      </c>
    </row>
    <row r="235" spans="1:8" x14ac:dyDescent="0.3">
      <c r="A235" s="74"/>
      <c r="B235" s="70"/>
      <c r="C235" s="67"/>
      <c r="D235" s="67"/>
      <c r="E235" s="67"/>
      <c r="F235" s="67"/>
      <c r="G235" s="58" t="s">
        <v>129</v>
      </c>
      <c r="H235" s="59"/>
    </row>
    <row r="236" spans="1:8" x14ac:dyDescent="0.3">
      <c r="A236" s="74"/>
      <c r="B236" s="70"/>
      <c r="C236" s="67"/>
      <c r="D236" s="67"/>
      <c r="E236" s="67"/>
      <c r="F236" s="67"/>
      <c r="G236" s="20" t="s">
        <v>128</v>
      </c>
      <c r="H236" s="19">
        <v>6</v>
      </c>
    </row>
    <row r="237" spans="1:8" ht="15.6" thickBot="1" x14ac:dyDescent="0.35">
      <c r="A237" s="74"/>
      <c r="B237" s="70"/>
      <c r="C237" s="67"/>
      <c r="D237" s="67"/>
      <c r="E237" s="67"/>
      <c r="F237" s="67"/>
      <c r="G237" s="20" t="s">
        <v>127</v>
      </c>
      <c r="H237" s="19">
        <v>10</v>
      </c>
    </row>
    <row r="238" spans="1:8" x14ac:dyDescent="0.3">
      <c r="A238" s="74"/>
      <c r="B238" s="70"/>
      <c r="C238" s="67"/>
      <c r="D238" s="67"/>
      <c r="E238" s="67"/>
      <c r="F238" s="67"/>
      <c r="G238" s="58" t="s">
        <v>159</v>
      </c>
      <c r="H238" s="59"/>
    </row>
    <row r="239" spans="1:8" ht="30" x14ac:dyDescent="0.3">
      <c r="A239" s="74"/>
      <c r="B239" s="70"/>
      <c r="C239" s="67"/>
      <c r="D239" s="67"/>
      <c r="E239" s="67"/>
      <c r="F239" s="67"/>
      <c r="G239" s="20" t="s">
        <v>157</v>
      </c>
      <c r="H239" s="19">
        <v>4</v>
      </c>
    </row>
    <row r="240" spans="1:8" ht="15.6" thickBot="1" x14ac:dyDescent="0.35">
      <c r="A240" s="74"/>
      <c r="B240" s="70"/>
      <c r="C240" s="68"/>
      <c r="D240" s="68"/>
      <c r="E240" s="68"/>
      <c r="F240" s="68"/>
      <c r="G240" s="60" t="s">
        <v>8</v>
      </c>
      <c r="H240" s="62">
        <f>SUM(H234:H234,H236:H237,H239:H239,)</f>
        <v>30</v>
      </c>
    </row>
    <row r="241" spans="1:8" ht="200.1" customHeight="1" thickBot="1" x14ac:dyDescent="0.35">
      <c r="A241" s="75"/>
      <c r="B241" s="71"/>
      <c r="C241" s="64" t="s">
        <v>202</v>
      </c>
      <c r="D241" s="64"/>
      <c r="E241" s="64"/>
      <c r="F241" s="65"/>
      <c r="G241" s="61"/>
      <c r="H241" s="63"/>
    </row>
    <row r="242" spans="1:8" x14ac:dyDescent="0.3">
      <c r="A242" s="73">
        <v>16</v>
      </c>
      <c r="B242" s="69" t="s">
        <v>201</v>
      </c>
      <c r="C242" s="66" t="s">
        <v>200</v>
      </c>
      <c r="D242" s="66" t="s">
        <v>199</v>
      </c>
      <c r="E242" s="66" t="s">
        <v>187</v>
      </c>
      <c r="F242" s="66" t="s">
        <v>198</v>
      </c>
      <c r="G242" s="58" t="s">
        <v>129</v>
      </c>
      <c r="H242" s="59"/>
    </row>
    <row r="243" spans="1:8" x14ac:dyDescent="0.3">
      <c r="A243" s="74"/>
      <c r="B243" s="70"/>
      <c r="C243" s="67"/>
      <c r="D243" s="67"/>
      <c r="E243" s="67"/>
      <c r="F243" s="67"/>
      <c r="G243" s="20" t="s">
        <v>128</v>
      </c>
      <c r="H243" s="19">
        <v>58</v>
      </c>
    </row>
    <row r="244" spans="1:8" ht="15.6" thickBot="1" x14ac:dyDescent="0.35">
      <c r="A244" s="74"/>
      <c r="B244" s="70"/>
      <c r="C244" s="67"/>
      <c r="D244" s="67"/>
      <c r="E244" s="67"/>
      <c r="F244" s="67"/>
      <c r="G244" s="20" t="s">
        <v>127</v>
      </c>
      <c r="H244" s="19">
        <v>46</v>
      </c>
    </row>
    <row r="245" spans="1:8" x14ac:dyDescent="0.3">
      <c r="A245" s="74"/>
      <c r="B245" s="70"/>
      <c r="C245" s="67"/>
      <c r="D245" s="67"/>
      <c r="E245" s="67"/>
      <c r="F245" s="67"/>
      <c r="G245" s="58" t="s">
        <v>159</v>
      </c>
      <c r="H245" s="59"/>
    </row>
    <row r="246" spans="1:8" ht="30" x14ac:dyDescent="0.3">
      <c r="A246" s="74"/>
      <c r="B246" s="70"/>
      <c r="C246" s="67"/>
      <c r="D246" s="67"/>
      <c r="E246" s="67"/>
      <c r="F246" s="67"/>
      <c r="G246" s="20" t="s">
        <v>156</v>
      </c>
      <c r="H246" s="19">
        <v>4</v>
      </c>
    </row>
    <row r="247" spans="1:8" ht="15.6" thickBot="1" x14ac:dyDescent="0.35">
      <c r="A247" s="74"/>
      <c r="B247" s="70"/>
      <c r="C247" s="68"/>
      <c r="D247" s="68"/>
      <c r="E247" s="68"/>
      <c r="F247" s="68"/>
      <c r="G247" s="60" t="s">
        <v>8</v>
      </c>
      <c r="H247" s="62">
        <f>SUM(H243:H244,H246:H246,)</f>
        <v>108</v>
      </c>
    </row>
    <row r="248" spans="1:8" ht="200.1" customHeight="1" thickBot="1" x14ac:dyDescent="0.35">
      <c r="A248" s="75"/>
      <c r="B248" s="71"/>
      <c r="C248" s="64" t="s">
        <v>197</v>
      </c>
      <c r="D248" s="64"/>
      <c r="E248" s="64"/>
      <c r="F248" s="65"/>
      <c r="G248" s="61"/>
      <c r="H248" s="63"/>
    </row>
    <row r="249" spans="1:8" x14ac:dyDescent="0.3">
      <c r="A249" s="73">
        <v>17</v>
      </c>
      <c r="B249" s="69" t="s">
        <v>190</v>
      </c>
      <c r="C249" s="66" t="s">
        <v>196</v>
      </c>
      <c r="D249" s="66" t="s">
        <v>195</v>
      </c>
      <c r="E249" s="66" t="s">
        <v>187</v>
      </c>
      <c r="F249" s="66" t="s">
        <v>186</v>
      </c>
      <c r="G249" s="58" t="s">
        <v>146</v>
      </c>
      <c r="H249" s="59"/>
    </row>
    <row r="250" spans="1:8" ht="30.6" thickBot="1" x14ac:dyDescent="0.35">
      <c r="A250" s="74"/>
      <c r="B250" s="70"/>
      <c r="C250" s="67"/>
      <c r="D250" s="67"/>
      <c r="E250" s="67"/>
      <c r="F250" s="67"/>
      <c r="G250" s="20" t="s">
        <v>145</v>
      </c>
      <c r="H250" s="19">
        <v>2</v>
      </c>
    </row>
    <row r="251" spans="1:8" x14ac:dyDescent="0.3">
      <c r="A251" s="74"/>
      <c r="B251" s="70"/>
      <c r="C251" s="67"/>
      <c r="D251" s="67"/>
      <c r="E251" s="67"/>
      <c r="F251" s="67"/>
      <c r="G251" s="58" t="s">
        <v>126</v>
      </c>
      <c r="H251" s="59"/>
    </row>
    <row r="252" spans="1:8" ht="15.6" thickBot="1" x14ac:dyDescent="0.35">
      <c r="A252" s="74"/>
      <c r="B252" s="70"/>
      <c r="C252" s="67"/>
      <c r="D252" s="67"/>
      <c r="E252" s="67"/>
      <c r="F252" s="67"/>
      <c r="G252" s="20" t="s">
        <v>127</v>
      </c>
      <c r="H252" s="19">
        <v>18</v>
      </c>
    </row>
    <row r="253" spans="1:8" x14ac:dyDescent="0.3">
      <c r="A253" s="74"/>
      <c r="B253" s="70"/>
      <c r="C253" s="67"/>
      <c r="D253" s="67"/>
      <c r="E253" s="67"/>
      <c r="F253" s="67"/>
      <c r="G253" s="58" t="s">
        <v>159</v>
      </c>
      <c r="H253" s="59"/>
    </row>
    <row r="254" spans="1:8" ht="30" x14ac:dyDescent="0.3">
      <c r="A254" s="74"/>
      <c r="B254" s="70"/>
      <c r="C254" s="67"/>
      <c r="D254" s="67"/>
      <c r="E254" s="67"/>
      <c r="F254" s="67"/>
      <c r="G254" s="20" t="s">
        <v>156</v>
      </c>
      <c r="H254" s="19">
        <v>4</v>
      </c>
    </row>
    <row r="255" spans="1:8" ht="15.6" thickBot="1" x14ac:dyDescent="0.35">
      <c r="A255" s="74"/>
      <c r="B255" s="70"/>
      <c r="C255" s="68"/>
      <c r="D255" s="68"/>
      <c r="E255" s="68"/>
      <c r="F255" s="68"/>
      <c r="G255" s="60" t="s">
        <v>8</v>
      </c>
      <c r="H255" s="62">
        <f>SUM(H250:H250,H252:H252,H254:H254,)</f>
        <v>24</v>
      </c>
    </row>
    <row r="256" spans="1:8" ht="200.1" customHeight="1" thickBot="1" x14ac:dyDescent="0.35">
      <c r="A256" s="75"/>
      <c r="B256" s="71"/>
      <c r="C256" s="64" t="s">
        <v>194</v>
      </c>
      <c r="D256" s="64"/>
      <c r="E256" s="64"/>
      <c r="F256" s="65"/>
      <c r="G256" s="61"/>
      <c r="H256" s="63"/>
    </row>
    <row r="257" spans="1:8" x14ac:dyDescent="0.3">
      <c r="A257" s="73">
        <v>18</v>
      </c>
      <c r="B257" s="69" t="s">
        <v>190</v>
      </c>
      <c r="C257" s="66" t="s">
        <v>193</v>
      </c>
      <c r="D257" s="66" t="s">
        <v>192</v>
      </c>
      <c r="E257" s="66" t="s">
        <v>187</v>
      </c>
      <c r="F257" s="66" t="s">
        <v>186</v>
      </c>
      <c r="G257" s="58" t="s">
        <v>126</v>
      </c>
      <c r="H257" s="59"/>
    </row>
    <row r="258" spans="1:8" ht="15.6" thickBot="1" x14ac:dyDescent="0.35">
      <c r="A258" s="74"/>
      <c r="B258" s="70"/>
      <c r="C258" s="67"/>
      <c r="D258" s="67"/>
      <c r="E258" s="67"/>
      <c r="F258" s="67"/>
      <c r="G258" s="20" t="s">
        <v>125</v>
      </c>
      <c r="H258" s="19">
        <v>42</v>
      </c>
    </row>
    <row r="259" spans="1:8" x14ac:dyDescent="0.3">
      <c r="A259" s="74"/>
      <c r="B259" s="70"/>
      <c r="C259" s="67"/>
      <c r="D259" s="67"/>
      <c r="E259" s="67"/>
      <c r="F259" s="67"/>
      <c r="G259" s="58" t="s">
        <v>159</v>
      </c>
      <c r="H259" s="59"/>
    </row>
    <row r="260" spans="1:8" ht="30" x14ac:dyDescent="0.3">
      <c r="A260" s="74"/>
      <c r="B260" s="70"/>
      <c r="C260" s="67"/>
      <c r="D260" s="67"/>
      <c r="E260" s="67"/>
      <c r="F260" s="67"/>
      <c r="G260" s="20" t="s">
        <v>156</v>
      </c>
      <c r="H260" s="19">
        <v>4</v>
      </c>
    </row>
    <row r="261" spans="1:8" ht="15.6" thickBot="1" x14ac:dyDescent="0.35">
      <c r="A261" s="74"/>
      <c r="B261" s="70"/>
      <c r="C261" s="68"/>
      <c r="D261" s="68"/>
      <c r="E261" s="68"/>
      <c r="F261" s="68"/>
      <c r="G261" s="60" t="s">
        <v>8</v>
      </c>
      <c r="H261" s="62">
        <f>SUM(H258:H258,H260:H260,)</f>
        <v>46</v>
      </c>
    </row>
    <row r="262" spans="1:8" ht="200.1" customHeight="1" thickBot="1" x14ac:dyDescent="0.35">
      <c r="A262" s="75"/>
      <c r="B262" s="71"/>
      <c r="C262" s="64" t="s">
        <v>191</v>
      </c>
      <c r="D262" s="64"/>
      <c r="E262" s="64"/>
      <c r="F262" s="65"/>
      <c r="G262" s="61"/>
      <c r="H262" s="63"/>
    </row>
    <row r="263" spans="1:8" x14ac:dyDescent="0.3">
      <c r="A263" s="73">
        <v>19</v>
      </c>
      <c r="B263" s="69" t="s">
        <v>190</v>
      </c>
      <c r="C263" s="66" t="s">
        <v>189</v>
      </c>
      <c r="D263" s="66" t="s">
        <v>188</v>
      </c>
      <c r="E263" s="66" t="s">
        <v>187</v>
      </c>
      <c r="F263" s="66" t="s">
        <v>186</v>
      </c>
      <c r="G263" s="58" t="s">
        <v>146</v>
      </c>
      <c r="H263" s="59"/>
    </row>
    <row r="264" spans="1:8" ht="45.6" thickBot="1" x14ac:dyDescent="0.35">
      <c r="A264" s="74"/>
      <c r="B264" s="70"/>
      <c r="C264" s="67"/>
      <c r="D264" s="67"/>
      <c r="E264" s="67"/>
      <c r="F264" s="67"/>
      <c r="G264" s="20" t="s">
        <v>185</v>
      </c>
      <c r="H264" s="19">
        <v>2</v>
      </c>
    </row>
    <row r="265" spans="1:8" x14ac:dyDescent="0.3">
      <c r="A265" s="74"/>
      <c r="B265" s="70"/>
      <c r="C265" s="67"/>
      <c r="D265" s="67"/>
      <c r="E265" s="67"/>
      <c r="F265" s="67"/>
      <c r="G265" s="58" t="s">
        <v>126</v>
      </c>
      <c r="H265" s="59"/>
    </row>
    <row r="266" spans="1:8" ht="30.6" thickBot="1" x14ac:dyDescent="0.35">
      <c r="A266" s="74"/>
      <c r="B266" s="70"/>
      <c r="C266" s="67"/>
      <c r="D266" s="67"/>
      <c r="E266" s="67"/>
      <c r="F266" s="67"/>
      <c r="G266" s="20" t="s">
        <v>124</v>
      </c>
      <c r="H266" s="19">
        <v>10</v>
      </c>
    </row>
    <row r="267" spans="1:8" x14ac:dyDescent="0.3">
      <c r="A267" s="74"/>
      <c r="B267" s="70"/>
      <c r="C267" s="67"/>
      <c r="D267" s="67"/>
      <c r="E267" s="67"/>
      <c r="F267" s="67"/>
      <c r="G267" s="58" t="s">
        <v>159</v>
      </c>
      <c r="H267" s="59"/>
    </row>
    <row r="268" spans="1:8" ht="30" x14ac:dyDescent="0.3">
      <c r="A268" s="74"/>
      <c r="B268" s="70"/>
      <c r="C268" s="67"/>
      <c r="D268" s="67"/>
      <c r="E268" s="67"/>
      <c r="F268" s="67"/>
      <c r="G268" s="20" t="s">
        <v>156</v>
      </c>
      <c r="H268" s="19">
        <v>4</v>
      </c>
    </row>
    <row r="269" spans="1:8" ht="15.6" thickBot="1" x14ac:dyDescent="0.35">
      <c r="A269" s="74"/>
      <c r="B269" s="70"/>
      <c r="C269" s="68"/>
      <c r="D269" s="68"/>
      <c r="E269" s="68"/>
      <c r="F269" s="68"/>
      <c r="G269" s="60" t="s">
        <v>8</v>
      </c>
      <c r="H269" s="62">
        <f>SUM(H264:H264,H266:H266,H268:H268,)</f>
        <v>16</v>
      </c>
    </row>
    <row r="270" spans="1:8" ht="200.1" customHeight="1" thickBot="1" x14ac:dyDescent="0.35">
      <c r="A270" s="75"/>
      <c r="B270" s="71"/>
      <c r="C270" s="64" t="s">
        <v>184</v>
      </c>
      <c r="D270" s="64"/>
      <c r="E270" s="64"/>
      <c r="F270" s="65"/>
      <c r="G270" s="61"/>
      <c r="H270" s="63"/>
    </row>
    <row r="271" spans="1:8" x14ac:dyDescent="0.3">
      <c r="A271" s="73">
        <v>20</v>
      </c>
      <c r="B271" s="69" t="s">
        <v>183</v>
      </c>
      <c r="C271" s="66" t="s">
        <v>182</v>
      </c>
      <c r="D271" s="66" t="s">
        <v>181</v>
      </c>
      <c r="E271" s="66" t="s">
        <v>180</v>
      </c>
      <c r="F271" s="66" t="s">
        <v>179</v>
      </c>
      <c r="G271" s="58" t="s">
        <v>146</v>
      </c>
      <c r="H271" s="59"/>
    </row>
    <row r="272" spans="1:8" ht="30.6" thickBot="1" x14ac:dyDescent="0.35">
      <c r="A272" s="74"/>
      <c r="B272" s="70"/>
      <c r="C272" s="67"/>
      <c r="D272" s="67"/>
      <c r="E272" s="67"/>
      <c r="F272" s="67"/>
      <c r="G272" s="20" t="s">
        <v>142</v>
      </c>
      <c r="H272" s="19">
        <v>8</v>
      </c>
    </row>
    <row r="273" spans="1:8" x14ac:dyDescent="0.3">
      <c r="A273" s="74"/>
      <c r="B273" s="70"/>
      <c r="C273" s="67"/>
      <c r="D273" s="67"/>
      <c r="E273" s="67"/>
      <c r="F273" s="67"/>
      <c r="G273" s="58" t="s">
        <v>141</v>
      </c>
      <c r="H273" s="59"/>
    </row>
    <row r="274" spans="1:8" x14ac:dyDescent="0.3">
      <c r="A274" s="74"/>
      <c r="B274" s="70"/>
      <c r="C274" s="67"/>
      <c r="D274" s="67"/>
      <c r="E274" s="67"/>
      <c r="F274" s="67"/>
      <c r="G274" s="20" t="s">
        <v>139</v>
      </c>
      <c r="H274" s="19">
        <v>8</v>
      </c>
    </row>
    <row r="275" spans="1:8" ht="132.75" customHeight="1" thickBot="1" x14ac:dyDescent="0.35">
      <c r="A275" s="74"/>
      <c r="B275" s="70"/>
      <c r="C275" s="68"/>
      <c r="D275" s="68"/>
      <c r="E275" s="68"/>
      <c r="F275" s="68"/>
      <c r="G275" s="60" t="s">
        <v>8</v>
      </c>
      <c r="H275" s="62">
        <f>SUM(H272:H272,H274:H274,)</f>
        <v>16</v>
      </c>
    </row>
    <row r="276" spans="1:8" ht="200.1" customHeight="1" thickBot="1" x14ac:dyDescent="0.35">
      <c r="A276" s="75"/>
      <c r="B276" s="71"/>
      <c r="C276" s="64" t="s">
        <v>178</v>
      </c>
      <c r="D276" s="64"/>
      <c r="E276" s="64"/>
      <c r="F276" s="65"/>
      <c r="G276" s="61"/>
      <c r="H276" s="63"/>
    </row>
    <row r="277" spans="1:8" x14ac:dyDescent="0.3">
      <c r="A277" s="73">
        <v>21</v>
      </c>
      <c r="B277" s="69" t="s">
        <v>154</v>
      </c>
      <c r="C277" s="66" t="s">
        <v>177</v>
      </c>
      <c r="D277" s="66" t="s">
        <v>176</v>
      </c>
      <c r="E277" s="66" t="s">
        <v>175</v>
      </c>
      <c r="F277" s="66" t="s">
        <v>174</v>
      </c>
      <c r="G277" s="58" t="s">
        <v>149</v>
      </c>
      <c r="H277" s="59"/>
    </row>
    <row r="278" spans="1:8" ht="15.6" thickBot="1" x14ac:dyDescent="0.35">
      <c r="A278" s="74"/>
      <c r="B278" s="70"/>
      <c r="C278" s="67"/>
      <c r="D278" s="67"/>
      <c r="E278" s="67"/>
      <c r="F278" s="67"/>
      <c r="G278" s="20" t="s">
        <v>147</v>
      </c>
      <c r="H278" s="19">
        <v>1</v>
      </c>
    </row>
    <row r="279" spans="1:8" x14ac:dyDescent="0.3">
      <c r="A279" s="74"/>
      <c r="B279" s="70"/>
      <c r="C279" s="67"/>
      <c r="D279" s="67"/>
      <c r="E279" s="67"/>
      <c r="F279" s="67"/>
      <c r="G279" s="58" t="s">
        <v>146</v>
      </c>
      <c r="H279" s="59"/>
    </row>
    <row r="280" spans="1:8" ht="30" x14ac:dyDescent="0.3">
      <c r="A280" s="74"/>
      <c r="B280" s="70"/>
      <c r="C280" s="67"/>
      <c r="D280" s="67"/>
      <c r="E280" s="67"/>
      <c r="F280" s="67"/>
      <c r="G280" s="20" t="s">
        <v>145</v>
      </c>
      <c r="H280" s="19">
        <v>2</v>
      </c>
    </row>
    <row r="281" spans="1:8" ht="30" x14ac:dyDescent="0.3">
      <c r="A281" s="74"/>
      <c r="B281" s="70"/>
      <c r="C281" s="67"/>
      <c r="D281" s="67"/>
      <c r="E281" s="67"/>
      <c r="F281" s="67"/>
      <c r="G281" s="20" t="s">
        <v>144</v>
      </c>
      <c r="H281" s="19">
        <v>1</v>
      </c>
    </row>
    <row r="282" spans="1:8" x14ac:dyDescent="0.3">
      <c r="A282" s="74"/>
      <c r="B282" s="70"/>
      <c r="C282" s="67"/>
      <c r="D282" s="67"/>
      <c r="E282" s="67"/>
      <c r="F282" s="67"/>
      <c r="G282" s="20" t="s">
        <v>143</v>
      </c>
      <c r="H282" s="19">
        <v>1</v>
      </c>
    </row>
    <row r="283" spans="1:8" ht="30.6" thickBot="1" x14ac:dyDescent="0.35">
      <c r="A283" s="74"/>
      <c r="B283" s="70"/>
      <c r="C283" s="67"/>
      <c r="D283" s="67"/>
      <c r="E283" s="67"/>
      <c r="F283" s="67"/>
      <c r="G283" s="20" t="s">
        <v>142</v>
      </c>
      <c r="H283" s="19">
        <v>2</v>
      </c>
    </row>
    <row r="284" spans="1:8" x14ac:dyDescent="0.3">
      <c r="A284" s="74"/>
      <c r="B284" s="70"/>
      <c r="C284" s="67"/>
      <c r="D284" s="67"/>
      <c r="E284" s="67"/>
      <c r="F284" s="67"/>
      <c r="G284" s="58" t="s">
        <v>141</v>
      </c>
      <c r="H284" s="59"/>
    </row>
    <row r="285" spans="1:8" ht="15.6" thickBot="1" x14ac:dyDescent="0.35">
      <c r="A285" s="74"/>
      <c r="B285" s="70"/>
      <c r="C285" s="67"/>
      <c r="D285" s="67"/>
      <c r="E285" s="67"/>
      <c r="F285" s="67"/>
      <c r="G285" s="20" t="s">
        <v>139</v>
      </c>
      <c r="H285" s="19">
        <v>2</v>
      </c>
    </row>
    <row r="286" spans="1:8" x14ac:dyDescent="0.3">
      <c r="A286" s="74"/>
      <c r="B286" s="70"/>
      <c r="C286" s="67"/>
      <c r="D286" s="67"/>
      <c r="E286" s="67"/>
      <c r="F286" s="67"/>
      <c r="G286" s="58" t="s">
        <v>138</v>
      </c>
      <c r="H286" s="59"/>
    </row>
    <row r="287" spans="1:8" ht="30" x14ac:dyDescent="0.3">
      <c r="A287" s="74"/>
      <c r="B287" s="70"/>
      <c r="C287" s="67"/>
      <c r="D287" s="67"/>
      <c r="E287" s="67"/>
      <c r="F287" s="67"/>
      <c r="G287" s="20" t="s">
        <v>137</v>
      </c>
      <c r="H287" s="19">
        <v>1</v>
      </c>
    </row>
    <row r="288" spans="1:8" x14ac:dyDescent="0.3">
      <c r="A288" s="74"/>
      <c r="B288" s="70"/>
      <c r="C288" s="67"/>
      <c r="D288" s="67"/>
      <c r="E288" s="67"/>
      <c r="F288" s="67"/>
      <c r="G288" s="20" t="s">
        <v>136</v>
      </c>
      <c r="H288" s="19">
        <v>2</v>
      </c>
    </row>
    <row r="289" spans="1:8" ht="30.6" thickBot="1" x14ac:dyDescent="0.35">
      <c r="A289" s="74"/>
      <c r="B289" s="70"/>
      <c r="C289" s="67"/>
      <c r="D289" s="67"/>
      <c r="E289" s="67"/>
      <c r="F289" s="67"/>
      <c r="G289" s="20" t="s">
        <v>134</v>
      </c>
      <c r="H289" s="19">
        <v>1</v>
      </c>
    </row>
    <row r="290" spans="1:8" x14ac:dyDescent="0.3">
      <c r="A290" s="74"/>
      <c r="B290" s="70"/>
      <c r="C290" s="67"/>
      <c r="D290" s="67"/>
      <c r="E290" s="67"/>
      <c r="F290" s="67"/>
      <c r="G290" s="58" t="s">
        <v>133</v>
      </c>
      <c r="H290" s="59"/>
    </row>
    <row r="291" spans="1:8" x14ac:dyDescent="0.3">
      <c r="A291" s="74"/>
      <c r="B291" s="70"/>
      <c r="C291" s="67"/>
      <c r="D291" s="67"/>
      <c r="E291" s="67"/>
      <c r="F291" s="67"/>
      <c r="G291" s="20" t="s">
        <v>132</v>
      </c>
      <c r="H291" s="19">
        <v>1</v>
      </c>
    </row>
    <row r="292" spans="1:8" x14ac:dyDescent="0.3">
      <c r="A292" s="74"/>
      <c r="B292" s="70"/>
      <c r="C292" s="67"/>
      <c r="D292" s="67"/>
      <c r="E292" s="67"/>
      <c r="F292" s="67"/>
      <c r="G292" s="20" t="s">
        <v>131</v>
      </c>
      <c r="H292" s="19">
        <v>1</v>
      </c>
    </row>
    <row r="293" spans="1:8" ht="15.6" thickBot="1" x14ac:dyDescent="0.35">
      <c r="A293" s="74"/>
      <c r="B293" s="70"/>
      <c r="C293" s="67"/>
      <c r="D293" s="67"/>
      <c r="E293" s="67"/>
      <c r="F293" s="67"/>
      <c r="G293" s="20" t="s">
        <v>130</v>
      </c>
      <c r="H293" s="19">
        <v>1</v>
      </c>
    </row>
    <row r="294" spans="1:8" x14ac:dyDescent="0.3">
      <c r="A294" s="74"/>
      <c r="B294" s="70"/>
      <c r="C294" s="67"/>
      <c r="D294" s="67"/>
      <c r="E294" s="67"/>
      <c r="F294" s="67"/>
      <c r="G294" s="58" t="s">
        <v>129</v>
      </c>
      <c r="H294" s="59"/>
    </row>
    <row r="295" spans="1:8" x14ac:dyDescent="0.3">
      <c r="A295" s="74"/>
      <c r="B295" s="70"/>
      <c r="C295" s="67"/>
      <c r="D295" s="67"/>
      <c r="E295" s="67"/>
      <c r="F295" s="67"/>
      <c r="G295" s="20" t="s">
        <v>128</v>
      </c>
      <c r="H295" s="19">
        <v>1</v>
      </c>
    </row>
    <row r="296" spans="1:8" ht="15.6" thickBot="1" x14ac:dyDescent="0.35">
      <c r="A296" s="74"/>
      <c r="B296" s="70"/>
      <c r="C296" s="67"/>
      <c r="D296" s="67"/>
      <c r="E296" s="67"/>
      <c r="F296" s="67"/>
      <c r="G296" s="20" t="s">
        <v>127</v>
      </c>
      <c r="H296" s="19">
        <v>1</v>
      </c>
    </row>
    <row r="297" spans="1:8" x14ac:dyDescent="0.3">
      <c r="A297" s="74"/>
      <c r="B297" s="70"/>
      <c r="C297" s="67"/>
      <c r="D297" s="67"/>
      <c r="E297" s="67"/>
      <c r="F297" s="67"/>
      <c r="G297" s="58" t="s">
        <v>126</v>
      </c>
      <c r="H297" s="59"/>
    </row>
    <row r="298" spans="1:8" x14ac:dyDescent="0.3">
      <c r="A298" s="74"/>
      <c r="B298" s="70"/>
      <c r="C298" s="67"/>
      <c r="D298" s="67"/>
      <c r="E298" s="67"/>
      <c r="F298" s="67"/>
      <c r="G298" s="20" t="s">
        <v>125</v>
      </c>
      <c r="H298" s="19">
        <v>2</v>
      </c>
    </row>
    <row r="299" spans="1:8" ht="30" x14ac:dyDescent="0.3">
      <c r="A299" s="74"/>
      <c r="B299" s="70"/>
      <c r="C299" s="67"/>
      <c r="D299" s="67"/>
      <c r="E299" s="67"/>
      <c r="F299" s="67"/>
      <c r="G299" s="20" t="s">
        <v>124</v>
      </c>
      <c r="H299" s="19">
        <v>2</v>
      </c>
    </row>
    <row r="300" spans="1:8" ht="15.6" thickBot="1" x14ac:dyDescent="0.35">
      <c r="A300" s="74"/>
      <c r="B300" s="70"/>
      <c r="C300" s="68"/>
      <c r="D300" s="68"/>
      <c r="E300" s="68"/>
      <c r="F300" s="68"/>
      <c r="G300" s="60" t="s">
        <v>8</v>
      </c>
      <c r="H300" s="62">
        <f>SUM(H278:H278,H280:H283,H285:H285,H287:H289,H291:H293,H295:H296,H298:H299,)</f>
        <v>22</v>
      </c>
    </row>
    <row r="301" spans="1:8" ht="200.1" customHeight="1" thickBot="1" x14ac:dyDescent="0.35">
      <c r="A301" s="75"/>
      <c r="B301" s="71"/>
      <c r="C301" s="64" t="s">
        <v>173</v>
      </c>
      <c r="D301" s="64"/>
      <c r="E301" s="64"/>
      <c r="F301" s="65"/>
      <c r="G301" s="61"/>
      <c r="H301" s="63"/>
    </row>
    <row r="302" spans="1:8" x14ac:dyDescent="0.3">
      <c r="A302" s="73">
        <v>22</v>
      </c>
      <c r="B302" s="69" t="s">
        <v>164</v>
      </c>
      <c r="C302" s="66" t="s">
        <v>172</v>
      </c>
      <c r="D302" s="66" t="s">
        <v>171</v>
      </c>
      <c r="E302" s="66" t="s">
        <v>170</v>
      </c>
      <c r="F302" s="66" t="s">
        <v>169</v>
      </c>
      <c r="G302" s="58" t="s">
        <v>168</v>
      </c>
      <c r="H302" s="59"/>
    </row>
    <row r="303" spans="1:8" x14ac:dyDescent="0.3">
      <c r="A303" s="74"/>
      <c r="B303" s="70"/>
      <c r="C303" s="67"/>
      <c r="D303" s="67"/>
      <c r="E303" s="67"/>
      <c r="F303" s="67"/>
      <c r="G303" s="20" t="s">
        <v>167</v>
      </c>
      <c r="H303" s="19">
        <v>34</v>
      </c>
    </row>
    <row r="304" spans="1:8" ht="30" x14ac:dyDescent="0.3">
      <c r="A304" s="74"/>
      <c r="B304" s="70"/>
      <c r="C304" s="67"/>
      <c r="D304" s="67"/>
      <c r="E304" s="67"/>
      <c r="F304" s="67"/>
      <c r="G304" s="20" t="s">
        <v>166</v>
      </c>
      <c r="H304" s="19">
        <v>45</v>
      </c>
    </row>
    <row r="305" spans="1:8" ht="128.25" customHeight="1" thickBot="1" x14ac:dyDescent="0.35">
      <c r="A305" s="74"/>
      <c r="B305" s="70"/>
      <c r="C305" s="68"/>
      <c r="D305" s="68"/>
      <c r="E305" s="68"/>
      <c r="F305" s="68"/>
      <c r="G305" s="60" t="s">
        <v>8</v>
      </c>
      <c r="H305" s="62">
        <f>SUM(H303:H304,)</f>
        <v>79</v>
      </c>
    </row>
    <row r="306" spans="1:8" ht="200.1" customHeight="1" thickBot="1" x14ac:dyDescent="0.35">
      <c r="A306" s="75"/>
      <c r="B306" s="71"/>
      <c r="C306" s="64" t="s">
        <v>165</v>
      </c>
      <c r="D306" s="64"/>
      <c r="E306" s="64"/>
      <c r="F306" s="65"/>
      <c r="G306" s="61"/>
      <c r="H306" s="63"/>
    </row>
    <row r="307" spans="1:8" x14ac:dyDescent="0.3">
      <c r="A307" s="73">
        <v>23</v>
      </c>
      <c r="B307" s="69" t="s">
        <v>164</v>
      </c>
      <c r="C307" s="66" t="s">
        <v>163</v>
      </c>
      <c r="D307" s="66" t="s">
        <v>162</v>
      </c>
      <c r="E307" s="66" t="s">
        <v>161</v>
      </c>
      <c r="F307" s="66" t="s">
        <v>160</v>
      </c>
      <c r="G307" s="58" t="s">
        <v>159</v>
      </c>
      <c r="H307" s="59"/>
    </row>
    <row r="308" spans="1:8" ht="30" x14ac:dyDescent="0.3">
      <c r="A308" s="74"/>
      <c r="B308" s="70"/>
      <c r="C308" s="67"/>
      <c r="D308" s="67"/>
      <c r="E308" s="67"/>
      <c r="F308" s="67"/>
      <c r="G308" s="20" t="s">
        <v>158</v>
      </c>
      <c r="H308" s="19">
        <v>8</v>
      </c>
    </row>
    <row r="309" spans="1:8" ht="30" x14ac:dyDescent="0.3">
      <c r="A309" s="74"/>
      <c r="B309" s="70"/>
      <c r="C309" s="67"/>
      <c r="D309" s="67"/>
      <c r="E309" s="67"/>
      <c r="F309" s="67"/>
      <c r="G309" s="20" t="s">
        <v>157</v>
      </c>
      <c r="H309" s="19">
        <v>32</v>
      </c>
    </row>
    <row r="310" spans="1:8" ht="30" x14ac:dyDescent="0.3">
      <c r="A310" s="74"/>
      <c r="B310" s="70"/>
      <c r="C310" s="67"/>
      <c r="D310" s="67"/>
      <c r="E310" s="67"/>
      <c r="F310" s="67"/>
      <c r="G310" s="20" t="s">
        <v>156</v>
      </c>
      <c r="H310" s="19">
        <v>16</v>
      </c>
    </row>
    <row r="311" spans="1:8" ht="15.6" thickBot="1" x14ac:dyDescent="0.35">
      <c r="A311" s="74"/>
      <c r="B311" s="70"/>
      <c r="C311" s="68"/>
      <c r="D311" s="68"/>
      <c r="E311" s="68"/>
      <c r="F311" s="68"/>
      <c r="G311" s="60" t="s">
        <v>8</v>
      </c>
      <c r="H311" s="62">
        <f>SUM(H308:H310,)</f>
        <v>56</v>
      </c>
    </row>
    <row r="312" spans="1:8" ht="200.1" customHeight="1" thickBot="1" x14ac:dyDescent="0.35">
      <c r="A312" s="75"/>
      <c r="B312" s="71"/>
      <c r="C312" s="64" t="s">
        <v>155</v>
      </c>
      <c r="D312" s="64"/>
      <c r="E312" s="64"/>
      <c r="F312" s="65"/>
      <c r="G312" s="61"/>
      <c r="H312" s="63"/>
    </row>
    <row r="313" spans="1:8" x14ac:dyDescent="0.3">
      <c r="A313" s="73">
        <v>24</v>
      </c>
      <c r="B313" s="69" t="s">
        <v>154</v>
      </c>
      <c r="C313" s="66" t="s">
        <v>153</v>
      </c>
      <c r="D313" s="66" t="s">
        <v>152</v>
      </c>
      <c r="E313" s="66" t="s">
        <v>151</v>
      </c>
      <c r="F313" s="66" t="s">
        <v>150</v>
      </c>
      <c r="G313" s="58" t="s">
        <v>149</v>
      </c>
      <c r="H313" s="59"/>
    </row>
    <row r="314" spans="1:8" x14ac:dyDescent="0.3">
      <c r="A314" s="74"/>
      <c r="B314" s="70"/>
      <c r="C314" s="67"/>
      <c r="D314" s="67"/>
      <c r="E314" s="67"/>
      <c r="F314" s="67"/>
      <c r="G314" s="20" t="s">
        <v>148</v>
      </c>
      <c r="H314" s="19">
        <v>1</v>
      </c>
    </row>
    <row r="315" spans="1:8" ht="15.6" thickBot="1" x14ac:dyDescent="0.35">
      <c r="A315" s="74"/>
      <c r="B315" s="70"/>
      <c r="C315" s="67"/>
      <c r="D315" s="67"/>
      <c r="E315" s="67"/>
      <c r="F315" s="67"/>
      <c r="G315" s="20" t="s">
        <v>147</v>
      </c>
      <c r="H315" s="19">
        <v>1</v>
      </c>
    </row>
    <row r="316" spans="1:8" x14ac:dyDescent="0.3">
      <c r="A316" s="74"/>
      <c r="B316" s="70"/>
      <c r="C316" s="67"/>
      <c r="D316" s="67"/>
      <c r="E316" s="67"/>
      <c r="F316" s="67"/>
      <c r="G316" s="58" t="s">
        <v>146</v>
      </c>
      <c r="H316" s="59"/>
    </row>
    <row r="317" spans="1:8" ht="30" x14ac:dyDescent="0.3">
      <c r="A317" s="74"/>
      <c r="B317" s="70"/>
      <c r="C317" s="67"/>
      <c r="D317" s="67"/>
      <c r="E317" s="67"/>
      <c r="F317" s="67"/>
      <c r="G317" s="20" t="s">
        <v>145</v>
      </c>
      <c r="H317" s="19">
        <v>3</v>
      </c>
    </row>
    <row r="318" spans="1:8" ht="30" x14ac:dyDescent="0.3">
      <c r="A318" s="74"/>
      <c r="B318" s="70"/>
      <c r="C318" s="67"/>
      <c r="D318" s="67"/>
      <c r="E318" s="67"/>
      <c r="F318" s="67"/>
      <c r="G318" s="20" t="s">
        <v>144</v>
      </c>
      <c r="H318" s="19">
        <v>1</v>
      </c>
    </row>
    <row r="319" spans="1:8" x14ac:dyDescent="0.3">
      <c r="A319" s="74"/>
      <c r="B319" s="70"/>
      <c r="C319" s="67"/>
      <c r="D319" s="67"/>
      <c r="E319" s="67"/>
      <c r="F319" s="67"/>
      <c r="G319" s="20" t="s">
        <v>143</v>
      </c>
      <c r="H319" s="19">
        <v>1</v>
      </c>
    </row>
    <row r="320" spans="1:8" ht="30.6" thickBot="1" x14ac:dyDescent="0.35">
      <c r="A320" s="74"/>
      <c r="B320" s="70"/>
      <c r="C320" s="67"/>
      <c r="D320" s="67"/>
      <c r="E320" s="67"/>
      <c r="F320" s="67"/>
      <c r="G320" s="20" t="s">
        <v>142</v>
      </c>
      <c r="H320" s="19">
        <v>2</v>
      </c>
    </row>
    <row r="321" spans="1:8" x14ac:dyDescent="0.3">
      <c r="A321" s="74"/>
      <c r="B321" s="70"/>
      <c r="C321" s="67"/>
      <c r="D321" s="67"/>
      <c r="E321" s="67"/>
      <c r="F321" s="67"/>
      <c r="G321" s="58" t="s">
        <v>141</v>
      </c>
      <c r="H321" s="59"/>
    </row>
    <row r="322" spans="1:8" x14ac:dyDescent="0.3">
      <c r="A322" s="74"/>
      <c r="B322" s="70"/>
      <c r="C322" s="67"/>
      <c r="D322" s="67"/>
      <c r="E322" s="67"/>
      <c r="F322" s="67"/>
      <c r="G322" s="20" t="s">
        <v>140</v>
      </c>
      <c r="H322" s="19">
        <v>1</v>
      </c>
    </row>
    <row r="323" spans="1:8" ht="15.6" thickBot="1" x14ac:dyDescent="0.35">
      <c r="A323" s="74"/>
      <c r="B323" s="70"/>
      <c r="C323" s="67"/>
      <c r="D323" s="67"/>
      <c r="E323" s="67"/>
      <c r="F323" s="67"/>
      <c r="G323" s="20" t="s">
        <v>139</v>
      </c>
      <c r="H323" s="19">
        <v>2</v>
      </c>
    </row>
    <row r="324" spans="1:8" x14ac:dyDescent="0.3">
      <c r="A324" s="74"/>
      <c r="B324" s="70"/>
      <c r="C324" s="67"/>
      <c r="D324" s="67"/>
      <c r="E324" s="67"/>
      <c r="F324" s="67"/>
      <c r="G324" s="58" t="s">
        <v>138</v>
      </c>
      <c r="H324" s="59"/>
    </row>
    <row r="325" spans="1:8" ht="30" x14ac:dyDescent="0.3">
      <c r="A325" s="74"/>
      <c r="B325" s="70"/>
      <c r="C325" s="67"/>
      <c r="D325" s="67"/>
      <c r="E325" s="67"/>
      <c r="F325" s="67"/>
      <c r="G325" s="20" t="s">
        <v>137</v>
      </c>
      <c r="H325" s="19">
        <v>1</v>
      </c>
    </row>
    <row r="326" spans="1:8" x14ac:dyDescent="0.3">
      <c r="A326" s="74"/>
      <c r="B326" s="70"/>
      <c r="C326" s="67"/>
      <c r="D326" s="67"/>
      <c r="E326" s="67"/>
      <c r="F326" s="67"/>
      <c r="G326" s="20" t="s">
        <v>136</v>
      </c>
      <c r="H326" s="19">
        <v>3</v>
      </c>
    </row>
    <row r="327" spans="1:8" x14ac:dyDescent="0.3">
      <c r="A327" s="74"/>
      <c r="B327" s="70"/>
      <c r="C327" s="67"/>
      <c r="D327" s="67"/>
      <c r="E327" s="67"/>
      <c r="F327" s="67"/>
      <c r="G327" s="20" t="s">
        <v>135</v>
      </c>
      <c r="H327" s="19">
        <v>1</v>
      </c>
    </row>
    <row r="328" spans="1:8" ht="30.6" thickBot="1" x14ac:dyDescent="0.35">
      <c r="A328" s="74"/>
      <c r="B328" s="70"/>
      <c r="C328" s="67"/>
      <c r="D328" s="67"/>
      <c r="E328" s="67"/>
      <c r="F328" s="67"/>
      <c r="G328" s="20" t="s">
        <v>134</v>
      </c>
      <c r="H328" s="19">
        <v>2</v>
      </c>
    </row>
    <row r="329" spans="1:8" x14ac:dyDescent="0.3">
      <c r="A329" s="74"/>
      <c r="B329" s="70"/>
      <c r="C329" s="67"/>
      <c r="D329" s="67"/>
      <c r="E329" s="67"/>
      <c r="F329" s="67"/>
      <c r="G329" s="58" t="s">
        <v>133</v>
      </c>
      <c r="H329" s="59"/>
    </row>
    <row r="330" spans="1:8" x14ac:dyDescent="0.3">
      <c r="A330" s="74"/>
      <c r="B330" s="70"/>
      <c r="C330" s="67"/>
      <c r="D330" s="67"/>
      <c r="E330" s="67"/>
      <c r="F330" s="67"/>
      <c r="G330" s="20" t="s">
        <v>132</v>
      </c>
      <c r="H330" s="19">
        <v>1</v>
      </c>
    </row>
    <row r="331" spans="1:8" x14ac:dyDescent="0.3">
      <c r="A331" s="74"/>
      <c r="B331" s="70"/>
      <c r="C331" s="67"/>
      <c r="D331" s="67"/>
      <c r="E331" s="67"/>
      <c r="F331" s="67"/>
      <c r="G331" s="20" t="s">
        <v>131</v>
      </c>
      <c r="H331" s="19">
        <v>2</v>
      </c>
    </row>
    <row r="332" spans="1:8" ht="15.6" thickBot="1" x14ac:dyDescent="0.35">
      <c r="A332" s="74"/>
      <c r="B332" s="70"/>
      <c r="C332" s="67"/>
      <c r="D332" s="67"/>
      <c r="E332" s="67"/>
      <c r="F332" s="67"/>
      <c r="G332" s="20" t="s">
        <v>130</v>
      </c>
      <c r="H332" s="19">
        <v>1</v>
      </c>
    </row>
    <row r="333" spans="1:8" x14ac:dyDescent="0.3">
      <c r="A333" s="74"/>
      <c r="B333" s="70"/>
      <c r="C333" s="67"/>
      <c r="D333" s="67"/>
      <c r="E333" s="67"/>
      <c r="F333" s="67"/>
      <c r="G333" s="58" t="s">
        <v>129</v>
      </c>
      <c r="H333" s="59"/>
    </row>
    <row r="334" spans="1:8" x14ac:dyDescent="0.3">
      <c r="A334" s="74"/>
      <c r="B334" s="70"/>
      <c r="C334" s="67"/>
      <c r="D334" s="67"/>
      <c r="E334" s="67"/>
      <c r="F334" s="67"/>
      <c r="G334" s="20" t="s">
        <v>128</v>
      </c>
      <c r="H334" s="19">
        <v>2</v>
      </c>
    </row>
    <row r="335" spans="1:8" ht="15.6" thickBot="1" x14ac:dyDescent="0.35">
      <c r="A335" s="74"/>
      <c r="B335" s="70"/>
      <c r="C335" s="67"/>
      <c r="D335" s="67"/>
      <c r="E335" s="67"/>
      <c r="F335" s="67"/>
      <c r="G335" s="20" t="s">
        <v>127</v>
      </c>
      <c r="H335" s="19">
        <v>2</v>
      </c>
    </row>
    <row r="336" spans="1:8" x14ac:dyDescent="0.3">
      <c r="A336" s="74"/>
      <c r="B336" s="70"/>
      <c r="C336" s="67"/>
      <c r="D336" s="67"/>
      <c r="E336" s="67"/>
      <c r="F336" s="67"/>
      <c r="G336" s="58" t="s">
        <v>126</v>
      </c>
      <c r="H336" s="59"/>
    </row>
    <row r="337" spans="1:8" x14ac:dyDescent="0.3">
      <c r="A337" s="74"/>
      <c r="B337" s="70"/>
      <c r="C337" s="67"/>
      <c r="D337" s="67"/>
      <c r="E337" s="67"/>
      <c r="F337" s="67"/>
      <c r="G337" s="20" t="s">
        <v>125</v>
      </c>
      <c r="H337" s="19">
        <v>2</v>
      </c>
    </row>
    <row r="338" spans="1:8" ht="30" x14ac:dyDescent="0.3">
      <c r="A338" s="74"/>
      <c r="B338" s="70"/>
      <c r="C338" s="67"/>
      <c r="D338" s="67"/>
      <c r="E338" s="67"/>
      <c r="F338" s="67"/>
      <c r="G338" s="20" t="s">
        <v>124</v>
      </c>
      <c r="H338" s="19">
        <v>2</v>
      </c>
    </row>
    <row r="339" spans="1:8" ht="15.6" thickBot="1" x14ac:dyDescent="0.35">
      <c r="A339" s="74"/>
      <c r="B339" s="70"/>
      <c r="C339" s="68"/>
      <c r="D339" s="68"/>
      <c r="E339" s="68"/>
      <c r="F339" s="68"/>
      <c r="G339" s="60" t="s">
        <v>8</v>
      </c>
      <c r="H339" s="62">
        <f>SUM(H314:H315,H317:H320,H322:H323,H325:H328,H330:H332,H334:H335,H337:H338,)</f>
        <v>31</v>
      </c>
    </row>
    <row r="340" spans="1:8" ht="200.1" customHeight="1" thickBot="1" x14ac:dyDescent="0.35">
      <c r="A340" s="75"/>
      <c r="B340" s="71"/>
      <c r="C340" s="64" t="s">
        <v>123</v>
      </c>
      <c r="D340" s="64"/>
      <c r="E340" s="64"/>
      <c r="F340" s="65"/>
      <c r="G340" s="61"/>
      <c r="H340" s="63"/>
    </row>
    <row r="341" spans="1:8" ht="15.6" thickBot="1" x14ac:dyDescent="0.35">
      <c r="A341" s="81" t="s">
        <v>122</v>
      </c>
      <c r="B341" s="82"/>
      <c r="C341" s="82"/>
      <c r="D341" s="82"/>
      <c r="E341" s="83"/>
      <c r="F341" s="84">
        <f>H339+H311+H305+H300+H275+H269+H261+H255+H247+H240+H231+H217+H197+H178+H172+H168+H161+H149+H136+H125+H99+H70+H41+H13</f>
        <v>1513</v>
      </c>
      <c r="G341" s="85"/>
      <c r="H341" s="86"/>
    </row>
    <row r="342" spans="1:8" ht="300" customHeight="1" thickBot="1" x14ac:dyDescent="0.35">
      <c r="A342" s="76" t="s">
        <v>9</v>
      </c>
      <c r="B342" s="77"/>
      <c r="C342" s="78" t="s">
        <v>121</v>
      </c>
      <c r="D342" s="79"/>
      <c r="E342" s="79"/>
      <c r="F342" s="80"/>
      <c r="G342" s="18" t="s">
        <v>118</v>
      </c>
      <c r="H342" s="16" t="s">
        <v>120</v>
      </c>
    </row>
    <row r="343" spans="1:8" ht="362.25" customHeight="1" thickBot="1" x14ac:dyDescent="0.35">
      <c r="A343" s="76" t="s">
        <v>9</v>
      </c>
      <c r="B343" s="77"/>
      <c r="C343" s="78" t="s">
        <v>119</v>
      </c>
      <c r="D343" s="79"/>
      <c r="E343" s="79"/>
      <c r="F343" s="80"/>
      <c r="G343" s="18" t="s">
        <v>118</v>
      </c>
      <c r="H343" s="16" t="s">
        <v>117</v>
      </c>
    </row>
    <row r="344" spans="1:8" ht="367.5" customHeight="1" thickBot="1" x14ac:dyDescent="0.35">
      <c r="A344" s="76" t="s">
        <v>9</v>
      </c>
      <c r="B344" s="77"/>
      <c r="C344" s="78" t="s">
        <v>116</v>
      </c>
      <c r="D344" s="79"/>
      <c r="E344" s="79"/>
      <c r="F344" s="80"/>
      <c r="G344" s="17" t="s">
        <v>115</v>
      </c>
      <c r="H344" s="27" t="s">
        <v>114</v>
      </c>
    </row>
  </sheetData>
  <sheetProtection algorithmName="SHA-512" hashValue="F6RNCMJDcJBJlldv9nYPxCw1tYhAREvNQ0GhN1w/+KdObSghxSX2NO1YmCyfNcUN860CWUZcm1e8xmdRARzkUg==" saltValue="nQ4o8f6sVV8BnolUiwt/Dg==" spinCount="100000" sheet="1" formatCells="0" formatColumns="0" formatRows="0" insertColumns="0" insertRows="0" insertHyperlinks="0" sort="0" autoFilter="0"/>
  <autoFilter ref="A1:H680" xr:uid="{00000000-0009-0000-0000-000000000000}"/>
  <mergeCells count="320">
    <mergeCell ref="A313:A340"/>
    <mergeCell ref="B313:B340"/>
    <mergeCell ref="A307:A312"/>
    <mergeCell ref="B307:B312"/>
    <mergeCell ref="A302:A306"/>
    <mergeCell ref="C170:C172"/>
    <mergeCell ref="D170:D172"/>
    <mergeCell ref="E170:E172"/>
    <mergeCell ref="F170:F172"/>
    <mergeCell ref="C174:C178"/>
    <mergeCell ref="D174:D178"/>
    <mergeCell ref="E174:E178"/>
    <mergeCell ref="F174:F178"/>
    <mergeCell ref="C233:C240"/>
    <mergeCell ref="D233:D240"/>
    <mergeCell ref="E233:E240"/>
    <mergeCell ref="F233:F240"/>
    <mergeCell ref="C218:F218"/>
    <mergeCell ref="C242:C247"/>
    <mergeCell ref="D242:D247"/>
    <mergeCell ref="E242:E247"/>
    <mergeCell ref="F242:F247"/>
    <mergeCell ref="F219:F231"/>
    <mergeCell ref="G339:G340"/>
    <mergeCell ref="H339:H340"/>
    <mergeCell ref="C340:F340"/>
    <mergeCell ref="C313:C339"/>
    <mergeCell ref="D313:D339"/>
    <mergeCell ref="E313:E339"/>
    <mergeCell ref="F313:F339"/>
    <mergeCell ref="G313:H313"/>
    <mergeCell ref="G316:H316"/>
    <mergeCell ref="G321:H321"/>
    <mergeCell ref="G324:H324"/>
    <mergeCell ref="G329:H329"/>
    <mergeCell ref="G333:H333"/>
    <mergeCell ref="G307:H307"/>
    <mergeCell ref="G311:G312"/>
    <mergeCell ref="H311:H312"/>
    <mergeCell ref="C312:F312"/>
    <mergeCell ref="C307:C311"/>
    <mergeCell ref="D307:D311"/>
    <mergeCell ref="E307:E311"/>
    <mergeCell ref="F307:F311"/>
    <mergeCell ref="G336:H336"/>
    <mergeCell ref="G284:H284"/>
    <mergeCell ref="G286:H286"/>
    <mergeCell ref="G290:H290"/>
    <mergeCell ref="G294:H294"/>
    <mergeCell ref="G297:H297"/>
    <mergeCell ref="B302:B306"/>
    <mergeCell ref="G302:H302"/>
    <mergeCell ref="G305:G306"/>
    <mergeCell ref="H305:H306"/>
    <mergeCell ref="C306:F306"/>
    <mergeCell ref="C302:C305"/>
    <mergeCell ref="D302:D305"/>
    <mergeCell ref="E302:E305"/>
    <mergeCell ref="F302:F305"/>
    <mergeCell ref="A271:A276"/>
    <mergeCell ref="B271:B276"/>
    <mergeCell ref="A343:B343"/>
    <mergeCell ref="C343:F343"/>
    <mergeCell ref="A263:A270"/>
    <mergeCell ref="B263:B270"/>
    <mergeCell ref="G263:H263"/>
    <mergeCell ref="G265:H265"/>
    <mergeCell ref="G267:H267"/>
    <mergeCell ref="G269:G270"/>
    <mergeCell ref="H269:H270"/>
    <mergeCell ref="C270:F270"/>
    <mergeCell ref="G300:G301"/>
    <mergeCell ref="H300:H301"/>
    <mergeCell ref="C301:F301"/>
    <mergeCell ref="C277:C300"/>
    <mergeCell ref="D277:D300"/>
    <mergeCell ref="E277:E300"/>
    <mergeCell ref="F277:F300"/>
    <mergeCell ref="F271:F275"/>
    <mergeCell ref="A277:A301"/>
    <mergeCell ref="B277:B301"/>
    <mergeCell ref="G277:H277"/>
    <mergeCell ref="G279:H279"/>
    <mergeCell ref="G273:H273"/>
    <mergeCell ref="G275:G276"/>
    <mergeCell ref="H275:H276"/>
    <mergeCell ref="C276:F276"/>
    <mergeCell ref="C271:C275"/>
    <mergeCell ref="D271:D275"/>
    <mergeCell ref="E271:E275"/>
    <mergeCell ref="C263:C269"/>
    <mergeCell ref="D263:D269"/>
    <mergeCell ref="E263:E269"/>
    <mergeCell ref="F263:F269"/>
    <mergeCell ref="A344:B344"/>
    <mergeCell ref="C344:F344"/>
    <mergeCell ref="A341:E341"/>
    <mergeCell ref="F341:H341"/>
    <mergeCell ref="A342:B342"/>
    <mergeCell ref="C342:F342"/>
    <mergeCell ref="D249:D255"/>
    <mergeCell ref="E249:E255"/>
    <mergeCell ref="F249:F255"/>
    <mergeCell ref="C257:C261"/>
    <mergeCell ref="D257:D261"/>
    <mergeCell ref="E257:E261"/>
    <mergeCell ref="F257:F261"/>
    <mergeCell ref="G253:H253"/>
    <mergeCell ref="G251:H251"/>
    <mergeCell ref="A257:A262"/>
    <mergeCell ref="B257:B262"/>
    <mergeCell ref="G257:H257"/>
    <mergeCell ref="G259:H259"/>
    <mergeCell ref="G261:G262"/>
    <mergeCell ref="H261:H262"/>
    <mergeCell ref="C262:F262"/>
    <mergeCell ref="C249:C255"/>
    <mergeCell ref="G271:H271"/>
    <mergeCell ref="G255:G256"/>
    <mergeCell ref="H247:H248"/>
    <mergeCell ref="C248:F248"/>
    <mergeCell ref="B249:B256"/>
    <mergeCell ref="G249:H249"/>
    <mergeCell ref="H255:H256"/>
    <mergeCell ref="C256:F256"/>
    <mergeCell ref="B233:B241"/>
    <mergeCell ref="G233:H233"/>
    <mergeCell ref="G235:H235"/>
    <mergeCell ref="G238:H238"/>
    <mergeCell ref="G240:G241"/>
    <mergeCell ref="H240:H241"/>
    <mergeCell ref="C241:F241"/>
    <mergeCell ref="G245:H245"/>
    <mergeCell ref="G178:G179"/>
    <mergeCell ref="H178:H179"/>
    <mergeCell ref="B219:B232"/>
    <mergeCell ref="G219:H219"/>
    <mergeCell ref="G221:H221"/>
    <mergeCell ref="G223:H223"/>
    <mergeCell ref="G225:H225"/>
    <mergeCell ref="G227:H227"/>
    <mergeCell ref="G247:G248"/>
    <mergeCell ref="B242:B248"/>
    <mergeCell ref="G242:H242"/>
    <mergeCell ref="C180:C197"/>
    <mergeCell ref="D180:D197"/>
    <mergeCell ref="E180:E197"/>
    <mergeCell ref="F180:F197"/>
    <mergeCell ref="C179:F179"/>
    <mergeCell ref="G231:G232"/>
    <mergeCell ref="H231:H232"/>
    <mergeCell ref="C232:F232"/>
    <mergeCell ref="C199:C217"/>
    <mergeCell ref="D199:D217"/>
    <mergeCell ref="E199:E217"/>
    <mergeCell ref="F199:F217"/>
    <mergeCell ref="C219:C231"/>
    <mergeCell ref="D219:D231"/>
    <mergeCell ref="E219:E231"/>
    <mergeCell ref="G217:G218"/>
    <mergeCell ref="H217:H218"/>
    <mergeCell ref="G43:H43"/>
    <mergeCell ref="G46:H46"/>
    <mergeCell ref="G51:H51"/>
    <mergeCell ref="G54:H54"/>
    <mergeCell ref="G59:H59"/>
    <mergeCell ref="G64:H64"/>
    <mergeCell ref="G67:H67"/>
    <mergeCell ref="G70:G71"/>
    <mergeCell ref="H70:H71"/>
    <mergeCell ref="G36:H36"/>
    <mergeCell ref="G41:G42"/>
    <mergeCell ref="H41:H42"/>
    <mergeCell ref="C42:F42"/>
    <mergeCell ref="C15:C41"/>
    <mergeCell ref="D15:D41"/>
    <mergeCell ref="E15:E41"/>
    <mergeCell ref="F15:F41"/>
    <mergeCell ref="G39:H39"/>
    <mergeCell ref="G15:H15"/>
    <mergeCell ref="G19:H19"/>
    <mergeCell ref="G23:H23"/>
    <mergeCell ref="G26:H26"/>
    <mergeCell ref="G31:H31"/>
    <mergeCell ref="G33:H33"/>
    <mergeCell ref="G2:H2"/>
    <mergeCell ref="G4:H4"/>
    <mergeCell ref="G7:H7"/>
    <mergeCell ref="G10:H10"/>
    <mergeCell ref="G13:G14"/>
    <mergeCell ref="H13:H14"/>
    <mergeCell ref="C14:F14"/>
    <mergeCell ref="C2:C13"/>
    <mergeCell ref="D2:D13"/>
    <mergeCell ref="E2:E13"/>
    <mergeCell ref="F2:F13"/>
    <mergeCell ref="A199:A218"/>
    <mergeCell ref="A219:A232"/>
    <mergeCell ref="A233:A241"/>
    <mergeCell ref="A242:A248"/>
    <mergeCell ref="A151:A162"/>
    <mergeCell ref="A163:A169"/>
    <mergeCell ref="A170:A173"/>
    <mergeCell ref="B72:B100"/>
    <mergeCell ref="B2:B14"/>
    <mergeCell ref="C71:F71"/>
    <mergeCell ref="C43:C70"/>
    <mergeCell ref="D43:D70"/>
    <mergeCell ref="E43:E70"/>
    <mergeCell ref="F43:F70"/>
    <mergeCell ref="B15:B42"/>
    <mergeCell ref="B43:B71"/>
    <mergeCell ref="A249:A256"/>
    <mergeCell ref="A2:A14"/>
    <mergeCell ref="A15:A42"/>
    <mergeCell ref="A43:A71"/>
    <mergeCell ref="A174:A179"/>
    <mergeCell ref="A180:A198"/>
    <mergeCell ref="A72:A100"/>
    <mergeCell ref="A101:A126"/>
    <mergeCell ref="A127:A137"/>
    <mergeCell ref="A138:A150"/>
    <mergeCell ref="G96:H96"/>
    <mergeCell ref="G99:G100"/>
    <mergeCell ref="H99:H100"/>
    <mergeCell ref="C100:F100"/>
    <mergeCell ref="C72:C99"/>
    <mergeCell ref="D72:D99"/>
    <mergeCell ref="E72:E99"/>
    <mergeCell ref="F72:F99"/>
    <mergeCell ref="G72:H72"/>
    <mergeCell ref="G74:H74"/>
    <mergeCell ref="G80:H80"/>
    <mergeCell ref="G83:H83"/>
    <mergeCell ref="G88:H88"/>
    <mergeCell ref="G93:H93"/>
    <mergeCell ref="C126:F126"/>
    <mergeCell ref="C101:C125"/>
    <mergeCell ref="D101:D125"/>
    <mergeCell ref="E101:E125"/>
    <mergeCell ref="F101:F125"/>
    <mergeCell ref="C127:C136"/>
    <mergeCell ref="D127:D136"/>
    <mergeCell ref="B101:B126"/>
    <mergeCell ref="G101:H101"/>
    <mergeCell ref="G104:H104"/>
    <mergeCell ref="G108:H108"/>
    <mergeCell ref="G111:H111"/>
    <mergeCell ref="G116:H116"/>
    <mergeCell ref="G119:H119"/>
    <mergeCell ref="G122:H122"/>
    <mergeCell ref="G125:G126"/>
    <mergeCell ref="H125:H126"/>
    <mergeCell ref="B127:B137"/>
    <mergeCell ref="G127:H127"/>
    <mergeCell ref="G129:H129"/>
    <mergeCell ref="G132:H132"/>
    <mergeCell ref="G134:H134"/>
    <mergeCell ref="G136:G137"/>
    <mergeCell ref="H136:H137"/>
    <mergeCell ref="C137:F137"/>
    <mergeCell ref="E127:E136"/>
    <mergeCell ref="F127:F136"/>
    <mergeCell ref="E138:E149"/>
    <mergeCell ref="F138:F149"/>
    <mergeCell ref="B151:B162"/>
    <mergeCell ref="G151:H151"/>
    <mergeCell ref="G156:H156"/>
    <mergeCell ref="G158:H158"/>
    <mergeCell ref="G161:G162"/>
    <mergeCell ref="H161:H162"/>
    <mergeCell ref="C162:F162"/>
    <mergeCell ref="C151:C161"/>
    <mergeCell ref="B138:B150"/>
    <mergeCell ref="G138:H138"/>
    <mergeCell ref="G142:H142"/>
    <mergeCell ref="G145:H145"/>
    <mergeCell ref="G147:H147"/>
    <mergeCell ref="G149:G150"/>
    <mergeCell ref="H149:H150"/>
    <mergeCell ref="C150:F150"/>
    <mergeCell ref="C138:C149"/>
    <mergeCell ref="D138:D149"/>
    <mergeCell ref="B170:B173"/>
    <mergeCell ref="B174:B179"/>
    <mergeCell ref="B199:B218"/>
    <mergeCell ref="B180:B198"/>
    <mergeCell ref="C198:F198"/>
    <mergeCell ref="D151:D161"/>
    <mergeCell ref="E151:E161"/>
    <mergeCell ref="F151:F161"/>
    <mergeCell ref="B163:B169"/>
    <mergeCell ref="C169:F169"/>
    <mergeCell ref="C163:C168"/>
    <mergeCell ref="G170:H170"/>
    <mergeCell ref="G172:G173"/>
    <mergeCell ref="H172:H173"/>
    <mergeCell ref="C173:F173"/>
    <mergeCell ref="G174:H174"/>
    <mergeCell ref="G176:H176"/>
    <mergeCell ref="D163:D168"/>
    <mergeCell ref="E163:E168"/>
    <mergeCell ref="F163:F168"/>
    <mergeCell ref="G163:H163"/>
    <mergeCell ref="G166:H166"/>
    <mergeCell ref="G168:G169"/>
    <mergeCell ref="H168:H169"/>
    <mergeCell ref="G199:H199"/>
    <mergeCell ref="G201:H201"/>
    <mergeCell ref="G203:H203"/>
    <mergeCell ref="G205:H205"/>
    <mergeCell ref="G209:H209"/>
    <mergeCell ref="G213:H213"/>
    <mergeCell ref="G180:H180"/>
    <mergeCell ref="G185:H185"/>
    <mergeCell ref="G188:H188"/>
    <mergeCell ref="G192:H192"/>
    <mergeCell ref="G195:H195"/>
    <mergeCell ref="G197:G198"/>
    <mergeCell ref="H197:H19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Kullai-Papp Andrea</cp:lastModifiedBy>
  <dcterms:created xsi:type="dcterms:W3CDTF">2024-11-28T14:19:52Z</dcterms:created>
  <dcterms:modified xsi:type="dcterms:W3CDTF">2025-07-24T13:29:51Z</dcterms:modified>
</cp:coreProperties>
</file>