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FE967774-8DC3-4BE7-AEC4-F584C83E48E8}"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7" r:id="rId2"/>
  </sheets>
  <definedNames>
    <definedName name="_xlnm._FilterDatabase" localSheetId="0" hidden="1">'6.2'!$A$1:$H$445</definedName>
    <definedName name="_xlnm._FilterDatabase" localSheetId="1" hidden="1">'6.3'!$A$1:$H$457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7" l="1"/>
  <c r="H18" i="7"/>
  <c r="H22" i="7"/>
  <c r="H29" i="7"/>
  <c r="H35" i="7"/>
  <c r="H42" i="7"/>
  <c r="H49" i="7"/>
  <c r="H55" i="7"/>
  <c r="H63" i="7"/>
  <c r="H69" i="7"/>
  <c r="H76" i="7"/>
  <c r="H82" i="7"/>
  <c r="H88" i="7"/>
  <c r="H94" i="7"/>
  <c r="H99" i="7"/>
  <c r="H107" i="7"/>
  <c r="H116" i="7"/>
  <c r="F118" i="7"/>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<sst xmlns="http://schemas.openxmlformats.org/spreadsheetml/2006/main" count="412" uniqueCount="220">
  <si>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</si>
  <si>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</si>
  <si>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</si>
  <si>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</si>
  <si>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</si>
  <si>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</si>
  <si>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</si>
  <si>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</si>
  <si>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</si>
  <si>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</si>
  <si>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</si>
  <si>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</si>
  <si>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</si>
  <si>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</si>
  <si>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</si>
  <si>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</si>
  <si>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</si>
  <si>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</si>
  <si>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</si>
  <si>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</si>
  <si>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</si>
  <si>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</si>
  <si>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</si>
  <si>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</si>
  <si>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</si>
  <si>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</si>
  <si>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</si>
  <si>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</si>
  <si>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</si>
  <si>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</si>
  <si>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</si>
  <si>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</si>
  <si>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</si>
  <si>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</si>
  <si>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</si>
  <si>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</si>
  <si>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</si>
  <si>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</si>
  <si>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</si>
  <si>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</si>
  <si>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</si>
  <si>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</si>
  <si>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</si>
  <si>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</si>
  <si>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</si>
  <si>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</si>
  <si>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</si>
  <si>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</si>
  <si>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</si>
  <si>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</si>
  <si>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</si>
  <si>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</si>
  <si>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</si>
  <si>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</si>
  <si>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</si>
  <si>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</si>
  <si>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</si>
  <si>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</si>
  <si>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</si>
  <si>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</si>
  <si>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</si>
  <si>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</si>
  <si>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</si>
  <si>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</si>
  <si>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</si>
  <si>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</si>
  <si>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</si>
  <si>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</si>
  <si>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</si>
  <si>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</si>
  <si>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</si>
  <si>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</si>
  <si>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</si>
  <si>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</si>
  <si>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</si>
  <si>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</si>
  <si>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</si>
  <si>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</si>
  <si>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</si>
  <si>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</si>
  <si>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</si>
  <si>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</si>
  <si>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</si>
  <si>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</si>
  <si>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</si>
  <si>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</si>
  <si>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</si>
  <si>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</si>
  <si>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</si>
  <si>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</si>
  <si>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</si>
  <si>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</si>
  <si>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</si>
  <si>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</si>
  <si>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</si>
  <si>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</si>
  <si>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</si>
  <si>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</si>
  <si>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</si>
  <si>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</si>
  <si>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</si>
  <si>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</si>
  <si>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</si>
  <si>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</si>
  <si>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</si>
  <si>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</si>
  <si>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</si>
  <si>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</si>
  <si>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</si>
  <si>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</si>
  <si>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</si>
  <si>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</si>
  <si>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</si>
  <si>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Ellátja, betartja és betartatja a munkabiztonsági, környezetvédelmi, balesetvédelmi és tűzvédelmi szabályokat.</t>
  </si>
  <si>
    <t>Ismeri a vonatkozó munka-, baleset- és tűzvédelmi előírásokat</t>
  </si>
  <si>
    <t>Betartja a vonatkozó munka-, baleset- és tűzvédelmi előírásokat</t>
  </si>
  <si>
    <t>Átgondolt, és körültekintő a munkaterületen.</t>
  </si>
  <si>
    <r>
      <t>Kapcsolódó tananyagegységek:</t>
    </r>
    <r>
      <rPr>
        <sz val="11"/>
        <color theme="1"/>
        <rFont val="Franklin Gothic Book"/>
        <family val="2"/>
        <charset val="238"/>
      </rPr>
      <t xml:space="preserve"> 
"A", "C", "D", "E", "F", "G", "H"</t>
    </r>
  </si>
  <si>
    <r>
      <t>időkeret:</t>
    </r>
    <r>
      <rPr>
        <sz val="11"/>
        <color theme="1"/>
        <rFont val="Franklin Gothic Book"/>
        <family val="2"/>
        <charset val="238"/>
      </rPr>
      <t xml:space="preserve"> 70 foglalkozás
(2 hét)</t>
    </r>
    <r>
      <rPr>
        <b/>
        <sz val="11"/>
        <color theme="1"/>
        <rFont val="Franklin Gothic Book"/>
        <family val="2"/>
        <charset val="238"/>
      </rPr>
      <t xml:space="preserve"> </t>
    </r>
  </si>
  <si>
    <t xml:space="preserve">Kőpillér készítése kőelemekből (kváder kövekből) projektfeladat:
Egy családi ház utcakerítése kőből épített pillérének elkészítése kézi kőfaragással projektfeladat:
A tanulók készítsék el közösen egy meghatározott építőipari projekt (pl. tervezze meg egy családi ház utcai kerítése faragott kőből épített pillérét egyszerű tagozatú kváder kövekből kivitelezve) dokumentációját (kerítés méretarányos terve, alaprajz, metszet, oldalnézet, kváder kövek látványterve, stb.) előbb hagyományos, majd digitális eszközök segítségével. 
A tanulók csoportmunkában, oktatói irányítás mellett határozzák meg a kváder kövek kivitelezésének és a pillér megépítésének technológiai sorrendjét. Alkossanak több csoportot és osszák el a projekt kivitelezéséhez szükséges feladatokat: 
- kő alapanyagok,
- egyéb anyagok, technológia, 
- kő kerítések,
A tanulók az oktató irányítása mellett, kőanyag forgalmazók, kőbányák weboldalainak felhasználása révén keressék ki a projekt elkészítéséhez szükséges építőanyagok fajtáit, tulajdonságait, beszerzési költségeit és foglalják össze táblázatos formában. Határozzák meg a szükséges építőanyagok mennyiségét. Készítsenek forrásjegyzéket.
Falazzák fel a kerítéspillért, előre elkészített felületen. Végezzék el a pillér köveinek időjárás elleni védelmét. A munka megkezdése előtt vegyék át, majd utána adják át a munkát és a munkaterületet.
A projektfeladat folyamatát dokumentálják fényképekkel. Az adatgyűjtés során tartsák be az adatvédelmi irányelveket (GDPR). 
Az elkészített tervek alapján osszák fel a feladatokat és csoportmunkában készítsék el a kőelemeket, illetve falazzák fel a kváder kövekből készített két kerítéspillért. Tartsák be a munkavédelmi és környezetvédelmi szabályokat.
Az elkészített munkákat rögzítsék számítógépen az előre meghatározott formátumban és helyen. Állítsanak össze egy prezentációt a kivitelezés rész-folyamatairól, a folyamat egészéről. Adják azt elő a csoport tagjai, a többi csoport, illetve a szakmát tanuló más diákok előtt, majd minden csoport értékelje az egyes prezentációkat.
</t>
  </si>
  <si>
    <r>
      <t>Kapcsolódó tananyagegységek:</t>
    </r>
    <r>
      <rPr>
        <sz val="11"/>
        <color theme="1"/>
        <rFont val="Franklin Gothic Book"/>
        <family val="2"/>
        <charset val="238"/>
      </rPr>
      <t xml:space="preserve"> 
"A", "B", "C", "D", "E", "F", "G", "H"</t>
    </r>
  </si>
  <si>
    <r>
      <t>időkeret:</t>
    </r>
    <r>
      <rPr>
        <sz val="11"/>
        <color theme="1"/>
        <rFont val="Franklin Gothic Book"/>
        <family val="2"/>
        <charset val="238"/>
      </rPr>
      <t xml:space="preserve"> 70 foglalkozás 
(két hét)</t>
    </r>
  </si>
  <si>
    <t>Teraszkorlát (balusztrád) készítése természetes kövekből gépi kőfaragással projektfeladat:
A tanulók készítsék el közösen egy meghatározott építőipari projekt (pl. tervezze meg egy terasz kőkorlát oszlopát (balusztrádot), talp- és fedőlemezét), dokumentációját, (kőelemek méretarányos terve, formai kialakítása - akár 1:2 méretben, stb.) előbb hagyományos, majd digitális eszközök segítségével. 
A tanulók csoportmunkában, oktatói irányítás mellett határozzák meg a kőelemek kivitelezésének technológiai sorrendjét. Alkossanak több csoportot és osszák el a projekt kivitelezéséhez szükséges feladatokat: 
- alapanyagok,
- történeti korok kőkorlátjai,
- geometriai, rajzi alapok,
A tanulók az oktató irányítása mellett, kőanyag forgalmazók, kőbányák weboldalainak felhasználása révén keressék ki a projekt elkészítéséhez megfelelő kőanyagok fajtáit, tulajdonságait, beszerzési költségeit és foglalják össze táblázatos formában. Határozzák meg a szükséges építőanyagok mennyiségét. Készítsenek forrásjegyzéket. Az adatgyűjtés során tartsák be az adatvédelmi irányeleveket (GDPR). 
Készítsék el a kőkorlát elemeit. Az elkészített tervek alapján készítsenek sablont a gépi faragáshoz. Készítsenek el, mintázzanak meg egy balusztrád elemet agyagból. A tanulók készítsenek el csoportonként egy-egy balusztrád elemet, illetve a hozzájuk tartozó talp- és fedőlemezt. A projektfeladat folyamatát dokumentálják fényképekkel.
Az elkészített munkákat rögzítsék számítógépen az előre meghatározott formátumban és helyen. Állítsanak össze egy prezentációt a kivitelezés rész-folyamatairól, a folyamat egészéről. Adják azt elő, majd minden csoport értékelje az egyes prezentációkat.</t>
  </si>
  <si>
    <r>
      <t>Kapcsolódó tananyagegységek:</t>
    </r>
    <r>
      <rPr>
        <sz val="11"/>
        <color theme="1"/>
        <rFont val="Franklin Gothic Book"/>
        <family val="2"/>
        <charset val="238"/>
      </rPr>
      <t xml:space="preserve"> 
"A", "B", "C", "D", "E", "H"</t>
    </r>
  </si>
  <si>
    <t>Egy kőfaragó vállalkozás emblémájának, cégtáblájának elkészítése kézi kőfaragással projektfeladat:
A tanulók készítsék el közösen egy meghatározott építőipari projekt (pl. tervezze meg egy működő kőfaragó vállalkozás vagy a leendő saját cége emblémáját, cégtábláját (cégérét), rövid felirattal - egy kötömbből/kőtáblából kifaragva), dokumentációját, (cégtábla méretarányos terve, kőtömb/kőtábla formai kialakítása - akár egy íróasztalra elhelyezhető méretben, stb.) előbb hagyományos, majd digitális eszközök segítségével. 
A tanulók csoportmunkában, oktatói irányítás mellett határozzák meg a kőtömb/kőtábla kivitelezésének technológiai sorrendjét. Alkossanak több csoportot és osszák el a projekt kivitelezéséhez szükséges feladatokat: 
- alapanyagok,
- feliratok,
- geometriai alapok,
A tanulók az oktató irányítása mellett, kőanyag forgalmazók, kőbányák weboldalainak felhasználása révén keressék ki a projekt elkészítéséhez szükséges építőanyagok fajtáit, tulajdonságait, beszerzési költségeit és foglalják össze táblázatos formában. Határozzák meg a szükséges építőanyagok mennyiségét. Készítsenek forrásjegyzéket. A projektfeladat folyamatát dokumentálják fényképekkel. Az adatgyűjtés során tartsák be az adatvédelmi irányeleveket (GDPR). 
Az elkészített tervek alapján két-két tanuló szerkessze fel a betűket a kőtömbre, majd kézi kőfaragó eszközökkel készítsék el a cégtáblát. Tartsák be a munkavédelmi és környezetvédelmi szabályokat.
Az elkészített munkákat rögzítsék számítógépen az előre meghatározott formátumban és helyen. Állítsanak össze egy prezentációt a kivitelezés rész-folyamatairól, a folyamat egészéről. Adják azt elő a csoport tagjai, a tobbi csoport, illetve a szakmát tanuló más diákok előtt, majd minden csoport értékelje az egyes prezentációkat.</t>
  </si>
  <si>
    <r>
      <t>Szakirányú oktatás összes óraszá</t>
    </r>
    <r>
      <rPr>
        <b/>
        <sz val="11"/>
        <rFont val="Franklin Gothic Book"/>
        <family val="2"/>
        <charset val="238"/>
      </rPr>
      <t>ma</t>
    </r>
    <r>
      <rPr>
        <b/>
        <sz val="11"/>
        <color theme="1"/>
        <rFont val="Franklin Gothic Book"/>
        <family val="2"/>
        <charset val="238"/>
      </rPr>
      <t>:</t>
    </r>
  </si>
  <si>
    <r>
      <t>A tananyagelemek és a deszkriptorok projektszemléletű kapcsolódása:</t>
    </r>
    <r>
      <rPr>
        <sz val="11"/>
        <color theme="1"/>
        <rFont val="Franklin Gothic Book"/>
        <family val="2"/>
        <charset val="238"/>
      </rPr>
      <t xml:space="preserve"> 
A projektszemléletű oktatásban szerzett tapasztalatai alapján ismeri és betartja a kőfaragó munkák végzésével kapcsolatos munka-, tűz-, baleset- és környezetvédelmi előírásokat, szabályokat. Biztosítja a munkaterület rendjét, balesetmentességét és védelmét. A munkavégzése során figyel a keletkező hulladékok kezelésére, amit igyekszik minimalizálni. Felelősségteljesen használja és rendszeresen ellenőrzi a kőmegmunkáló kézi és gépi szerszámokat, az egyéni és kollektív  munkavédelmi eszközöket. A hulladékgazdálkodás során figyelembe veszi a fenntarthatósági szempontokat. Betartja és betartatja a munkabiztonsági és ergonómiai követelményeket. Figyel az építési tevékenység emberre gyakorolt káros hatásainak (pl. por, rezgés, zaj) kiküszöbölésére, a megelőzésére.</t>
    </r>
  </si>
  <si>
    <t>Munka és tanulási folyamatok dokumentálása</t>
  </si>
  <si>
    <t>Portfóliókészítés</t>
  </si>
  <si>
    <t>Telepített gépek</t>
  </si>
  <si>
    <t>Gépi kőfaragás</t>
  </si>
  <si>
    <t>Kőtermékek beépítése</t>
  </si>
  <si>
    <t>Kézi kőfaragás</t>
  </si>
  <si>
    <t>Kőfaragási ismeretek</t>
  </si>
  <si>
    <t>"H" Kőfaragó munkák munka-, baleset-, tűz- és környezetvédelme (17. sor)</t>
  </si>
  <si>
    <r>
      <t>A tananyagelemek és a deszkriptorok projektszemléletű kapcsolódása:</t>
    </r>
    <r>
      <rPr>
        <sz val="11"/>
        <color theme="1"/>
        <rFont val="Franklin Gothic Book"/>
        <family val="2"/>
        <charset val="238"/>
      </rPr>
      <t xml:space="preserve"> 
A projektszemléletű oktatásnak köszönhetően ismeri az egyes építészeti korokat, azok falszerkezeteit, díszítőelemeit, a korokra jellemző kőfaragási megoldásokat, az elhelyezési és beépítési módokat, melyeket munkája során részben önállóan, stílushűen, minőségorientáltan képes elvégezni. Tisztában van az építészeti korokban alkalmazott technológiákkal, ismeri a korok falszerkezetei készítésének folyamatát, a történeti anyagokat. Minta, fénykép illetve műhelyrajz alapján megfaragja régi építeszeti korok kő díszítőelemeit. A kövek felületét konzerváló kezeléssel látja el.</t>
    </r>
  </si>
  <si>
    <t>Építészettörténeti ismeretek</t>
  </si>
  <si>
    <t xml:space="preserve">Instrukció alapján részben önállóan végzi a feladatát. </t>
  </si>
  <si>
    <t>Törekszik a stílus hűség megvalósítására. Tevékenységében minőség orientált</t>
  </si>
  <si>
    <t>Ismeri az építészeti korokat, az építészeti korokban alkalmazott kőfaragási megoldásokat, az egyes építészeti korok jellemző stílusjegyeit, az elhelyezés és beépítés módjait, illetve az egyes építészeti korokban alkalmazott falszerkezetek készítésének folyamatát és a történeti anyagokat.</t>
  </si>
  <si>
    <t>Az építészeti korokban használt, stílushű díszítőelemeket készít.</t>
  </si>
  <si>
    <t>"B" Építészettörténet (3; 16. sor)</t>
  </si>
  <si>
    <r>
      <t>A tananyagelemek és a deszkriptorok projektszemléletű kapcsolódása:</t>
    </r>
    <r>
      <rPr>
        <sz val="11"/>
        <color theme="1"/>
        <rFont val="Franklin Gothic Book"/>
        <family val="2"/>
        <charset val="238"/>
      </rPr>
      <t xml:space="preserve"> 
A projektfeladatok megoldása során készségszinten, a gyakorlatban megismeri a segédanyagok funkcióit és a kövekre gyakorolt hatását, amelyeket a kövek áttekintő kiválasztása során figyelembe vesz. Tájékozódik a gyártói katalógusokból. A  természetes kövekhez elsősorban természetes anyagokat alkalmaz. A projektmunkák során megismert, az egyes kőtípusoknak megfelelő kőtisztító, kőkonzerváló szerek alkalmazását készségszinten végzi. Új segédanyagok alkalmazását próbaköveken vizsgálja. A projektmunka során minimalizálni próbálja a hulladékot, azt megfelelő hulladékgyűjtőbe elhelyezi.</t>
    </r>
  </si>
  <si>
    <t>Önállóan választja és használja az anyagokat, kezeskedik a végeredményről</t>
  </si>
  <si>
    <t>Áttekintő, és figyelmes az anyag kiválasztásánál. Betartja a gyártó előírásait. a kémiailag előállított segédanyagok használatát próbálja minimalizálni, és a hulladékokat a megfelelő hulladékgyüjtőbe elhelyezni.  Preferálja a természetes anyagok alkalmazását.</t>
  </si>
  <si>
    <t>Ismeri a Kőfaragó segédanyagokat /Fugázó, kőpótló habarcsok, tömítő, ragasztó, színmélyítő, impregnáló anyagok stb./</t>
  </si>
  <si>
    <t>A segédanyagokat funkciójuk és fizikai tulajdonságukat alapján alkalmazza. Meg tudja ítélni a segédanyagok kőre ható reakcióját és ennek megfelelően használja azokat.</t>
  </si>
  <si>
    <t>"D" Kövek megmunkálási technológiája (5; 7;  9; 10; 11; 13; 14; 15. sor)</t>
  </si>
  <si>
    <r>
      <t>A tananyagelemek és a deszkriptorok projektszemléletű kapcsolódása:</t>
    </r>
    <r>
      <rPr>
        <sz val="11"/>
        <color theme="1"/>
        <rFont val="Franklin Gothic Book"/>
        <family val="2"/>
        <charset val="238"/>
      </rPr>
      <t xml:space="preserve"> 
A tanuló a projektszemléletű oktatásban szerzett informatikai ismeretei révén képes számítógéppel vezérelt, illetve telepített kőmegmunkáló gépek szakszerű kezelésére. Ismeri a gépi kőmegmunkálási eljárásokat. A kőmegmunkáló gépeket szakszerűen és biztonságosan kezeli. A projektmunkák során elsajátított tudása révén képes a terveknek megfelelően kövek gépi megmunkálására. Munka közben betartja a vonatkozó munka- és tűzvédelmi eljárásokat, minimalizálja a keletkező hulladékot. A hulladékgazdálkodásban figyelembe veszi a fenntarthatóság szempontjait. </t>
    </r>
  </si>
  <si>
    <t>Irányítással, önállóan végzi a feladatát</t>
  </si>
  <si>
    <t>Törekszik a védő- és biztonsági felszerelések és a kőmegmunkáló gépek és szerszámok szakszerű és biztonságos használatára. A hulladékgazdálkodásban a fenntarthatósági szempontokat figyelembe veszi. Törekszik a hulladék keletkezés minimalizálásra.</t>
  </si>
  <si>
    <t>Ismeri a telepített gépekkel elvégezhető kőmegmunkálási, darabolási eljárásokat, a kezelési útmutató alapján a gépek kezelését, a rendszerhibára utaló jelzéseket, és a vonatkozó munkavédelmi- és tűzvédelmi előírásokat.</t>
  </si>
  <si>
    <t>Számítógéppel támogatott (CNC) és egyéb telepített kőmegmunkáló gépeket kezel.</t>
  </si>
  <si>
    <r>
      <t>A tananyagelemek és a deszkriptorok projektszemléletű kapcsolódása:</t>
    </r>
    <r>
      <rPr>
        <sz val="11"/>
        <color theme="1"/>
        <rFont val="Franklin Gothic Book"/>
        <family val="2"/>
        <charset val="238"/>
      </rPr>
      <t xml:space="preserve"> 
A tanuló munkavégzése során a projektfeladatokban szerzett készségeknek megfelelően a tervek, vázlatok alapján elektromos és penumatikus üzemű kisgépekkel a munkavédelmi előírások betartása mellett részben önállóan megfaragja a köveket. Ismeri a gépekkel elvégezhető munkafolyamatokat, a gépek kezelését, karbantartásuk munkavédelmi szabályait, a védőfelszerelések használatának előírásait, az elkészítendő termék minőségi követelményeit. A szerszámok szakszerű használata közben figyel azok biztonságos használatára, valamint a fenntarthatóságra. A kövek gépi megmunkálása, faragása során figyelembe veszi a kövek szövetszerkezetét, erezetét.</t>
    </r>
  </si>
  <si>
    <t>Instrukció alapján részben önállóan a munkavédelmi előírások betartása mellett végzi a feladatát</t>
  </si>
  <si>
    <t>Ismeri az elektromos és pneumatikus kisgépekkel elvégezhető munkafolyamatokat, a gépek kezelésének, karbantartásának munkavédelmi szabályait, a védőfelszerelések használatára vonatkozó előírásokat, és az elkészítendő termék minőségi követelményeit.</t>
  </si>
  <si>
    <t>Elektromos és pneumatikus kézi kisgépekkel az elvárásoknak (milyen, hol rögzített) megfelelően meg faragja a követ.</t>
  </si>
  <si>
    <r>
      <t>A tananyagelemek és a deszkriptorok projektszemléletű kapcsolódása:</t>
    </r>
    <r>
      <rPr>
        <sz val="11"/>
        <color theme="1"/>
        <rFont val="Franklin Gothic Book"/>
        <family val="2"/>
        <charset val="238"/>
      </rPr>
      <t xml:space="preserve"> 
A tanuló a projektek megoldásában szerzett készségeknek megfelelően kézi, vagy gépi faragással, megmunkálással elkészített kőelemeket a megrendelés helyszínén szakszerűen, irányítással, részben önállóan vagy csoportosan beépíti. A beépítés során betartja a kövek beépítésének hagyományos és korszerű előírásait, betartva a vonatkozó munkavédelmi és környezetvédelmi előírásokat, a szelektív hulladékgyűjtés szabályait, valamint a minőségi követelményeket. Készségszinten ismeri az kőtermékekhez kapcsolódó épületszerkezeteket, azok funkcióit, működését, egyes épületszerkezetek kivitelezési sorrendjét. A megfaragott kö beépítése során kapcsolatot tart társ-szakmákkal.</t>
    </r>
  </si>
  <si>
    <t>Irányítással részben önállóan és vagy csoportosan végzi a feladatát</t>
  </si>
  <si>
    <t>Együttműködés, alkalmazkodó készség, problémamegoldó készség kreativitás jellemzi munkáját. A munkaterületen a környezetvédelmi szempontokat figyelembe véve a szemetet a szelektív hulladékgyűjtőbe helyezi. Preferálja a természetes anyagok alkalmazását.</t>
  </si>
  <si>
    <t>Ismeri a kőtermékek beépítésének hagyományos és korszerű megoldásait, a beépítéssel kapcsolatos munkavédelmi szabályokat, a beépítési feladat rajzi dokumentációit (kő kiosztási tervet), valamint az elhelyező beépítő tevékenység minőségi követelményeit</t>
  </si>
  <si>
    <t>A kézi és gépi eszközök felhasználásával elkészített köveket a megrendelés helyszínén beépíti</t>
  </si>
  <si>
    <t>"G" Kőtermékek beépítése (12. sor)</t>
  </si>
  <si>
    <r>
      <t>A tananyagelemek és a deszkriptorok projektszemléletű kapcsolódása</t>
    </r>
    <r>
      <rPr>
        <sz val="11"/>
        <color theme="1"/>
        <rFont val="Franklin Gothic Book"/>
        <family val="2"/>
        <charset val="238"/>
      </rPr>
      <t>: 
A tanuló a projektszemléletű oktatás eredményeképpen ismeri a különböző betűtípusokat, azok arányait, a betűvésés szabályait, valamint a betű rajzolásának és a szövegmező szerkesztésének kompozíciós elveit. Felelősségteljesen használja a betűvésés során a betűtípusoknak megfelelő kéziszerszámokat, illetve kezeli a pneumatikus szerszámokat. Ismeri a kézi és gépi betűvésés biztonsági előírásait. Érti a pantográf és homokfúvó gépek kezelését, működését, biztonsággal kezeli azokat.</t>
    </r>
  </si>
  <si>
    <t>Felelősségteljesen és egyedül dolgozik</t>
  </si>
  <si>
    <t>Tevékenységében minőség orientált</t>
  </si>
  <si>
    <t>Ismeri a betű rajzolásának, a szókép -és szövegmező szerkesztésének kompozíciós elveit, a betűvésés szabályait, valamint a pantográf, és a homokfúvó gépet</t>
  </si>
  <si>
    <t xml:space="preserve">Kézi vagy pneumatikus szerszámokkal betűt vés </t>
  </si>
  <si>
    <r>
      <t>A tananyagelemek és a deszkriptorok projektszemléletű kapcsolódása:</t>
    </r>
    <r>
      <rPr>
        <sz val="11"/>
        <color theme="1"/>
        <rFont val="Franklin Gothic Book"/>
        <family val="2"/>
        <charset val="238"/>
      </rPr>
      <t xml:space="preserve"> 
Munkavégzése során a projektfeladatokban szerzett készségeknek megfelelően szakértelemmel használja a szakma kéziszerszámait. A projektmunkáiban elsajátított tapasztalatai alapján a követ a tervnek megfelelően, mindig a legcélszerűbb szerszámot alkalmazva munkálja meg. A megmunkálás során szem előtt tartja a környezetvédelmi előírásokat. A köveket a lehető leggazdaságosabban munkálja meg. Munkáját önállóan végzi. Csoportos munka esetén   törekszik a csoporttagokkal való együttműködésre.</t>
    </r>
  </si>
  <si>
    <t xml:space="preserve">Instrukció alapján önállóan végzi a feladatát. törekszik a csoporton belüli együttműködésre </t>
  </si>
  <si>
    <t>Elkötelezett a kőfaragó szerszámok, eszközök és gépek szakszerű és biztonságos használata mellett. Elkötelezett a gazdaságosság és fenntarthatóság /kőtömbök, kőelemek újrahasznosítása/, valamint a tiszta, rendezett környezet iránt. Érzékeny a környezetvédelemmel kapcsolatosan.</t>
  </si>
  <si>
    <t>Ismeri a kőzetek kitermelésének folyamatát, a kőzetek jellemző tulajdonságait, a kézi szerszámok szakszerű használatát, a kövek szakszerű mozgatását, a kézi kőfaragás munkavédelmi szabályait, valamint a munkahely működési rendjét.</t>
  </si>
  <si>
    <t>Kézi kőfaragó szerszámokkal a megrendelői és rajzban megadott elvárásoknak megfelelően megfaragja a követ.</t>
  </si>
  <si>
    <r>
      <t>A tananyagelemek és a deszkriptorok projektszemléletű kapcsolódása:</t>
    </r>
    <r>
      <rPr>
        <sz val="11"/>
        <color theme="1"/>
        <rFont val="Franklin Gothic Book"/>
        <family val="2"/>
        <charset val="238"/>
      </rPr>
      <t xml:space="preserve"> 
A tanuló a projektfeladatok során begyakorolt tudást hasznosítva a kövek megmunkálása és beépítése során  felelősségteljesen végzi azok mozgatását, ügyelve környezete és saját testi épségére. Ismeri a kövek szállításához szükséges megfelelő szállítóeszközöket, melyeket önállóan, illetve többedmagával biztonságosan használ. A projektgyakorlatokon szerzett tapasztalatai alapján képes a célnak és a biztonsági előírásoknak megfelelő szállítóeszköz, szállítási folyamat megalkotására. Felelősségteljes döntései révén figyel a környezete és saját testi épségére, a kövek mozgatása során a helyes testtartásra.</t>
    </r>
  </si>
  <si>
    <t>Felelősségteljes döntésekkel a környezete és saját testi épségére odafigyelve dolgozik.</t>
  </si>
  <si>
    <t>Önmagára és társaira vigyáz, velük összehangoltan, együttműködik.</t>
  </si>
  <si>
    <t>Ismeri az anyagmozgatás technikáit és folyamatait /kézzel, láncos emelőkkel, gépi csörlőkkel, targoncával stb./, valamint a biztonságos szállítás szabályait /teherautó stb./ Tisztában van a kő súlya okozta nyomásokkal és erőkkel.</t>
  </si>
  <si>
    <t>Kis és nagy súlyú köveket egyedül és/vagy többedmagával megfontoltan, biztonságosan, balesetmentesen mozgat, szállít</t>
  </si>
  <si>
    <r>
      <t>A tananyagelemek és a deszkriptorok projektszemléletű kapcsolódása:</t>
    </r>
    <r>
      <rPr>
        <sz val="11"/>
        <color theme="1"/>
        <rFont val="Franklin Gothic Book"/>
        <family val="2"/>
        <charset val="238"/>
      </rPr>
      <t xml:space="preserve"> 
A tanuló a projektszemléletű oktatás eredményeképpen a kivitelezési munkák végzése során elsajátítja az építési terület átadás-átvételi folyamatát. Az átadás-átvétel folyamatát részben önállóan, irányítás mellett végzi. Előkészíti a munkaterületet a munkavégzéshez. Elvégzi az átadás-átvétel dokumentálását. Az átadás-átvétel során figyelembe veszi a szakma munkabiztonsági szempontjait, figyel a környezetvédelmi szempontokra, a szelektív hulladékgyűjtésre, felismeri és kezeli a munkahelyi veszélyforrásokat.</t>
    </r>
  </si>
  <si>
    <t>Részben önállóan, irányítás mellett munkaterületet átveszi és előkészíti a munkavégzéshez.</t>
  </si>
  <si>
    <t xml:space="preserve">Megérti a munkaterület átvételének fontosságát. Elkötelezett a pontos, precíz munkavégzés mellett. A társadalmi felelősségvállalást úgy a saját, mint kollégái munkájában fontosnak tartja, figyelembe veszi. A munkaterületen a környezetvédelmi szempontokat figyelembe véve a szemetet a szelektív hulladékgyűjtőbe helyezi. </t>
  </si>
  <si>
    <t>Ismeri az átvétel dokumentálásának folyamatát.</t>
  </si>
  <si>
    <t>Átveszi a munkaterületet a szakma minőségi elvárásai és munkabiztonsági szempontjai szerint.</t>
  </si>
  <si>
    <t>"F" Munkaterület átadás-átvétele (8. sor)</t>
  </si>
  <si>
    <r>
      <t>A tananyagelemek és a deszkriptorok projektszemléletű kapcsolódása</t>
    </r>
    <r>
      <rPr>
        <sz val="11"/>
        <color theme="1"/>
        <rFont val="Franklin Gothic Book"/>
        <family val="2"/>
        <charset val="238"/>
      </rPr>
      <t>: 
A tanuló a projektek megoldásában szerzett készségeknek megfelelően képes a végleges kőfaragás előtt agyagból olyan mintadarabot formálni, mely helyesen tükrözi a készítendő kőelem formarendszerét, arányait. Elemzően figyeli a kőelemek formavilágát, a munkája során igyekszik azt visszadni. A projektmunkák során szerzett geometriai ismeretei segítik a kövek formavilágának a megértésében, a mintadarabok megformálásában.</t>
    </r>
  </si>
  <si>
    <t>Önállóan dolgozik, jártasság béli hiányosságait pótolja.</t>
  </si>
  <si>
    <t>Elemző figyelemmel próbálja megérteni az adott formavilágot, és visszaadni azt.</t>
  </si>
  <si>
    <t>Ismeri az alapvető formarendet, összefüggéseket.</t>
  </si>
  <si>
    <t>Egyszerű mintadarabot, mintáz, formál agyagból. Érti és érzi a kialakítandó formarendszert, annak belső arányait.</t>
  </si>
  <si>
    <r>
      <t>A tananyagelemek és a deszkriptorok projektszemléletű kapcsolódása:</t>
    </r>
    <r>
      <rPr>
        <sz val="11"/>
        <color theme="1"/>
        <rFont val="Franklin Gothic Book"/>
        <family val="2"/>
        <charset val="238"/>
      </rPr>
      <t xml:space="preserve"> 
A tanuló a projektoktatás keretében megszerzett ábrázoló geometria tudásának köszönhetően ismeri és alkalmazza a kézi kőfaragásban a műszaki ábrázolási módokat. Képes önállóan elkészíteni kőelemek vázlatrajzát a műszaki és szabadkézi rajzi ismeretei révén. Vizuális kifejezőkészségét  és térlátását rajzokkal erősíti. A rajzi ábrázolási módban méretarányos szabadkézi vázlatokat készít, jól alkalmazza a nagyítást, kicsinyítást. A projektmunkákban szerzett ismeretei révén képes az íves, geometrikus vonalvezetésű, valamint a figurális kőelemek élethű megrajzolására. Törekszik az önálló munkavégzésre.</t>
    </r>
  </si>
  <si>
    <t>Tervolvasás 3D kiegészítéssel (BIM) (új)</t>
  </si>
  <si>
    <t>Vizuális kifejező készségét és térlátását a rajzzal, erősíti.</t>
  </si>
  <si>
    <t>Ismeri a műszaki ábrázolás, valamint az axonometrikus, vetületi és perspektivikus ábrázolás szabályait. Elsajátította a szabadkézi rajz technikáit, és látásmódját.</t>
  </si>
  <si>
    <t>Érti és alkalmazza, a műszaki ábrázolás, és az alapvető ábrázolási rendszerek vizuális nyelvezetét. Képes értelmes, szabadkézi rajzot/vázlatot készíteni.</t>
  </si>
  <si>
    <t>"E" Szakmai rajz (6. sor)</t>
  </si>
  <si>
    <r>
      <t>A tananyagelemek és a deszkriptorok projektszemléletű kapcsolódása:</t>
    </r>
    <r>
      <rPr>
        <sz val="11"/>
        <color theme="1"/>
        <rFont val="Franklin Gothic Book"/>
        <family val="2"/>
        <charset val="238"/>
      </rPr>
      <t xml:space="preserve"> 
A projektoktatás folyamán a  sík- és térgeometriában szerzett ismeretei révén képes kőelemek, összetett tagozatok szerkesztésére, kézi kifaragásához megfelelő sablont felelősségteljesen elkészíteni. A rendelkezésre álló tervek, fényképek alapján önállóan, felelősségteljesen elkészíti a sablonokat. Elkötelezett a precíz munka íránt. A különböző, faragáshoz szükséges sablonok precíz elkészítése miatt igyekszik ábrázoló geometriai tudását elmélyíteni.</t>
    </r>
  </si>
  <si>
    <t>Felelősségteljes munkát végez</t>
  </si>
  <si>
    <t xml:space="preserve">Elkötelezett a precízen munka iránt. Ábrázoló geometriai tudását elmélyíti </t>
  </si>
  <si>
    <t>Ismeri a szakma releváns sík -és térgeometriai szerkesztéseket.</t>
  </si>
  <si>
    <t xml:space="preserve">Képes kőelemek, összetett tagozatok szerkesztésére, és sablont készíteni a faragáshoz. </t>
  </si>
  <si>
    <r>
      <t>A tananyagelemek és a deszkriptorok projektszemléletű kapcsolódása</t>
    </r>
    <r>
      <rPr>
        <sz val="11"/>
        <color theme="1"/>
        <rFont val="Franklin Gothic Book"/>
        <family val="2"/>
        <charset val="238"/>
      </rPr>
      <t>: 
A tanuló a projektfeladatokban szerzett készségeknek köszönhetően ránézésre, illetve a tulajdonságaik alapján felismeri, megkülönbözteti az egyes kőfajtákat. Ismeri a kőfajták jellemző fizikai és mechanikai tulajdonságait, megszerzett tudása alapján tudja a köfajtákat a tulajdonságaik és a szerkezetben elfoglalt szerepük szerint csoportosítani. Egy adott feladathoz teljes felelősséggel képes a szakmai és építészettörténeti ismeretei alapján a megfelelő kőfajtákat kiválasztani. Ismeri és megismeri a természetes kövek keletkezési folyamatát, tulajdonságait, összeférhetőségüket más építőanyagokkal. Érdeklődést mutat a projektmunkák során megismert természetes kövek iránt.</t>
    </r>
  </si>
  <si>
    <t>Az anyag megmunkálásához szükséges követ felelősséggel választja ki.</t>
  </si>
  <si>
    <t>Érdeklődik a természetes anyagok kövek iránt.</t>
  </si>
  <si>
    <t>Ismeri a szakma releváns geológiát.</t>
  </si>
  <si>
    <t>Meg különböztetni a kő anyagokat tulajdonságuk, kinézetük alapján.</t>
  </si>
  <si>
    <t>"C" Kövek anyagismerete (4. sor)</t>
  </si>
  <si>
    <r>
      <t>A tananyagelemek és a deszkriptorok projektszemléletű kapcsolódása:</t>
    </r>
    <r>
      <rPr>
        <sz val="11"/>
        <color theme="1"/>
        <rFont val="Franklin Gothic Book"/>
        <family val="2"/>
        <charset val="238"/>
      </rPr>
      <t xml:space="preserve"> 
A projektszemléletű oktatásnak, tananyagfeldolgozásnak köszönhetően ismeri az egyes építészeti korszakokat, azok sítlusjegyeit, felismeri a régi épületek építészeti korszakát az épület jellemzőiről, stílusjegyeiről. Hiányosságait felismerve motívált az önképzésre, melynek során törekszik hiányosságai pótlására, a meglévő ismeretei kiszélesítésére, elmélyítésére. </t>
    </r>
  </si>
  <si>
    <t>Érdeklődő az épületek iránt (és a szakma kulturális, művészettörténeti háttere iránt. Motivált az önképzésre.)</t>
  </si>
  <si>
    <t>Ismeri az építészettörténeti korszakokat, azok jellemző stílusjegyeit.</t>
  </si>
  <si>
    <t>Tudja a kőépítmények fejlődésének menetét és alakulásuk módját /strukturális szempontból/.</t>
  </si>
  <si>
    <r>
      <t>A tananyagelemek és a deszkriptorok projektszemléletű kapcsolódása:</t>
    </r>
    <r>
      <rPr>
        <sz val="11"/>
        <color theme="1"/>
        <rFont val="Franklin Gothic Book"/>
        <family val="2"/>
        <charset val="238"/>
      </rPr>
      <t xml:space="preserve"> 
A tanuló szakmai tevékenysége során udvariasan működik együtt a társszakmák képviselőivel, a megrendelővel, a kivitelezési folyamat többi szereplőjével. A saját szakmáján túlmenően ismeri a többi építőipari szakma nyelvezetét is. Képes szaknyelven kommunikálni a társszakmák képviselőivel. Udvariasan kommunikál az ügyfelekkel, munkatársaival, az építőipari szakma minden képviselőjével.</t>
    </r>
  </si>
  <si>
    <t>Felelősségteljesen kommunikál, a kimondott szónak értéket ad.</t>
  </si>
  <si>
    <t>Érti és megérteti magát az építészekkel és a társszakmák képviselőivel.</t>
  </si>
  <si>
    <t>Ismeri az építészet és a kapcsolódó szakmák szaknyelvét.</t>
  </si>
  <si>
    <t>Érti az építészeti és a különböző építőipari szakmák nyelvezetét, szakkifejezéseit.</t>
  </si>
  <si>
    <t>"A" Szakmai párbeszéd (1;  2. sor)</t>
  </si>
  <si>
    <r>
      <t>A tananyagelemek és a deszkriptorok projektszemléletű kapcsolódása:</t>
    </r>
    <r>
      <rPr>
        <sz val="11"/>
        <color theme="1"/>
        <rFont val="Franklin Gothic Book"/>
        <family val="2"/>
        <charset val="238"/>
      </rPr>
      <t xml:space="preserve"> 
A projektszemléletű oktatás alapján a tanuló elsajátította, szakmai munkája során helyesen használja a szakmai párbeszédek, a megrendelővel való kapcsolattartás során a szakmája jellemző szakkifejezéseit. Képes felelősségteljesen, összeszedett gondolatmenettel, felkészülten kommunikálni a szakma szereplőivel a szakma nyelvén. A kimondott szónak értéket ad, felelősséget vállal a szavaiért.</t>
    </r>
    <r>
      <rPr>
        <b/>
        <sz val="11"/>
        <color theme="1"/>
        <rFont val="Franklin Gothic Book"/>
        <family val="2"/>
        <charset val="238"/>
      </rPr>
      <t xml:space="preserve"> </t>
    </r>
  </si>
  <si>
    <t>Összeszedett gondolatmenettel és szaknyelvvel való beszélgetést folytat.</t>
  </si>
  <si>
    <t>Ismeri, és használja kőfaragó szaknyelvet és kifejezéseit.</t>
  </si>
  <si>
    <t>Képes a szakma nyelvét beszélni.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</si>
</sst>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6" borderId="20"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6" borderId="12" xfId="0" applyFont="1" applyFill="1" applyBorder="1" applyAlignment="1">
      <alignment horizontal="justify" vertical="top" wrapText="1"/>
    </xf>
    <xf numFmtId="0" fontId="2" fillId="6" borderId="9" xfId="0" applyFont="1" applyFill="1" applyBorder="1" applyAlignment="1">
      <alignment horizontal="justify" vertical="top" wrapText="1"/>
    </xf>
    <xf numFmtId="0" fontId="2" fillId="6" borderId="13" xfId="0" applyFont="1" applyFill="1" applyBorder="1" applyAlignment="1">
      <alignment horizontal="justify" vertical="top"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topLeftCell="B1" zoomScaleNormal="100" workbookViewId="0">
      <pane ySplit="1" topLeftCell="A99" activePane="bottomLeft" state="frozen"/>
      <selection pane="bottomLeft" activeCell="I74" sqref="I74"/>
    </sheetView>
  </sheetViews>
  <sheetFormatPr defaultColWidth="9.109375" defaultRowHeight="15" x14ac:dyDescent="0.3"/>
  <cols>
    <col min="1" max="1" width="13.109375" style="3" customWidth="1"/>
    <col min="2" max="2" width="16.2187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40">
        <v>1</v>
      </c>
      <c r="B2" s="48" t="s">
        <v>89</v>
      </c>
      <c r="C2" s="43" t="s">
        <v>10</v>
      </c>
      <c r="D2" s="43" t="s">
        <v>11</v>
      </c>
      <c r="E2" s="43" t="s">
        <v>12</v>
      </c>
      <c r="F2" s="43" t="s">
        <v>13</v>
      </c>
      <c r="G2" s="46" t="s">
        <v>62</v>
      </c>
      <c r="H2" s="47"/>
    </row>
    <row r="3" spans="1:8" ht="45" x14ac:dyDescent="0.3">
      <c r="A3" s="41"/>
      <c r="B3" s="49"/>
      <c r="C3" s="44"/>
      <c r="D3" s="44"/>
      <c r="E3" s="44"/>
      <c r="F3" s="44"/>
      <c r="G3" s="10" t="s">
        <v>63</v>
      </c>
      <c r="H3" s="11">
        <v>10</v>
      </c>
    </row>
    <row r="4" spans="1:8" ht="46.35" customHeight="1" thickBot="1" x14ac:dyDescent="0.35">
      <c r="A4" s="41"/>
      <c r="B4" s="49"/>
      <c r="C4" s="44"/>
      <c r="D4" s="44"/>
      <c r="E4" s="44"/>
      <c r="F4" s="44"/>
      <c r="G4" s="10" t="s">
        <v>65</v>
      </c>
      <c r="H4" s="11">
        <v>25</v>
      </c>
    </row>
    <row r="5" spans="1:8" ht="15" customHeight="1" x14ac:dyDescent="0.3">
      <c r="A5" s="41"/>
      <c r="B5" s="49"/>
      <c r="C5" s="44"/>
      <c r="D5" s="44"/>
      <c r="E5" s="44"/>
      <c r="F5" s="44"/>
      <c r="G5" s="46" t="s">
        <v>64</v>
      </c>
      <c r="H5" s="47"/>
    </row>
    <row r="6" spans="1:8" ht="46.65" customHeight="1" x14ac:dyDescent="0.3">
      <c r="A6" s="41"/>
      <c r="B6" s="49"/>
      <c r="C6" s="44"/>
      <c r="D6" s="44"/>
      <c r="E6" s="44"/>
      <c r="F6" s="44"/>
      <c r="G6" s="10" t="s">
        <v>66</v>
      </c>
      <c r="H6" s="11">
        <v>7</v>
      </c>
    </row>
    <row r="7" spans="1:8" ht="45.6" customHeight="1" x14ac:dyDescent="0.3">
      <c r="A7" s="41"/>
      <c r="B7" s="49"/>
      <c r="C7" s="44"/>
      <c r="D7" s="44"/>
      <c r="E7" s="44"/>
      <c r="F7" s="44"/>
      <c r="G7" s="10" t="s">
        <v>67</v>
      </c>
      <c r="H7" s="11">
        <v>6</v>
      </c>
    </row>
    <row r="8" spans="1:8" ht="4.2" customHeight="1" thickBot="1" x14ac:dyDescent="0.35">
      <c r="A8" s="41"/>
      <c r="B8" s="49"/>
      <c r="C8" s="45"/>
      <c r="D8" s="45"/>
      <c r="E8" s="45"/>
      <c r="F8" s="45"/>
      <c r="G8" s="51" t="s">
        <v>8</v>
      </c>
      <c r="H8" s="53">
        <f>SUM(H3:H4,H6:H7,)</f>
        <v>48</v>
      </c>
    </row>
    <row r="9" spans="1:8" ht="156.75" customHeight="1" thickBot="1" x14ac:dyDescent="0.35">
      <c r="A9" s="42"/>
      <c r="B9" s="50"/>
      <c r="C9" s="55" t="s">
        <v>88</v>
      </c>
      <c r="D9" s="55"/>
      <c r="E9" s="55"/>
      <c r="F9" s="56"/>
      <c r="G9" s="52"/>
      <c r="H9" s="54"/>
    </row>
    <row r="10" spans="1:8" ht="16.5" customHeight="1" x14ac:dyDescent="0.3">
      <c r="A10" s="40">
        <v>2</v>
      </c>
      <c r="B10" s="48" t="s">
        <v>90</v>
      </c>
      <c r="C10" s="43" t="s">
        <v>14</v>
      </c>
      <c r="D10" s="43" t="s">
        <v>15</v>
      </c>
      <c r="E10" s="43" t="s">
        <v>16</v>
      </c>
      <c r="F10" s="43" t="s">
        <v>17</v>
      </c>
      <c r="G10" s="46" t="s">
        <v>68</v>
      </c>
      <c r="H10" s="47"/>
    </row>
    <row r="11" spans="1:8" ht="30" x14ac:dyDescent="0.3">
      <c r="A11" s="41"/>
      <c r="B11" s="49"/>
      <c r="C11" s="44"/>
      <c r="D11" s="44"/>
      <c r="E11" s="44"/>
      <c r="F11" s="44"/>
      <c r="G11" s="10" t="s">
        <v>69</v>
      </c>
      <c r="H11" s="11">
        <v>3</v>
      </c>
    </row>
    <row r="12" spans="1:8" ht="75.599999999999994" thickBot="1" x14ac:dyDescent="0.35">
      <c r="A12" s="41"/>
      <c r="B12" s="49"/>
      <c r="C12" s="44"/>
      <c r="D12" s="44"/>
      <c r="E12" s="44"/>
      <c r="F12" s="44"/>
      <c r="G12" s="10" t="s">
        <v>70</v>
      </c>
      <c r="H12" s="11">
        <v>14</v>
      </c>
    </row>
    <row r="13" spans="1:8" ht="16.5" customHeight="1" x14ac:dyDescent="0.3">
      <c r="A13" s="41"/>
      <c r="B13" s="49"/>
      <c r="C13" s="44"/>
      <c r="D13" s="44"/>
      <c r="E13" s="44"/>
      <c r="F13" s="44"/>
      <c r="G13" s="46" t="s">
        <v>62</v>
      </c>
      <c r="H13" s="47"/>
    </row>
    <row r="14" spans="1:8" ht="47.4" customHeight="1" x14ac:dyDescent="0.3">
      <c r="A14" s="41"/>
      <c r="B14" s="49"/>
      <c r="C14" s="44"/>
      <c r="D14" s="44"/>
      <c r="E14" s="44"/>
      <c r="F14" s="44"/>
      <c r="G14" s="10" t="s">
        <v>71</v>
      </c>
      <c r="H14" s="11">
        <v>15</v>
      </c>
    </row>
    <row r="15" spans="1:8" ht="15.6" thickBot="1" x14ac:dyDescent="0.35">
      <c r="A15" s="41"/>
      <c r="B15" s="49"/>
      <c r="C15" s="45"/>
      <c r="D15" s="45"/>
      <c r="E15" s="45"/>
      <c r="F15" s="45"/>
      <c r="G15" s="51" t="s">
        <v>8</v>
      </c>
      <c r="H15" s="53">
        <f>SUM(H11:H12,H14:H14,)</f>
        <v>32</v>
      </c>
    </row>
    <row r="16" spans="1:8" ht="149.25" customHeight="1" thickBot="1" x14ac:dyDescent="0.35">
      <c r="A16" s="42"/>
      <c r="B16" s="50"/>
      <c r="C16" s="55" t="s">
        <v>95</v>
      </c>
      <c r="D16" s="55"/>
      <c r="E16" s="55"/>
      <c r="F16" s="56"/>
      <c r="G16" s="52"/>
      <c r="H16" s="54"/>
    </row>
    <row r="17" spans="1:8" x14ac:dyDescent="0.3">
      <c r="A17" s="40">
        <v>3</v>
      </c>
      <c r="B17" s="48" t="s">
        <v>89</v>
      </c>
      <c r="C17" s="43" t="s">
        <v>18</v>
      </c>
      <c r="D17" s="43" t="s">
        <v>19</v>
      </c>
      <c r="E17" s="43" t="s">
        <v>20</v>
      </c>
      <c r="F17" s="43" t="s">
        <v>21</v>
      </c>
      <c r="G17" s="46" t="s">
        <v>68</v>
      </c>
      <c r="H17" s="47"/>
    </row>
    <row r="18" spans="1:8" ht="107.4" customHeight="1" thickBot="1" x14ac:dyDescent="0.35">
      <c r="A18" s="41"/>
      <c r="B18" s="49"/>
      <c r="C18" s="44"/>
      <c r="D18" s="44"/>
      <c r="E18" s="44"/>
      <c r="F18" s="44"/>
      <c r="G18" s="10" t="s">
        <v>72</v>
      </c>
      <c r="H18" s="11">
        <v>10</v>
      </c>
    </row>
    <row r="19" spans="1:8" x14ac:dyDescent="0.3">
      <c r="A19" s="41"/>
      <c r="B19" s="49"/>
      <c r="C19" s="44"/>
      <c r="D19" s="44"/>
      <c r="E19" s="44"/>
      <c r="F19" s="44"/>
      <c r="G19" s="46" t="s">
        <v>62</v>
      </c>
      <c r="H19" s="47"/>
    </row>
    <row r="20" spans="1:8" ht="45" x14ac:dyDescent="0.3">
      <c r="A20" s="41"/>
      <c r="B20" s="49"/>
      <c r="C20" s="44"/>
      <c r="D20" s="44"/>
      <c r="E20" s="44"/>
      <c r="F20" s="44"/>
      <c r="G20" s="10" t="s">
        <v>63</v>
      </c>
      <c r="H20" s="11">
        <v>5</v>
      </c>
    </row>
    <row r="21" spans="1:8" ht="47.4" customHeight="1" thickBot="1" x14ac:dyDescent="0.35">
      <c r="A21" s="41"/>
      <c r="B21" s="49"/>
      <c r="C21" s="44"/>
      <c r="D21" s="44"/>
      <c r="E21" s="44"/>
      <c r="F21" s="44"/>
      <c r="G21" s="10" t="s">
        <v>65</v>
      </c>
      <c r="H21" s="11">
        <v>15</v>
      </c>
    </row>
    <row r="22" spans="1:8" x14ac:dyDescent="0.3">
      <c r="A22" s="41"/>
      <c r="B22" s="49"/>
      <c r="C22" s="44"/>
      <c r="D22" s="44"/>
      <c r="E22" s="44"/>
      <c r="F22" s="44"/>
      <c r="G22" s="46" t="s">
        <v>73</v>
      </c>
      <c r="H22" s="47"/>
    </row>
    <row r="23" spans="1:8" ht="30" x14ac:dyDescent="0.3">
      <c r="A23" s="41"/>
      <c r="B23" s="49"/>
      <c r="C23" s="44"/>
      <c r="D23" s="44"/>
      <c r="E23" s="44"/>
      <c r="F23" s="44"/>
      <c r="G23" s="10" t="s">
        <v>74</v>
      </c>
      <c r="H23" s="11">
        <v>7</v>
      </c>
    </row>
    <row r="24" spans="1:8" ht="15.6" thickBot="1" x14ac:dyDescent="0.35">
      <c r="A24" s="41"/>
      <c r="B24" s="49"/>
      <c r="C24" s="45"/>
      <c r="D24" s="45"/>
      <c r="E24" s="45"/>
      <c r="F24" s="45"/>
      <c r="G24" s="51" t="s">
        <v>8</v>
      </c>
      <c r="H24" s="53">
        <f>SUM(H18:H18,H20:H21,H23:H23,)</f>
        <v>37</v>
      </c>
    </row>
    <row r="25" spans="1:8" ht="135.75" customHeight="1" thickBot="1" x14ac:dyDescent="0.35">
      <c r="A25" s="42"/>
      <c r="B25" s="50"/>
      <c r="C25" s="55" t="s">
        <v>96</v>
      </c>
      <c r="D25" s="55"/>
      <c r="E25" s="55"/>
      <c r="F25" s="56"/>
      <c r="G25" s="52"/>
      <c r="H25" s="54"/>
    </row>
    <row r="26" spans="1:8" ht="16.5" customHeight="1" x14ac:dyDescent="0.3">
      <c r="A26" s="40">
        <v>4</v>
      </c>
      <c r="B26" s="48" t="s">
        <v>89</v>
      </c>
      <c r="C26" s="43" t="s">
        <v>22</v>
      </c>
      <c r="D26" s="43" t="s">
        <v>23</v>
      </c>
      <c r="E26" s="43" t="s">
        <v>24</v>
      </c>
      <c r="F26" s="43" t="s">
        <v>25</v>
      </c>
      <c r="G26" s="46" t="s">
        <v>68</v>
      </c>
      <c r="H26" s="47"/>
    </row>
    <row r="27" spans="1:8" ht="30.6" thickBot="1" x14ac:dyDescent="0.35">
      <c r="A27" s="41"/>
      <c r="B27" s="49"/>
      <c r="C27" s="44"/>
      <c r="D27" s="44"/>
      <c r="E27" s="44"/>
      <c r="F27" s="44"/>
      <c r="G27" s="10" t="s">
        <v>75</v>
      </c>
      <c r="H27" s="11">
        <v>6</v>
      </c>
    </row>
    <row r="28" spans="1:8" x14ac:dyDescent="0.3">
      <c r="A28" s="41"/>
      <c r="B28" s="49"/>
      <c r="C28" s="44"/>
      <c r="D28" s="44"/>
      <c r="E28" s="44"/>
      <c r="F28" s="44"/>
      <c r="G28" s="46" t="s">
        <v>62</v>
      </c>
      <c r="H28" s="47"/>
    </row>
    <row r="29" spans="1:8" ht="45" x14ac:dyDescent="0.3">
      <c r="A29" s="41"/>
      <c r="B29" s="49"/>
      <c r="C29" s="44"/>
      <c r="D29" s="44"/>
      <c r="E29" s="44"/>
      <c r="F29" s="44"/>
      <c r="G29" s="10" t="s">
        <v>76</v>
      </c>
      <c r="H29" s="11">
        <v>22</v>
      </c>
    </row>
    <row r="30" spans="1:8" ht="45" x14ac:dyDescent="0.3">
      <c r="A30" s="41"/>
      <c r="B30" s="49"/>
      <c r="C30" s="44"/>
      <c r="D30" s="44"/>
      <c r="E30" s="44"/>
      <c r="F30" s="44"/>
      <c r="G30" s="10" t="s">
        <v>63</v>
      </c>
      <c r="H30" s="11">
        <v>9</v>
      </c>
    </row>
    <row r="31" spans="1:8" ht="59.25" customHeight="1" thickBot="1" x14ac:dyDescent="0.35">
      <c r="A31" s="41"/>
      <c r="B31" s="49"/>
      <c r="C31" s="44"/>
      <c r="D31" s="44"/>
      <c r="E31" s="44"/>
      <c r="F31" s="44"/>
      <c r="G31" s="10" t="s">
        <v>65</v>
      </c>
      <c r="H31" s="11">
        <v>20</v>
      </c>
    </row>
    <row r="32" spans="1:8" x14ac:dyDescent="0.3">
      <c r="A32" s="41"/>
      <c r="B32" s="49"/>
      <c r="C32" s="44"/>
      <c r="D32" s="44"/>
      <c r="E32" s="44"/>
      <c r="F32" s="44"/>
      <c r="G32" s="46" t="s">
        <v>73</v>
      </c>
      <c r="H32" s="47"/>
    </row>
    <row r="33" spans="1:8" ht="30" x14ac:dyDescent="0.3">
      <c r="A33" s="41"/>
      <c r="B33" s="49"/>
      <c r="C33" s="44"/>
      <c r="D33" s="44"/>
      <c r="E33" s="44"/>
      <c r="F33" s="44"/>
      <c r="G33" s="10" t="s">
        <v>74</v>
      </c>
      <c r="H33" s="11">
        <v>7</v>
      </c>
    </row>
    <row r="34" spans="1:8" ht="15.6" thickBot="1" x14ac:dyDescent="0.35">
      <c r="A34" s="41"/>
      <c r="B34" s="49"/>
      <c r="C34" s="45"/>
      <c r="D34" s="45"/>
      <c r="E34" s="45"/>
      <c r="F34" s="45"/>
      <c r="G34" s="51" t="s">
        <v>8</v>
      </c>
      <c r="H34" s="53">
        <f>SUM(H27:H27,H29:H31,H33:H33,)</f>
        <v>64</v>
      </c>
    </row>
    <row r="35" spans="1:8" ht="156" customHeight="1" thickBot="1" x14ac:dyDescent="0.35">
      <c r="A35" s="42"/>
      <c r="B35" s="50"/>
      <c r="C35" s="55" t="s">
        <v>97</v>
      </c>
      <c r="D35" s="55"/>
      <c r="E35" s="55"/>
      <c r="F35" s="56"/>
      <c r="G35" s="52"/>
      <c r="H35" s="54"/>
    </row>
    <row r="36" spans="1:8" ht="16.5" customHeight="1" x14ac:dyDescent="0.3">
      <c r="A36" s="40">
        <v>5</v>
      </c>
      <c r="B36" s="48" t="s">
        <v>61</v>
      </c>
      <c r="C36" s="43" t="s">
        <v>26</v>
      </c>
      <c r="D36" s="43" t="s">
        <v>27</v>
      </c>
      <c r="E36" s="43" t="s">
        <v>28</v>
      </c>
      <c r="F36" s="43" t="s">
        <v>29</v>
      </c>
      <c r="G36" s="46" t="s">
        <v>62</v>
      </c>
      <c r="H36" s="47"/>
    </row>
    <row r="37" spans="1:8" ht="48.6" customHeight="1" thickBot="1" x14ac:dyDescent="0.35">
      <c r="A37" s="41"/>
      <c r="B37" s="49"/>
      <c r="C37" s="44"/>
      <c r="D37" s="44"/>
      <c r="E37" s="44"/>
      <c r="F37" s="44"/>
      <c r="G37" s="10" t="s">
        <v>65</v>
      </c>
      <c r="H37" s="11">
        <v>20</v>
      </c>
    </row>
    <row r="38" spans="1:8" x14ac:dyDescent="0.3">
      <c r="A38" s="41"/>
      <c r="B38" s="49"/>
      <c r="C38" s="44"/>
      <c r="D38" s="44"/>
      <c r="E38" s="44"/>
      <c r="F38" s="44"/>
      <c r="G38" s="46" t="s">
        <v>64</v>
      </c>
      <c r="H38" s="47"/>
    </row>
    <row r="39" spans="1:8" ht="45" x14ac:dyDescent="0.3">
      <c r="A39" s="41"/>
      <c r="B39" s="49"/>
      <c r="C39" s="44"/>
      <c r="D39" s="44"/>
      <c r="E39" s="44"/>
      <c r="F39" s="44"/>
      <c r="G39" s="10" t="s">
        <v>66</v>
      </c>
      <c r="H39" s="11">
        <v>7</v>
      </c>
    </row>
    <row r="40" spans="1:8" x14ac:dyDescent="0.3">
      <c r="A40" s="41"/>
      <c r="B40" s="49"/>
      <c r="C40" s="44"/>
      <c r="D40" s="44"/>
      <c r="E40" s="44"/>
      <c r="F40" s="44"/>
      <c r="G40" s="10" t="s">
        <v>77</v>
      </c>
      <c r="H40" s="11">
        <v>4</v>
      </c>
    </row>
    <row r="41" spans="1:8" x14ac:dyDescent="0.3">
      <c r="A41" s="41"/>
      <c r="B41" s="49"/>
      <c r="C41" s="44"/>
      <c r="D41" s="44"/>
      <c r="E41" s="44"/>
      <c r="F41" s="44"/>
      <c r="G41" s="10" t="s">
        <v>78</v>
      </c>
      <c r="H41" s="11">
        <v>6</v>
      </c>
    </row>
    <row r="42" spans="1:8" ht="45.6" customHeight="1" x14ac:dyDescent="0.3">
      <c r="A42" s="41"/>
      <c r="B42" s="49"/>
      <c r="C42" s="44"/>
      <c r="D42" s="44"/>
      <c r="E42" s="44"/>
      <c r="F42" s="44"/>
      <c r="G42" s="10" t="s">
        <v>67</v>
      </c>
      <c r="H42" s="11">
        <v>6</v>
      </c>
    </row>
    <row r="43" spans="1:8" ht="15.6" thickBot="1" x14ac:dyDescent="0.35">
      <c r="A43" s="41"/>
      <c r="B43" s="49"/>
      <c r="C43" s="45"/>
      <c r="D43" s="45"/>
      <c r="E43" s="45"/>
      <c r="F43" s="45"/>
      <c r="G43" s="51" t="s">
        <v>8</v>
      </c>
      <c r="H43" s="53">
        <f>SUM(H37:H37,H39:H42,)</f>
        <v>43</v>
      </c>
    </row>
    <row r="44" spans="1:8" ht="200.1" customHeight="1" thickBot="1" x14ac:dyDescent="0.35">
      <c r="A44" s="42"/>
      <c r="B44" s="50"/>
      <c r="C44" s="55" t="s">
        <v>98</v>
      </c>
      <c r="D44" s="55"/>
      <c r="E44" s="55"/>
      <c r="F44" s="56"/>
      <c r="G44" s="52"/>
      <c r="H44" s="54"/>
    </row>
    <row r="45" spans="1:8" ht="16.5" customHeight="1" x14ac:dyDescent="0.3">
      <c r="A45" s="40">
        <v>6</v>
      </c>
      <c r="B45" s="48" t="s">
        <v>90</v>
      </c>
      <c r="C45" s="43" t="s">
        <v>30</v>
      </c>
      <c r="D45" s="43" t="s">
        <v>31</v>
      </c>
      <c r="E45" s="43" t="s">
        <v>32</v>
      </c>
      <c r="F45" s="43" t="s">
        <v>33</v>
      </c>
      <c r="G45" s="46" t="s">
        <v>68</v>
      </c>
      <c r="H45" s="47"/>
    </row>
    <row r="46" spans="1:8" ht="30" x14ac:dyDescent="0.3">
      <c r="A46" s="41"/>
      <c r="B46" s="49"/>
      <c r="C46" s="44"/>
      <c r="D46" s="44"/>
      <c r="E46" s="44"/>
      <c r="F46" s="44"/>
      <c r="G46" s="10" t="s">
        <v>69</v>
      </c>
      <c r="H46" s="11">
        <v>3</v>
      </c>
    </row>
    <row r="47" spans="1:8" ht="45" x14ac:dyDescent="0.3">
      <c r="A47" s="41"/>
      <c r="B47" s="49"/>
      <c r="C47" s="44"/>
      <c r="D47" s="44"/>
      <c r="E47" s="44"/>
      <c r="F47" s="44"/>
      <c r="G47" s="10" t="s">
        <v>79</v>
      </c>
      <c r="H47" s="11">
        <v>3</v>
      </c>
    </row>
    <row r="48" spans="1:8" ht="30.6" thickBot="1" x14ac:dyDescent="0.35">
      <c r="A48" s="41"/>
      <c r="B48" s="49"/>
      <c r="C48" s="44"/>
      <c r="D48" s="44"/>
      <c r="E48" s="44"/>
      <c r="F48" s="44"/>
      <c r="G48" s="10" t="s">
        <v>75</v>
      </c>
      <c r="H48" s="11">
        <v>6</v>
      </c>
    </row>
    <row r="49" spans="1:8" x14ac:dyDescent="0.3">
      <c r="A49" s="41"/>
      <c r="B49" s="49"/>
      <c r="C49" s="44"/>
      <c r="D49" s="44"/>
      <c r="E49" s="44"/>
      <c r="F49" s="44"/>
      <c r="G49" s="46" t="s">
        <v>62</v>
      </c>
      <c r="H49" s="47"/>
    </row>
    <row r="50" spans="1:8" ht="46.35" customHeight="1" x14ac:dyDescent="0.3">
      <c r="A50" s="41"/>
      <c r="B50" s="49"/>
      <c r="C50" s="44"/>
      <c r="D50" s="44"/>
      <c r="E50" s="44"/>
      <c r="F50" s="44"/>
      <c r="G50" s="10" t="s">
        <v>71</v>
      </c>
      <c r="H50" s="11">
        <v>15</v>
      </c>
    </row>
    <row r="51" spans="1:8" ht="15.6" thickBot="1" x14ac:dyDescent="0.35">
      <c r="A51" s="41"/>
      <c r="B51" s="49"/>
      <c r="C51" s="45"/>
      <c r="D51" s="45"/>
      <c r="E51" s="45"/>
      <c r="F51" s="45"/>
      <c r="G51" s="51" t="s">
        <v>8</v>
      </c>
      <c r="H51" s="53">
        <f>SUM(H46:H48,H50:H50,)</f>
        <v>27</v>
      </c>
    </row>
    <row r="52" spans="1:8" ht="153.75" customHeight="1" thickBot="1" x14ac:dyDescent="0.35">
      <c r="A52" s="42"/>
      <c r="B52" s="50"/>
      <c r="C52" s="55" t="s">
        <v>99</v>
      </c>
      <c r="D52" s="55"/>
      <c r="E52" s="55"/>
      <c r="F52" s="56"/>
      <c r="G52" s="52"/>
      <c r="H52" s="54"/>
    </row>
    <row r="53" spans="1:8" ht="16.5" customHeight="1" x14ac:dyDescent="0.3">
      <c r="A53" s="40">
        <v>7</v>
      </c>
      <c r="B53" s="48" t="s">
        <v>90</v>
      </c>
      <c r="C53" s="43" t="s">
        <v>34</v>
      </c>
      <c r="D53" s="43" t="s">
        <v>35</v>
      </c>
      <c r="E53" s="43" t="s">
        <v>36</v>
      </c>
      <c r="F53" s="43" t="s">
        <v>37</v>
      </c>
      <c r="G53" s="46" t="s">
        <v>68</v>
      </c>
      <c r="H53" s="47"/>
    </row>
    <row r="54" spans="1:8" ht="59.4" customHeight="1" thickBot="1" x14ac:dyDescent="0.35">
      <c r="A54" s="41"/>
      <c r="B54" s="49"/>
      <c r="C54" s="44"/>
      <c r="D54" s="44"/>
      <c r="E54" s="44"/>
      <c r="F54" s="44"/>
      <c r="G54" s="10" t="s">
        <v>79</v>
      </c>
      <c r="H54" s="11">
        <v>6</v>
      </c>
    </row>
    <row r="55" spans="1:8" x14ac:dyDescent="0.3">
      <c r="A55" s="41"/>
      <c r="B55" s="49"/>
      <c r="C55" s="44"/>
      <c r="D55" s="44"/>
      <c r="E55" s="44"/>
      <c r="F55" s="44"/>
      <c r="G55" s="46" t="s">
        <v>62</v>
      </c>
      <c r="H55" s="47"/>
    </row>
    <row r="56" spans="1:8" ht="43.65" customHeight="1" x14ac:dyDescent="0.3">
      <c r="A56" s="41"/>
      <c r="B56" s="49"/>
      <c r="C56" s="44"/>
      <c r="D56" s="44"/>
      <c r="E56" s="44"/>
      <c r="F56" s="44"/>
      <c r="G56" s="10" t="s">
        <v>71</v>
      </c>
      <c r="H56" s="11">
        <v>15</v>
      </c>
    </row>
    <row r="57" spans="1:8" ht="15.6" thickBot="1" x14ac:dyDescent="0.35">
      <c r="A57" s="41"/>
      <c r="B57" s="49"/>
      <c r="C57" s="45"/>
      <c r="D57" s="45"/>
      <c r="E57" s="45"/>
      <c r="F57" s="45"/>
      <c r="G57" s="51" t="s">
        <v>8</v>
      </c>
      <c r="H57" s="53">
        <f>SUM(H54:H54,H56:H56,)</f>
        <v>21</v>
      </c>
    </row>
    <row r="58" spans="1:8" ht="200.1" customHeight="1" thickBot="1" x14ac:dyDescent="0.35">
      <c r="A58" s="42"/>
      <c r="B58" s="50"/>
      <c r="C58" s="55" t="s">
        <v>100</v>
      </c>
      <c r="D58" s="55"/>
      <c r="E58" s="55"/>
      <c r="F58" s="56"/>
      <c r="G58" s="52"/>
      <c r="H58" s="54"/>
    </row>
    <row r="59" spans="1:8" ht="16.5" customHeight="1" x14ac:dyDescent="0.3">
      <c r="A59" s="40">
        <v>8</v>
      </c>
      <c r="B59" s="48" t="s">
        <v>91</v>
      </c>
      <c r="C59" s="43" t="s">
        <v>38</v>
      </c>
      <c r="D59" s="43" t="s">
        <v>39</v>
      </c>
      <c r="E59" s="43" t="s">
        <v>40</v>
      </c>
      <c r="F59" s="43" t="s">
        <v>41</v>
      </c>
      <c r="G59" s="46" t="s">
        <v>62</v>
      </c>
      <c r="H59" s="47"/>
    </row>
    <row r="60" spans="1:8" ht="46.35" customHeight="1" thickBot="1" x14ac:dyDescent="0.35">
      <c r="A60" s="41"/>
      <c r="B60" s="49"/>
      <c r="C60" s="44"/>
      <c r="D60" s="44"/>
      <c r="E60" s="44"/>
      <c r="F60" s="44"/>
      <c r="G60" s="10" t="s">
        <v>65</v>
      </c>
      <c r="H60" s="11">
        <v>20</v>
      </c>
    </row>
    <row r="61" spans="1:8" x14ac:dyDescent="0.3">
      <c r="A61" s="41"/>
      <c r="B61" s="49"/>
      <c r="C61" s="44"/>
      <c r="D61" s="44"/>
      <c r="E61" s="44"/>
      <c r="F61" s="44"/>
      <c r="G61" s="46" t="s">
        <v>73</v>
      </c>
      <c r="H61" s="47"/>
    </row>
    <row r="62" spans="1:8" x14ac:dyDescent="0.3">
      <c r="A62" s="41"/>
      <c r="B62" s="49"/>
      <c r="C62" s="44"/>
      <c r="D62" s="44"/>
      <c r="E62" s="44"/>
      <c r="F62" s="44"/>
      <c r="G62" s="10" t="s">
        <v>80</v>
      </c>
      <c r="H62" s="11">
        <v>9</v>
      </c>
    </row>
    <row r="63" spans="1:8" ht="30" x14ac:dyDescent="0.3">
      <c r="A63" s="41"/>
      <c r="B63" s="49"/>
      <c r="C63" s="44"/>
      <c r="D63" s="44"/>
      <c r="E63" s="44"/>
      <c r="F63" s="44"/>
      <c r="G63" s="10" t="s">
        <v>74</v>
      </c>
      <c r="H63" s="11">
        <v>24</v>
      </c>
    </row>
    <row r="64" spans="1:8" ht="15.6" thickBot="1" x14ac:dyDescent="0.35">
      <c r="A64" s="41"/>
      <c r="B64" s="49"/>
      <c r="C64" s="45"/>
      <c r="D64" s="45"/>
      <c r="E64" s="45"/>
      <c r="F64" s="45"/>
      <c r="G64" s="51" t="s">
        <v>8</v>
      </c>
      <c r="H64" s="53">
        <f>SUM(H60:H60,H62:H63,)</f>
        <v>53</v>
      </c>
    </row>
    <row r="65" spans="1:8" ht="167.25" customHeight="1" thickBot="1" x14ac:dyDescent="0.35">
      <c r="A65" s="42"/>
      <c r="B65" s="50"/>
      <c r="C65" s="55" t="s">
        <v>101</v>
      </c>
      <c r="D65" s="55"/>
      <c r="E65" s="55"/>
      <c r="F65" s="56"/>
      <c r="G65" s="52"/>
      <c r="H65" s="54"/>
    </row>
    <row r="66" spans="1:8" ht="16.5" customHeight="1" x14ac:dyDescent="0.3">
      <c r="A66" s="40">
        <v>9</v>
      </c>
      <c r="B66" s="48" t="s">
        <v>91</v>
      </c>
      <c r="C66" s="43" t="s">
        <v>42</v>
      </c>
      <c r="D66" s="43" t="s">
        <v>43</v>
      </c>
      <c r="E66" s="43" t="s">
        <v>44</v>
      </c>
      <c r="F66" s="43" t="s">
        <v>45</v>
      </c>
      <c r="G66" s="46" t="s">
        <v>62</v>
      </c>
      <c r="H66" s="47"/>
    </row>
    <row r="67" spans="1:8" ht="30.6" thickBot="1" x14ac:dyDescent="0.35">
      <c r="A67" s="41"/>
      <c r="B67" s="49"/>
      <c r="C67" s="44"/>
      <c r="D67" s="44"/>
      <c r="E67" s="44"/>
      <c r="F67" s="44"/>
      <c r="G67" s="10" t="s">
        <v>65</v>
      </c>
      <c r="H67" s="11">
        <v>20</v>
      </c>
    </row>
    <row r="68" spans="1:8" x14ac:dyDescent="0.3">
      <c r="A68" s="41"/>
      <c r="B68" s="49"/>
      <c r="C68" s="44"/>
      <c r="D68" s="44"/>
      <c r="E68" s="44"/>
      <c r="F68" s="44"/>
      <c r="G68" s="46" t="s">
        <v>73</v>
      </c>
      <c r="H68" s="47"/>
    </row>
    <row r="69" spans="1:8" ht="30" x14ac:dyDescent="0.3">
      <c r="A69" s="41"/>
      <c r="B69" s="49"/>
      <c r="C69" s="44"/>
      <c r="D69" s="44"/>
      <c r="E69" s="44"/>
      <c r="F69" s="44"/>
      <c r="G69" s="10" t="s">
        <v>81</v>
      </c>
      <c r="H69" s="11">
        <v>18</v>
      </c>
    </row>
    <row r="70" spans="1:8" ht="15.6" thickBot="1" x14ac:dyDescent="0.35">
      <c r="A70" s="41"/>
      <c r="B70" s="49"/>
      <c r="C70" s="45"/>
      <c r="D70" s="45"/>
      <c r="E70" s="45"/>
      <c r="F70" s="45"/>
      <c r="G70" s="51" t="s">
        <v>8</v>
      </c>
      <c r="H70" s="53">
        <f>SUM(H67:H67,H69:H69,)</f>
        <v>38</v>
      </c>
    </row>
    <row r="71" spans="1:8" ht="162" customHeight="1" thickBot="1" x14ac:dyDescent="0.35">
      <c r="A71" s="42"/>
      <c r="B71" s="50"/>
      <c r="C71" s="57" t="s">
        <v>102</v>
      </c>
      <c r="D71" s="55"/>
      <c r="E71" s="55"/>
      <c r="F71" s="56"/>
      <c r="G71" s="52"/>
      <c r="H71" s="54"/>
    </row>
    <row r="72" spans="1:8" ht="16.5" customHeight="1" x14ac:dyDescent="0.3">
      <c r="A72" s="40">
        <v>10</v>
      </c>
      <c r="B72" s="48" t="s">
        <v>91</v>
      </c>
      <c r="C72" s="43" t="s">
        <v>46</v>
      </c>
      <c r="D72" s="43" t="s">
        <v>47</v>
      </c>
      <c r="E72" s="43" t="s">
        <v>40</v>
      </c>
      <c r="F72" s="43" t="s">
        <v>48</v>
      </c>
      <c r="G72" s="46" t="s">
        <v>68</v>
      </c>
      <c r="H72" s="47"/>
    </row>
    <row r="73" spans="1:8" ht="30" x14ac:dyDescent="0.3">
      <c r="A73" s="41"/>
      <c r="B73" s="49"/>
      <c r="C73" s="44"/>
      <c r="D73" s="44"/>
      <c r="E73" s="44"/>
      <c r="F73" s="44"/>
      <c r="G73" s="10" t="s">
        <v>82</v>
      </c>
      <c r="H73" s="11">
        <v>14</v>
      </c>
    </row>
    <row r="74" spans="1:8" ht="108.6" customHeight="1" thickBot="1" x14ac:dyDescent="0.35">
      <c r="A74" s="41"/>
      <c r="B74" s="49"/>
      <c r="C74" s="44"/>
      <c r="D74" s="44"/>
      <c r="E74" s="44"/>
      <c r="F74" s="44"/>
      <c r="G74" s="10" t="s">
        <v>86</v>
      </c>
      <c r="H74" s="11">
        <v>5</v>
      </c>
    </row>
    <row r="75" spans="1:8" ht="15.75" customHeight="1" x14ac:dyDescent="0.3">
      <c r="A75" s="41"/>
      <c r="B75" s="49"/>
      <c r="C75" s="44"/>
      <c r="D75" s="44"/>
      <c r="E75" s="44"/>
      <c r="F75" s="44"/>
      <c r="G75" s="46" t="s">
        <v>62</v>
      </c>
      <c r="H75" s="47"/>
    </row>
    <row r="76" spans="1:8" ht="30" x14ac:dyDescent="0.3">
      <c r="A76" s="41"/>
      <c r="B76" s="49"/>
      <c r="C76" s="44"/>
      <c r="D76" s="44"/>
      <c r="E76" s="44"/>
      <c r="F76" s="44"/>
      <c r="G76" s="10" t="s">
        <v>83</v>
      </c>
      <c r="H76" s="11">
        <v>5</v>
      </c>
    </row>
    <row r="77" spans="1:8" ht="45" customHeight="1" thickBot="1" x14ac:dyDescent="0.35">
      <c r="A77" s="41"/>
      <c r="B77" s="49"/>
      <c r="C77" s="44"/>
      <c r="D77" s="44"/>
      <c r="E77" s="44"/>
      <c r="F77" s="44"/>
      <c r="G77" s="10" t="s">
        <v>65</v>
      </c>
      <c r="H77" s="11">
        <v>20</v>
      </c>
    </row>
    <row r="78" spans="1:8" ht="15.75" customHeight="1" x14ac:dyDescent="0.3">
      <c r="A78" s="41"/>
      <c r="B78" s="49"/>
      <c r="C78" s="44"/>
      <c r="D78" s="44"/>
      <c r="E78" s="44"/>
      <c r="F78" s="44"/>
      <c r="G78" s="46" t="s">
        <v>73</v>
      </c>
      <c r="H78" s="47"/>
    </row>
    <row r="79" spans="1:8" ht="30" x14ac:dyDescent="0.3">
      <c r="A79" s="41"/>
      <c r="B79" s="49"/>
      <c r="C79" s="44"/>
      <c r="D79" s="44"/>
      <c r="E79" s="44"/>
      <c r="F79" s="44"/>
      <c r="G79" s="10" t="s">
        <v>74</v>
      </c>
      <c r="H79" s="11">
        <v>7</v>
      </c>
    </row>
    <row r="80" spans="1:8" ht="15.6" thickBot="1" x14ac:dyDescent="0.35">
      <c r="A80" s="41"/>
      <c r="B80" s="49"/>
      <c r="C80" s="45"/>
      <c r="D80" s="45"/>
      <c r="E80" s="45"/>
      <c r="F80" s="45"/>
      <c r="G80" s="51" t="s">
        <v>8</v>
      </c>
      <c r="H80" s="53">
        <f>SUM(H73:H74,H76:H77,H79:H79,)</f>
        <v>51</v>
      </c>
    </row>
    <row r="81" spans="1:8" ht="200.1" customHeight="1" thickBot="1" x14ac:dyDescent="0.35">
      <c r="A81" s="42"/>
      <c r="B81" s="50"/>
      <c r="C81" s="55" t="s">
        <v>103</v>
      </c>
      <c r="D81" s="55"/>
      <c r="E81" s="55"/>
      <c r="F81" s="56"/>
      <c r="G81" s="52"/>
      <c r="H81" s="54"/>
    </row>
    <row r="82" spans="1:8" ht="16.5" customHeight="1" x14ac:dyDescent="0.3">
      <c r="A82" s="40">
        <v>11</v>
      </c>
      <c r="B82" s="48" t="s">
        <v>92</v>
      </c>
      <c r="C82" s="43" t="s">
        <v>49</v>
      </c>
      <c r="D82" s="43" t="s">
        <v>50</v>
      </c>
      <c r="E82" s="43" t="s">
        <v>51</v>
      </c>
      <c r="F82" s="43" t="s">
        <v>52</v>
      </c>
      <c r="G82" s="46" t="s">
        <v>68</v>
      </c>
      <c r="H82" s="47"/>
    </row>
    <row r="83" spans="1:8" ht="30.6" thickBot="1" x14ac:dyDescent="0.35">
      <c r="A83" s="41"/>
      <c r="B83" s="49"/>
      <c r="C83" s="44"/>
      <c r="D83" s="44"/>
      <c r="E83" s="44"/>
      <c r="F83" s="44"/>
      <c r="G83" s="10" t="s">
        <v>82</v>
      </c>
      <c r="H83" s="11">
        <v>22</v>
      </c>
    </row>
    <row r="84" spans="1:8" x14ac:dyDescent="0.3">
      <c r="A84" s="41"/>
      <c r="B84" s="49"/>
      <c r="C84" s="44"/>
      <c r="D84" s="44"/>
      <c r="E84" s="44"/>
      <c r="F84" s="44"/>
      <c r="G84" s="46" t="s">
        <v>62</v>
      </c>
      <c r="H84" s="47"/>
    </row>
    <row r="85" spans="1:8" ht="46.65" customHeight="1" x14ac:dyDescent="0.3">
      <c r="A85" s="41"/>
      <c r="B85" s="49"/>
      <c r="C85" s="44"/>
      <c r="D85" s="44"/>
      <c r="E85" s="44"/>
      <c r="F85" s="44"/>
      <c r="G85" s="10" t="s">
        <v>65</v>
      </c>
      <c r="H85" s="11">
        <v>15</v>
      </c>
    </row>
    <row r="86" spans="1:8" ht="30" x14ac:dyDescent="0.3">
      <c r="A86" s="41"/>
      <c r="B86" s="49"/>
      <c r="C86" s="44"/>
      <c r="D86" s="44"/>
      <c r="E86" s="44"/>
      <c r="F86" s="44"/>
      <c r="G86" s="10" t="s">
        <v>83</v>
      </c>
      <c r="H86" s="11">
        <v>14</v>
      </c>
    </row>
    <row r="87" spans="1:8" ht="15.6" thickBot="1" x14ac:dyDescent="0.35">
      <c r="A87" s="41"/>
      <c r="B87" s="49"/>
      <c r="C87" s="45"/>
      <c r="D87" s="45"/>
      <c r="E87" s="45"/>
      <c r="F87" s="45"/>
      <c r="G87" s="51" t="s">
        <v>8</v>
      </c>
      <c r="H87" s="53">
        <f>SUM(H83:H83,H85:H86,)</f>
        <v>51</v>
      </c>
    </row>
    <row r="88" spans="1:8" ht="177" customHeight="1" thickBot="1" x14ac:dyDescent="0.35">
      <c r="A88" s="42"/>
      <c r="B88" s="50"/>
      <c r="C88" s="55" t="s">
        <v>104</v>
      </c>
      <c r="D88" s="55"/>
      <c r="E88" s="55"/>
      <c r="F88" s="56"/>
      <c r="G88" s="52"/>
      <c r="H88" s="54"/>
    </row>
    <row r="89" spans="1:8" ht="16.5" customHeight="1" x14ac:dyDescent="0.3">
      <c r="A89" s="40">
        <v>12</v>
      </c>
      <c r="B89" s="48" t="s">
        <v>89</v>
      </c>
      <c r="C89" s="43" t="s">
        <v>53</v>
      </c>
      <c r="D89" s="43" t="s">
        <v>54</v>
      </c>
      <c r="E89" s="43" t="s">
        <v>55</v>
      </c>
      <c r="F89" s="43" t="s">
        <v>56</v>
      </c>
      <c r="G89" s="46" t="s">
        <v>62</v>
      </c>
      <c r="H89" s="47"/>
    </row>
    <row r="90" spans="1:8" ht="45.6" thickBot="1" x14ac:dyDescent="0.35">
      <c r="A90" s="41"/>
      <c r="B90" s="49"/>
      <c r="C90" s="44"/>
      <c r="D90" s="44"/>
      <c r="E90" s="44"/>
      <c r="F90" s="44"/>
      <c r="G90" s="10" t="s">
        <v>76</v>
      </c>
      <c r="H90" s="11">
        <v>14</v>
      </c>
    </row>
    <row r="91" spans="1:8" x14ac:dyDescent="0.3">
      <c r="A91" s="41"/>
      <c r="B91" s="49"/>
      <c r="C91" s="44"/>
      <c r="D91" s="44"/>
      <c r="E91" s="44"/>
      <c r="F91" s="44"/>
      <c r="G91" s="46" t="s">
        <v>62</v>
      </c>
      <c r="H91" s="47"/>
    </row>
    <row r="92" spans="1:8" ht="30" x14ac:dyDescent="0.3">
      <c r="A92" s="41"/>
      <c r="B92" s="49"/>
      <c r="C92" s="44"/>
      <c r="D92" s="44"/>
      <c r="E92" s="44"/>
      <c r="F92" s="44"/>
      <c r="G92" s="10" t="s">
        <v>83</v>
      </c>
      <c r="H92" s="11">
        <v>5</v>
      </c>
    </row>
    <row r="93" spans="1:8" ht="46.65" customHeight="1" x14ac:dyDescent="0.3">
      <c r="A93" s="41"/>
      <c r="B93" s="49"/>
      <c r="C93" s="44"/>
      <c r="D93" s="44"/>
      <c r="E93" s="44"/>
      <c r="F93" s="44"/>
      <c r="G93" s="10" t="s">
        <v>71</v>
      </c>
      <c r="H93" s="11">
        <v>20</v>
      </c>
    </row>
    <row r="94" spans="1:8" ht="15.6" thickBot="1" x14ac:dyDescent="0.35">
      <c r="A94" s="41"/>
      <c r="B94" s="49"/>
      <c r="C94" s="45"/>
      <c r="D94" s="45"/>
      <c r="E94" s="45"/>
      <c r="F94" s="45"/>
      <c r="G94" s="51" t="s">
        <v>8</v>
      </c>
      <c r="H94" s="53">
        <f>SUM(H90:H90,H92:H93,)</f>
        <v>39</v>
      </c>
    </row>
    <row r="95" spans="1:8" ht="152.25" customHeight="1" thickBot="1" x14ac:dyDescent="0.35">
      <c r="A95" s="42"/>
      <c r="B95" s="50"/>
      <c r="C95" s="55" t="s">
        <v>105</v>
      </c>
      <c r="D95" s="55"/>
      <c r="E95" s="55"/>
      <c r="F95" s="56"/>
      <c r="G95" s="52"/>
      <c r="H95" s="54"/>
    </row>
    <row r="96" spans="1:8" ht="16.5" customHeight="1" x14ac:dyDescent="0.3">
      <c r="A96" s="40">
        <v>13</v>
      </c>
      <c r="B96" s="48" t="s">
        <v>90</v>
      </c>
      <c r="C96" s="43" t="s">
        <v>57</v>
      </c>
      <c r="D96" s="43" t="s">
        <v>58</v>
      </c>
      <c r="E96" s="43" t="s">
        <v>59</v>
      </c>
      <c r="F96" s="43" t="s">
        <v>60</v>
      </c>
      <c r="G96" s="46" t="s">
        <v>68</v>
      </c>
      <c r="H96" s="47"/>
    </row>
    <row r="97" spans="1:8" ht="30" x14ac:dyDescent="0.3">
      <c r="A97" s="41"/>
      <c r="B97" s="49"/>
      <c r="C97" s="44"/>
      <c r="D97" s="44"/>
      <c r="E97" s="44"/>
      <c r="F97" s="44"/>
      <c r="G97" s="10" t="s">
        <v>69</v>
      </c>
      <c r="H97" s="11">
        <v>3</v>
      </c>
    </row>
    <row r="98" spans="1:8" ht="75" x14ac:dyDescent="0.3">
      <c r="A98" s="41"/>
      <c r="B98" s="49"/>
      <c r="C98" s="44"/>
      <c r="D98" s="44"/>
      <c r="E98" s="44"/>
      <c r="F98" s="44"/>
      <c r="G98" s="10" t="s">
        <v>70</v>
      </c>
      <c r="H98" s="11">
        <v>7</v>
      </c>
    </row>
    <row r="99" spans="1:8" ht="45.6" thickBot="1" x14ac:dyDescent="0.35">
      <c r="A99" s="41"/>
      <c r="B99" s="49"/>
      <c r="C99" s="44"/>
      <c r="D99" s="44"/>
      <c r="E99" s="44"/>
      <c r="F99" s="44"/>
      <c r="G99" s="10" t="s">
        <v>84</v>
      </c>
      <c r="H99" s="11">
        <v>12</v>
      </c>
    </row>
    <row r="100" spans="1:8" x14ac:dyDescent="0.3">
      <c r="A100" s="41"/>
      <c r="B100" s="49"/>
      <c r="C100" s="44"/>
      <c r="D100" s="44"/>
      <c r="E100" s="44"/>
      <c r="F100" s="44"/>
      <c r="G100" s="46" t="s">
        <v>62</v>
      </c>
      <c r="H100" s="47"/>
    </row>
    <row r="101" spans="1:8" ht="45" customHeight="1" thickBot="1" x14ac:dyDescent="0.35">
      <c r="A101" s="41"/>
      <c r="B101" s="49"/>
      <c r="C101" s="44"/>
      <c r="D101" s="44"/>
      <c r="E101" s="44"/>
      <c r="F101" s="44"/>
      <c r="G101" s="10" t="s">
        <v>65</v>
      </c>
      <c r="H101" s="11">
        <v>20</v>
      </c>
    </row>
    <row r="102" spans="1:8" x14ac:dyDescent="0.3">
      <c r="A102" s="41"/>
      <c r="B102" s="49"/>
      <c r="C102" s="44"/>
      <c r="D102" s="44"/>
      <c r="E102" s="44"/>
      <c r="F102" s="44"/>
      <c r="G102" s="46" t="s">
        <v>68</v>
      </c>
      <c r="H102" s="47"/>
    </row>
    <row r="103" spans="1:8" ht="45" x14ac:dyDescent="0.3">
      <c r="A103" s="41"/>
      <c r="B103" s="49"/>
      <c r="C103" s="44"/>
      <c r="D103" s="44"/>
      <c r="E103" s="44"/>
      <c r="F103" s="44"/>
      <c r="G103" s="10" t="s">
        <v>85</v>
      </c>
      <c r="H103" s="11">
        <v>12</v>
      </c>
    </row>
    <row r="104" spans="1:8" ht="15.6" thickBot="1" x14ac:dyDescent="0.35">
      <c r="A104" s="41"/>
      <c r="B104" s="49"/>
      <c r="C104" s="45"/>
      <c r="D104" s="45"/>
      <c r="E104" s="45"/>
      <c r="F104" s="45"/>
      <c r="G104" s="51" t="s">
        <v>8</v>
      </c>
      <c r="H104" s="53">
        <f>SUM(H97:H99,H101:H101,H103:H103)</f>
        <v>54</v>
      </c>
    </row>
    <row r="105" spans="1:8" ht="162.75" customHeight="1" thickBot="1" x14ac:dyDescent="0.35">
      <c r="A105" s="42"/>
      <c r="B105" s="50"/>
      <c r="C105" s="55" t="s">
        <v>106</v>
      </c>
      <c r="D105" s="55"/>
      <c r="E105" s="55"/>
      <c r="F105" s="56"/>
      <c r="G105" s="52"/>
      <c r="H105" s="54"/>
    </row>
    <row r="106" spans="1:8" ht="15.6" thickBot="1" x14ac:dyDescent="0.35">
      <c r="A106" s="34" t="s">
        <v>107</v>
      </c>
      <c r="B106" s="35"/>
      <c r="C106" s="35"/>
      <c r="D106" s="35"/>
      <c r="E106" s="36"/>
      <c r="F106" s="37">
        <f>H104+H94+H87+H80+H70+H64+H57+H51+H43+H34+H24+H15+H8</f>
        <v>558</v>
      </c>
      <c r="G106" s="38"/>
      <c r="H106" s="39"/>
    </row>
    <row r="107" spans="1:8" ht="367.5" customHeight="1" thickBot="1" x14ac:dyDescent="0.35">
      <c r="A107" s="29" t="s">
        <v>9</v>
      </c>
      <c r="B107" s="30"/>
      <c r="C107" s="31" t="s">
        <v>93</v>
      </c>
      <c r="D107" s="32"/>
      <c r="E107" s="32"/>
      <c r="F107" s="33"/>
      <c r="G107" s="12" t="s">
        <v>108</v>
      </c>
      <c r="H107" s="13" t="s">
        <v>110</v>
      </c>
    </row>
    <row r="108" spans="1:8" ht="327.75" customHeight="1" thickBot="1" x14ac:dyDescent="0.35">
      <c r="A108" s="29" t="s">
        <v>9</v>
      </c>
      <c r="B108" s="30"/>
      <c r="C108" s="31" t="s">
        <v>94</v>
      </c>
      <c r="D108" s="32"/>
      <c r="E108" s="32"/>
      <c r="F108" s="33"/>
      <c r="G108" s="12" t="s">
        <v>109</v>
      </c>
      <c r="H108" s="13" t="s">
        <v>110</v>
      </c>
    </row>
    <row r="109" spans="1:8" ht="272.25" customHeight="1" thickBot="1" x14ac:dyDescent="0.35">
      <c r="A109" s="29" t="s">
        <v>9</v>
      </c>
      <c r="B109" s="30"/>
      <c r="C109" s="31" t="s">
        <v>87</v>
      </c>
      <c r="D109" s="32"/>
      <c r="E109" s="32"/>
      <c r="F109" s="33"/>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D4BBF-3E22-4616-A406-B768C572C9E6}">
  <dimension ref="A1:H121"/>
  <sheetViews>
    <sheetView topLeftCell="A111" zoomScaleNormal="100" workbookViewId="0">
      <selection activeCell="A2" sqref="A2:A11"/>
    </sheetView>
  </sheetViews>
  <sheetFormatPr defaultColWidth="9.109375" defaultRowHeight="15" x14ac:dyDescent="0.3"/>
  <cols>
    <col min="1" max="1" width="10.33203125" style="3" customWidth="1"/>
    <col min="2" max="2" width="15.21875" style="4" customWidth="1"/>
    <col min="3" max="3" width="23" style="3" customWidth="1"/>
    <col min="4" max="4" width="22.6640625" style="3" customWidth="1"/>
    <col min="5" max="5" width="24.5546875" style="3" customWidth="1"/>
    <col min="6" max="6" width="39.33203125" style="3" customWidth="1"/>
    <col min="7" max="7" width="24" style="3" customWidth="1"/>
    <col min="8" max="8" width="29.44140625" style="3" customWidth="1"/>
    <col min="9" max="16384" width="9.109375" style="2"/>
  </cols>
  <sheetData>
    <row r="1" spans="1:8" s="1" customFormat="1" ht="30.6" thickBot="1" x14ac:dyDescent="0.35">
      <c r="A1" s="26" t="s">
        <v>0</v>
      </c>
      <c r="B1" s="25" t="s">
        <v>1</v>
      </c>
      <c r="C1" s="24" t="s">
        <v>2</v>
      </c>
      <c r="D1" s="23" t="s">
        <v>3</v>
      </c>
      <c r="E1" s="23" t="s">
        <v>4</v>
      </c>
      <c r="F1" s="23" t="s">
        <v>5</v>
      </c>
      <c r="G1" s="22" t="s">
        <v>6</v>
      </c>
      <c r="H1" s="21" t="s">
        <v>7</v>
      </c>
    </row>
    <row r="2" spans="1:8" x14ac:dyDescent="0.3">
      <c r="A2" s="86">
        <v>1</v>
      </c>
      <c r="B2" s="72" t="s">
        <v>215</v>
      </c>
      <c r="C2" s="58" t="s">
        <v>219</v>
      </c>
      <c r="D2" s="58" t="s">
        <v>218</v>
      </c>
      <c r="E2" s="58" t="s">
        <v>217</v>
      </c>
      <c r="F2" s="58" t="s">
        <v>211</v>
      </c>
      <c r="G2" s="63" t="s">
        <v>133</v>
      </c>
      <c r="H2" s="64"/>
    </row>
    <row r="3" spans="1:8" x14ac:dyDescent="0.3">
      <c r="A3" s="87"/>
      <c r="B3" s="73"/>
      <c r="C3" s="59"/>
      <c r="D3" s="59"/>
      <c r="E3" s="59"/>
      <c r="F3" s="59"/>
      <c r="G3" s="20" t="s">
        <v>132</v>
      </c>
      <c r="H3" s="19">
        <v>20</v>
      </c>
    </row>
    <row r="4" spans="1:8" x14ac:dyDescent="0.3">
      <c r="A4" s="87"/>
      <c r="B4" s="73"/>
      <c r="C4" s="59"/>
      <c r="D4" s="59"/>
      <c r="E4" s="59"/>
      <c r="F4" s="59"/>
      <c r="G4" s="20" t="s">
        <v>131</v>
      </c>
      <c r="H4" s="19">
        <v>20</v>
      </c>
    </row>
    <row r="5" spans="1:8" x14ac:dyDescent="0.3">
      <c r="A5" s="87"/>
      <c r="B5" s="73"/>
      <c r="C5" s="59"/>
      <c r="D5" s="59"/>
      <c r="E5" s="59"/>
      <c r="F5" s="59"/>
      <c r="G5" s="20" t="s">
        <v>130</v>
      </c>
      <c r="H5" s="19">
        <v>20</v>
      </c>
    </row>
    <row r="6" spans="1:8" x14ac:dyDescent="0.3">
      <c r="A6" s="87"/>
      <c r="B6" s="73"/>
      <c r="C6" s="59"/>
      <c r="D6" s="59"/>
      <c r="E6" s="59"/>
      <c r="F6" s="59"/>
      <c r="G6" s="20" t="s">
        <v>129</v>
      </c>
      <c r="H6" s="19">
        <v>10</v>
      </c>
    </row>
    <row r="7" spans="1:8" ht="30.6" thickBot="1" x14ac:dyDescent="0.35">
      <c r="A7" s="87"/>
      <c r="B7" s="73"/>
      <c r="C7" s="59"/>
      <c r="D7" s="59"/>
      <c r="E7" s="59"/>
      <c r="F7" s="59"/>
      <c r="G7" s="20" t="s">
        <v>136</v>
      </c>
      <c r="H7" s="19">
        <v>5</v>
      </c>
    </row>
    <row r="8" spans="1:8" x14ac:dyDescent="0.3">
      <c r="A8" s="87"/>
      <c r="B8" s="73"/>
      <c r="C8" s="59"/>
      <c r="D8" s="59"/>
      <c r="E8" s="59"/>
      <c r="F8" s="59"/>
      <c r="G8" s="63" t="s">
        <v>128</v>
      </c>
      <c r="H8" s="64"/>
    </row>
    <row r="9" spans="1:8" ht="45" x14ac:dyDescent="0.3">
      <c r="A9" s="87"/>
      <c r="B9" s="73"/>
      <c r="C9" s="59"/>
      <c r="D9" s="59"/>
      <c r="E9" s="59"/>
      <c r="F9" s="59"/>
      <c r="G9" s="20" t="s">
        <v>127</v>
      </c>
      <c r="H9" s="19">
        <v>5</v>
      </c>
    </row>
    <row r="10" spans="1:8" ht="15.6" thickBot="1" x14ac:dyDescent="0.35">
      <c r="A10" s="87"/>
      <c r="B10" s="73"/>
      <c r="C10" s="60"/>
      <c r="D10" s="60"/>
      <c r="E10" s="60"/>
      <c r="F10" s="60"/>
      <c r="G10" s="65" t="s">
        <v>8</v>
      </c>
      <c r="H10" s="75">
        <f>SUM(H3:H7,H9:H9,)</f>
        <v>80</v>
      </c>
    </row>
    <row r="11" spans="1:8" ht="100.5" customHeight="1" thickBot="1" x14ac:dyDescent="0.35">
      <c r="A11" s="88"/>
      <c r="B11" s="74"/>
      <c r="C11" s="61" t="s">
        <v>216</v>
      </c>
      <c r="D11" s="61"/>
      <c r="E11" s="61"/>
      <c r="F11" s="62"/>
      <c r="G11" s="66"/>
      <c r="H11" s="76"/>
    </row>
    <row r="12" spans="1:8" x14ac:dyDescent="0.3">
      <c r="A12" s="86">
        <v>2</v>
      </c>
      <c r="B12" s="72" t="s">
        <v>215</v>
      </c>
      <c r="C12" s="58" t="s">
        <v>214</v>
      </c>
      <c r="D12" s="58" t="s">
        <v>213</v>
      </c>
      <c r="E12" s="58" t="s">
        <v>212</v>
      </c>
      <c r="F12" s="58" t="s">
        <v>211</v>
      </c>
      <c r="G12" s="63" t="s">
        <v>133</v>
      </c>
      <c r="H12" s="64"/>
    </row>
    <row r="13" spans="1:8" x14ac:dyDescent="0.3">
      <c r="A13" s="87"/>
      <c r="B13" s="73"/>
      <c r="C13" s="59"/>
      <c r="D13" s="59"/>
      <c r="E13" s="59"/>
      <c r="F13" s="59"/>
      <c r="G13" s="20" t="s">
        <v>132</v>
      </c>
      <c r="H13" s="19">
        <v>20</v>
      </c>
    </row>
    <row r="14" spans="1:8" x14ac:dyDescent="0.3">
      <c r="A14" s="87"/>
      <c r="B14" s="73"/>
      <c r="C14" s="59"/>
      <c r="D14" s="59"/>
      <c r="E14" s="59"/>
      <c r="F14" s="59"/>
      <c r="G14" s="20" t="s">
        <v>131</v>
      </c>
      <c r="H14" s="19">
        <v>20</v>
      </c>
    </row>
    <row r="15" spans="1:8" x14ac:dyDescent="0.3">
      <c r="A15" s="87"/>
      <c r="B15" s="73"/>
      <c r="C15" s="59"/>
      <c r="D15" s="59"/>
      <c r="E15" s="59"/>
      <c r="F15" s="59"/>
      <c r="G15" s="20" t="s">
        <v>130</v>
      </c>
      <c r="H15" s="19">
        <v>20</v>
      </c>
    </row>
    <row r="16" spans="1:8" x14ac:dyDescent="0.3">
      <c r="A16" s="87"/>
      <c r="B16" s="73"/>
      <c r="C16" s="59"/>
      <c r="D16" s="59"/>
      <c r="E16" s="59"/>
      <c r="F16" s="59"/>
      <c r="G16" s="20" t="s">
        <v>129</v>
      </c>
      <c r="H16" s="19">
        <v>10</v>
      </c>
    </row>
    <row r="17" spans="1:8" ht="30" x14ac:dyDescent="0.3">
      <c r="A17" s="87"/>
      <c r="B17" s="73"/>
      <c r="C17" s="59"/>
      <c r="D17" s="59"/>
      <c r="E17" s="59"/>
      <c r="F17" s="59"/>
      <c r="G17" s="20" t="s">
        <v>136</v>
      </c>
      <c r="H17" s="19">
        <v>5</v>
      </c>
    </row>
    <row r="18" spans="1:8" ht="15.6" thickBot="1" x14ac:dyDescent="0.35">
      <c r="A18" s="87"/>
      <c r="B18" s="73"/>
      <c r="C18" s="60"/>
      <c r="D18" s="60"/>
      <c r="E18" s="60"/>
      <c r="F18" s="60"/>
      <c r="G18" s="65" t="s">
        <v>8</v>
      </c>
      <c r="H18" s="75">
        <f>SUM(H13:H17,)</f>
        <v>75</v>
      </c>
    </row>
    <row r="19" spans="1:8" ht="99" customHeight="1" thickBot="1" x14ac:dyDescent="0.35">
      <c r="A19" s="88"/>
      <c r="B19" s="74"/>
      <c r="C19" s="61" t="s">
        <v>210</v>
      </c>
      <c r="D19" s="61"/>
      <c r="E19" s="61"/>
      <c r="F19" s="62"/>
      <c r="G19" s="66"/>
      <c r="H19" s="76"/>
    </row>
    <row r="20" spans="1:8" x14ac:dyDescent="0.3">
      <c r="A20" s="86">
        <v>3</v>
      </c>
      <c r="B20" s="72" t="s">
        <v>141</v>
      </c>
      <c r="C20" s="58" t="s">
        <v>209</v>
      </c>
      <c r="D20" s="58" t="s">
        <v>208</v>
      </c>
      <c r="E20" s="58" t="s">
        <v>207</v>
      </c>
      <c r="F20" s="58" t="s">
        <v>185</v>
      </c>
      <c r="G20" s="63" t="s">
        <v>133</v>
      </c>
      <c r="H20" s="64"/>
    </row>
    <row r="21" spans="1:8" ht="30" x14ac:dyDescent="0.3">
      <c r="A21" s="87"/>
      <c r="B21" s="73"/>
      <c r="C21" s="59"/>
      <c r="D21" s="59"/>
      <c r="E21" s="59"/>
      <c r="F21" s="59"/>
      <c r="G21" s="20" t="s">
        <v>136</v>
      </c>
      <c r="H21" s="19">
        <v>40</v>
      </c>
    </row>
    <row r="22" spans="1:8" ht="75" customHeight="1" thickBot="1" x14ac:dyDescent="0.35">
      <c r="A22" s="87"/>
      <c r="B22" s="73"/>
      <c r="C22" s="60"/>
      <c r="D22" s="60"/>
      <c r="E22" s="60"/>
      <c r="F22" s="60"/>
      <c r="G22" s="65" t="s">
        <v>8</v>
      </c>
      <c r="H22" s="75">
        <f>SUM(H21:H21,)</f>
        <v>40</v>
      </c>
    </row>
    <row r="23" spans="1:8" ht="101.25" customHeight="1" thickBot="1" x14ac:dyDescent="0.35">
      <c r="A23" s="88"/>
      <c r="B23" s="74"/>
      <c r="C23" s="61" t="s">
        <v>206</v>
      </c>
      <c r="D23" s="61"/>
      <c r="E23" s="61"/>
      <c r="F23" s="62"/>
      <c r="G23" s="66"/>
      <c r="H23" s="76"/>
    </row>
    <row r="24" spans="1:8" x14ac:dyDescent="0.3">
      <c r="A24" s="86">
        <v>4</v>
      </c>
      <c r="B24" s="72" t="s">
        <v>205</v>
      </c>
      <c r="C24" s="58" t="s">
        <v>204</v>
      </c>
      <c r="D24" s="58" t="s">
        <v>203</v>
      </c>
      <c r="E24" s="58" t="s">
        <v>202</v>
      </c>
      <c r="F24" s="58" t="s">
        <v>201</v>
      </c>
      <c r="G24" s="63" t="s">
        <v>133</v>
      </c>
      <c r="H24" s="64"/>
    </row>
    <row r="25" spans="1:8" x14ac:dyDescent="0.3">
      <c r="A25" s="87"/>
      <c r="B25" s="73"/>
      <c r="C25" s="59"/>
      <c r="D25" s="59"/>
      <c r="E25" s="59"/>
      <c r="F25" s="59"/>
      <c r="G25" s="20" t="s">
        <v>132</v>
      </c>
      <c r="H25" s="19">
        <v>20</v>
      </c>
    </row>
    <row r="26" spans="1:8" ht="30.6" thickBot="1" x14ac:dyDescent="0.35">
      <c r="A26" s="87"/>
      <c r="B26" s="73"/>
      <c r="C26" s="59"/>
      <c r="D26" s="59"/>
      <c r="E26" s="59"/>
      <c r="F26" s="59"/>
      <c r="G26" s="20" t="s">
        <v>136</v>
      </c>
      <c r="H26" s="19">
        <v>20</v>
      </c>
    </row>
    <row r="27" spans="1:8" x14ac:dyDescent="0.3">
      <c r="A27" s="87"/>
      <c r="B27" s="73"/>
      <c r="C27" s="59"/>
      <c r="D27" s="59"/>
      <c r="E27" s="59"/>
      <c r="F27" s="59"/>
      <c r="G27" s="63" t="s">
        <v>128</v>
      </c>
      <c r="H27" s="64"/>
    </row>
    <row r="28" spans="1:8" ht="45" x14ac:dyDescent="0.3">
      <c r="A28" s="87"/>
      <c r="B28" s="73"/>
      <c r="C28" s="59"/>
      <c r="D28" s="59"/>
      <c r="E28" s="59"/>
      <c r="F28" s="59"/>
      <c r="G28" s="20" t="s">
        <v>127</v>
      </c>
      <c r="H28" s="19">
        <v>5</v>
      </c>
    </row>
    <row r="29" spans="1:8" ht="15.6" thickBot="1" x14ac:dyDescent="0.35">
      <c r="A29" s="87"/>
      <c r="B29" s="73"/>
      <c r="C29" s="60"/>
      <c r="D29" s="60"/>
      <c r="E29" s="60"/>
      <c r="F29" s="60"/>
      <c r="G29" s="65" t="s">
        <v>8</v>
      </c>
      <c r="H29" s="75">
        <f>SUM(H25:H26,H28:H28,)</f>
        <v>45</v>
      </c>
    </row>
    <row r="30" spans="1:8" ht="131.4" customHeight="1" thickBot="1" x14ac:dyDescent="0.35">
      <c r="A30" s="88"/>
      <c r="B30" s="74"/>
      <c r="C30" s="61" t="s">
        <v>200</v>
      </c>
      <c r="D30" s="61"/>
      <c r="E30" s="61"/>
      <c r="F30" s="62"/>
      <c r="G30" s="66"/>
      <c r="H30" s="76"/>
    </row>
    <row r="31" spans="1:8" x14ac:dyDescent="0.3">
      <c r="A31" s="86">
        <v>5</v>
      </c>
      <c r="B31" s="72" t="s">
        <v>147</v>
      </c>
      <c r="C31" s="58" t="s">
        <v>199</v>
      </c>
      <c r="D31" s="58" t="s">
        <v>198</v>
      </c>
      <c r="E31" s="58" t="s">
        <v>197</v>
      </c>
      <c r="F31" s="58" t="s">
        <v>196</v>
      </c>
      <c r="G31" s="63" t="s">
        <v>133</v>
      </c>
      <c r="H31" s="64"/>
    </row>
    <row r="32" spans="1:8" ht="15.6" thickBot="1" x14ac:dyDescent="0.35">
      <c r="A32" s="87"/>
      <c r="B32" s="73"/>
      <c r="C32" s="59"/>
      <c r="D32" s="59"/>
      <c r="E32" s="59"/>
      <c r="F32" s="59"/>
      <c r="G32" s="20" t="s">
        <v>132</v>
      </c>
      <c r="H32" s="19">
        <v>40</v>
      </c>
    </row>
    <row r="33" spans="1:8" x14ac:dyDescent="0.3">
      <c r="A33" s="87"/>
      <c r="B33" s="73"/>
      <c r="C33" s="59"/>
      <c r="D33" s="59"/>
      <c r="E33" s="59"/>
      <c r="F33" s="59"/>
      <c r="G33" s="63" t="s">
        <v>128</v>
      </c>
      <c r="H33" s="64"/>
    </row>
    <row r="34" spans="1:8" ht="45" x14ac:dyDescent="0.3">
      <c r="A34" s="87"/>
      <c r="B34" s="73"/>
      <c r="C34" s="59"/>
      <c r="D34" s="59"/>
      <c r="E34" s="59"/>
      <c r="F34" s="59"/>
      <c r="G34" s="20" t="s">
        <v>127</v>
      </c>
      <c r="H34" s="19">
        <v>10</v>
      </c>
    </row>
    <row r="35" spans="1:8" ht="15.6" thickBot="1" x14ac:dyDescent="0.35">
      <c r="A35" s="87"/>
      <c r="B35" s="73"/>
      <c r="C35" s="60"/>
      <c r="D35" s="60"/>
      <c r="E35" s="60"/>
      <c r="F35" s="60"/>
      <c r="G35" s="65" t="s">
        <v>8</v>
      </c>
      <c r="H35" s="75">
        <f>SUM(H32:H32,H34:H34,)</f>
        <v>50</v>
      </c>
    </row>
    <row r="36" spans="1:8" ht="106.5" customHeight="1" thickBot="1" x14ac:dyDescent="0.35">
      <c r="A36" s="88"/>
      <c r="B36" s="74"/>
      <c r="C36" s="61" t="s">
        <v>195</v>
      </c>
      <c r="D36" s="61"/>
      <c r="E36" s="61"/>
      <c r="F36" s="62"/>
      <c r="G36" s="66"/>
      <c r="H36" s="76"/>
    </row>
    <row r="37" spans="1:8" x14ac:dyDescent="0.3">
      <c r="A37" s="86">
        <v>6</v>
      </c>
      <c r="B37" s="72" t="s">
        <v>194</v>
      </c>
      <c r="C37" s="58" t="s">
        <v>193</v>
      </c>
      <c r="D37" s="58" t="s">
        <v>192</v>
      </c>
      <c r="E37" s="58" t="s">
        <v>191</v>
      </c>
      <c r="F37" s="58" t="s">
        <v>185</v>
      </c>
      <c r="G37" s="63" t="s">
        <v>133</v>
      </c>
      <c r="H37" s="64"/>
    </row>
    <row r="38" spans="1:8" ht="15.6" thickBot="1" x14ac:dyDescent="0.35">
      <c r="A38" s="87"/>
      <c r="B38" s="73"/>
      <c r="C38" s="59"/>
      <c r="D38" s="59"/>
      <c r="E38" s="59"/>
      <c r="F38" s="59"/>
      <c r="G38" s="20" t="s">
        <v>132</v>
      </c>
      <c r="H38" s="19">
        <v>35</v>
      </c>
    </row>
    <row r="39" spans="1:8" x14ac:dyDescent="0.3">
      <c r="A39" s="87"/>
      <c r="B39" s="73"/>
      <c r="C39" s="59"/>
      <c r="D39" s="59"/>
      <c r="E39" s="59"/>
      <c r="F39" s="59"/>
      <c r="G39" s="63" t="s">
        <v>128</v>
      </c>
      <c r="H39" s="64"/>
    </row>
    <row r="40" spans="1:8" ht="48.6" customHeight="1" x14ac:dyDescent="0.3">
      <c r="A40" s="87"/>
      <c r="B40" s="73"/>
      <c r="C40" s="59"/>
      <c r="D40" s="59"/>
      <c r="E40" s="59"/>
      <c r="F40" s="59"/>
      <c r="G40" s="20" t="s">
        <v>127</v>
      </c>
      <c r="H40" s="19">
        <v>5</v>
      </c>
    </row>
    <row r="41" spans="1:8" ht="49.95" customHeight="1" x14ac:dyDescent="0.3">
      <c r="A41" s="87"/>
      <c r="B41" s="73"/>
      <c r="C41" s="59"/>
      <c r="D41" s="59"/>
      <c r="E41" s="59"/>
      <c r="F41" s="59"/>
      <c r="G41" s="20" t="s">
        <v>190</v>
      </c>
      <c r="H41" s="28">
        <v>6</v>
      </c>
    </row>
    <row r="42" spans="1:8" ht="4.95" customHeight="1" thickBot="1" x14ac:dyDescent="0.35">
      <c r="A42" s="87"/>
      <c r="B42" s="73"/>
      <c r="C42" s="60"/>
      <c r="D42" s="60"/>
      <c r="E42" s="60"/>
      <c r="F42" s="60"/>
      <c r="G42" s="65" t="s">
        <v>8</v>
      </c>
      <c r="H42" s="75">
        <f>SUM(H38:H38,H40:H40,)</f>
        <v>40</v>
      </c>
    </row>
    <row r="43" spans="1:8" ht="146.25" customHeight="1" thickBot="1" x14ac:dyDescent="0.35">
      <c r="A43" s="88"/>
      <c r="B43" s="74"/>
      <c r="C43" s="61" t="s">
        <v>189</v>
      </c>
      <c r="D43" s="61"/>
      <c r="E43" s="61"/>
      <c r="F43" s="62"/>
      <c r="G43" s="66"/>
      <c r="H43" s="76"/>
    </row>
    <row r="44" spans="1:8" x14ac:dyDescent="0.3">
      <c r="A44" s="86">
        <v>7</v>
      </c>
      <c r="B44" s="72" t="s">
        <v>147</v>
      </c>
      <c r="C44" s="58" t="s">
        <v>188</v>
      </c>
      <c r="D44" s="58" t="s">
        <v>187</v>
      </c>
      <c r="E44" s="58" t="s">
        <v>186</v>
      </c>
      <c r="F44" s="58" t="s">
        <v>185</v>
      </c>
      <c r="G44" s="63" t="s">
        <v>133</v>
      </c>
      <c r="H44" s="64"/>
    </row>
    <row r="45" spans="1:8" x14ac:dyDescent="0.3">
      <c r="A45" s="87"/>
      <c r="B45" s="73"/>
      <c r="C45" s="59"/>
      <c r="D45" s="59"/>
      <c r="E45" s="59"/>
      <c r="F45" s="59"/>
      <c r="G45" s="20" t="s">
        <v>132</v>
      </c>
      <c r="H45" s="19">
        <v>40</v>
      </c>
    </row>
    <row r="46" spans="1:8" ht="30.6" thickBot="1" x14ac:dyDescent="0.35">
      <c r="A46" s="87"/>
      <c r="B46" s="73"/>
      <c r="C46" s="59"/>
      <c r="D46" s="59"/>
      <c r="E46" s="59"/>
      <c r="F46" s="59"/>
      <c r="G46" s="20" t="s">
        <v>136</v>
      </c>
      <c r="H46" s="19">
        <v>15</v>
      </c>
    </row>
    <row r="47" spans="1:8" x14ac:dyDescent="0.3">
      <c r="A47" s="87"/>
      <c r="B47" s="73"/>
      <c r="C47" s="59"/>
      <c r="D47" s="59"/>
      <c r="E47" s="59"/>
      <c r="F47" s="59"/>
      <c r="G47" s="63" t="s">
        <v>128</v>
      </c>
      <c r="H47" s="64"/>
    </row>
    <row r="48" spans="1:8" ht="45.75" customHeight="1" x14ac:dyDescent="0.3">
      <c r="A48" s="87"/>
      <c r="B48" s="73"/>
      <c r="C48" s="59"/>
      <c r="D48" s="59"/>
      <c r="E48" s="59"/>
      <c r="F48" s="59"/>
      <c r="G48" s="20" t="s">
        <v>127</v>
      </c>
      <c r="H48" s="19">
        <v>5</v>
      </c>
    </row>
    <row r="49" spans="1:8" ht="42" customHeight="1" thickBot="1" x14ac:dyDescent="0.35">
      <c r="A49" s="87"/>
      <c r="B49" s="73"/>
      <c r="C49" s="60"/>
      <c r="D49" s="60"/>
      <c r="E49" s="60"/>
      <c r="F49" s="60"/>
      <c r="G49" s="65" t="s">
        <v>8</v>
      </c>
      <c r="H49" s="75">
        <f>SUM(H45:H46,H48:H48,)</f>
        <v>60</v>
      </c>
    </row>
    <row r="50" spans="1:8" ht="106.2" customHeight="1" thickBot="1" x14ac:dyDescent="0.35">
      <c r="A50" s="88"/>
      <c r="B50" s="74"/>
      <c r="C50" s="61" t="s">
        <v>184</v>
      </c>
      <c r="D50" s="61"/>
      <c r="E50" s="61"/>
      <c r="F50" s="62"/>
      <c r="G50" s="66"/>
      <c r="H50" s="76"/>
    </row>
    <row r="51" spans="1:8" x14ac:dyDescent="0.3">
      <c r="A51" s="86">
        <v>8</v>
      </c>
      <c r="B51" s="72" t="s">
        <v>183</v>
      </c>
      <c r="C51" s="58" t="s">
        <v>182</v>
      </c>
      <c r="D51" s="58" t="s">
        <v>181</v>
      </c>
      <c r="E51" s="58" t="s">
        <v>180</v>
      </c>
      <c r="F51" s="58" t="s">
        <v>179</v>
      </c>
      <c r="G51" s="63" t="s">
        <v>133</v>
      </c>
      <c r="H51" s="64"/>
    </row>
    <row r="52" spans="1:8" ht="15.6" thickBot="1" x14ac:dyDescent="0.35">
      <c r="A52" s="87"/>
      <c r="B52" s="73"/>
      <c r="C52" s="59"/>
      <c r="D52" s="59"/>
      <c r="E52" s="59"/>
      <c r="F52" s="59"/>
      <c r="G52" s="20" t="s">
        <v>131</v>
      </c>
      <c r="H52" s="19">
        <v>50</v>
      </c>
    </row>
    <row r="53" spans="1:8" x14ac:dyDescent="0.3">
      <c r="A53" s="87"/>
      <c r="B53" s="73"/>
      <c r="C53" s="59"/>
      <c r="D53" s="59"/>
      <c r="E53" s="59"/>
      <c r="F53" s="59"/>
      <c r="G53" s="63" t="s">
        <v>128</v>
      </c>
      <c r="H53" s="64"/>
    </row>
    <row r="54" spans="1:8" ht="45" x14ac:dyDescent="0.3">
      <c r="A54" s="87"/>
      <c r="B54" s="73"/>
      <c r="C54" s="59"/>
      <c r="D54" s="59"/>
      <c r="E54" s="59"/>
      <c r="F54" s="59"/>
      <c r="G54" s="20" t="s">
        <v>127</v>
      </c>
      <c r="H54" s="19">
        <v>5</v>
      </c>
    </row>
    <row r="55" spans="1:8" ht="133.19999999999999" customHeight="1" thickBot="1" x14ac:dyDescent="0.35">
      <c r="A55" s="87"/>
      <c r="B55" s="73"/>
      <c r="C55" s="60"/>
      <c r="D55" s="60"/>
      <c r="E55" s="60"/>
      <c r="F55" s="60"/>
      <c r="G55" s="65" t="s">
        <v>8</v>
      </c>
      <c r="H55" s="75">
        <f>SUM(H52:H52,H54:H54,)</f>
        <v>55</v>
      </c>
    </row>
    <row r="56" spans="1:8" ht="109.2" customHeight="1" thickBot="1" x14ac:dyDescent="0.35">
      <c r="A56" s="88"/>
      <c r="B56" s="74"/>
      <c r="C56" s="61" t="s">
        <v>178</v>
      </c>
      <c r="D56" s="61"/>
      <c r="E56" s="61"/>
      <c r="F56" s="62"/>
      <c r="G56" s="66"/>
      <c r="H56" s="76"/>
    </row>
    <row r="57" spans="1:8" x14ac:dyDescent="0.3">
      <c r="A57" s="86">
        <v>9</v>
      </c>
      <c r="B57" s="72" t="s">
        <v>147</v>
      </c>
      <c r="C57" s="58" t="s">
        <v>177</v>
      </c>
      <c r="D57" s="58" t="s">
        <v>176</v>
      </c>
      <c r="E57" s="58" t="s">
        <v>175</v>
      </c>
      <c r="F57" s="58" t="s">
        <v>174</v>
      </c>
      <c r="G57" s="63" t="s">
        <v>133</v>
      </c>
      <c r="H57" s="64"/>
    </row>
    <row r="58" spans="1:8" x14ac:dyDescent="0.3">
      <c r="A58" s="87"/>
      <c r="B58" s="73"/>
      <c r="C58" s="59"/>
      <c r="D58" s="59"/>
      <c r="E58" s="59"/>
      <c r="F58" s="59"/>
      <c r="G58" s="20" t="s">
        <v>132</v>
      </c>
      <c r="H58" s="19">
        <v>30</v>
      </c>
    </row>
    <row r="59" spans="1:8" x14ac:dyDescent="0.3">
      <c r="A59" s="87"/>
      <c r="B59" s="73"/>
      <c r="C59" s="59"/>
      <c r="D59" s="59"/>
      <c r="E59" s="59"/>
      <c r="F59" s="59"/>
      <c r="G59" s="20" t="s">
        <v>131</v>
      </c>
      <c r="H59" s="19">
        <v>60</v>
      </c>
    </row>
    <row r="60" spans="1:8" ht="15.6" thickBot="1" x14ac:dyDescent="0.35">
      <c r="A60" s="87"/>
      <c r="B60" s="73"/>
      <c r="C60" s="59"/>
      <c r="D60" s="59"/>
      <c r="E60" s="59"/>
      <c r="F60" s="59"/>
      <c r="G60" s="20" t="s">
        <v>130</v>
      </c>
      <c r="H60" s="19">
        <v>30</v>
      </c>
    </row>
    <row r="61" spans="1:8" x14ac:dyDescent="0.3">
      <c r="A61" s="87"/>
      <c r="B61" s="73"/>
      <c r="C61" s="59"/>
      <c r="D61" s="59"/>
      <c r="E61" s="59"/>
      <c r="F61" s="59"/>
      <c r="G61" s="63" t="s">
        <v>128</v>
      </c>
      <c r="H61" s="64"/>
    </row>
    <row r="62" spans="1:8" ht="45" x14ac:dyDescent="0.3">
      <c r="A62" s="87"/>
      <c r="B62" s="73"/>
      <c r="C62" s="59"/>
      <c r="D62" s="59"/>
      <c r="E62" s="59"/>
      <c r="F62" s="59"/>
      <c r="G62" s="20" t="s">
        <v>127</v>
      </c>
      <c r="H62" s="19">
        <v>5</v>
      </c>
    </row>
    <row r="63" spans="1:8" ht="84" customHeight="1" thickBot="1" x14ac:dyDescent="0.35">
      <c r="A63" s="87"/>
      <c r="B63" s="73"/>
      <c r="C63" s="60"/>
      <c r="D63" s="60"/>
      <c r="E63" s="60"/>
      <c r="F63" s="60"/>
      <c r="G63" s="65" t="s">
        <v>8</v>
      </c>
      <c r="H63" s="75">
        <f>SUM(H58:H60,H62:H62,)</f>
        <v>125</v>
      </c>
    </row>
    <row r="64" spans="1:8" ht="131.4" customHeight="1" thickBot="1" x14ac:dyDescent="0.35">
      <c r="A64" s="88"/>
      <c r="B64" s="74"/>
      <c r="C64" s="61" t="s">
        <v>173</v>
      </c>
      <c r="D64" s="61"/>
      <c r="E64" s="61"/>
      <c r="F64" s="62"/>
      <c r="G64" s="66"/>
      <c r="H64" s="76"/>
    </row>
    <row r="65" spans="1:8" x14ac:dyDescent="0.3">
      <c r="A65" s="86">
        <v>10</v>
      </c>
      <c r="B65" s="72" t="s">
        <v>147</v>
      </c>
      <c r="C65" s="58" t="s">
        <v>172</v>
      </c>
      <c r="D65" s="58" t="s">
        <v>171</v>
      </c>
      <c r="E65" s="58" t="s">
        <v>170</v>
      </c>
      <c r="F65" s="58" t="s">
        <v>169</v>
      </c>
      <c r="G65" s="63" t="s">
        <v>133</v>
      </c>
      <c r="H65" s="64"/>
    </row>
    <row r="66" spans="1:8" ht="15.6" thickBot="1" x14ac:dyDescent="0.35">
      <c r="A66" s="87"/>
      <c r="B66" s="73"/>
      <c r="C66" s="59"/>
      <c r="D66" s="59"/>
      <c r="E66" s="59"/>
      <c r="F66" s="59"/>
      <c r="G66" s="20" t="s">
        <v>132</v>
      </c>
      <c r="H66" s="19">
        <v>120</v>
      </c>
    </row>
    <row r="67" spans="1:8" x14ac:dyDescent="0.3">
      <c r="A67" s="87"/>
      <c r="B67" s="73"/>
      <c r="C67" s="59"/>
      <c r="D67" s="59"/>
      <c r="E67" s="59"/>
      <c r="F67" s="59"/>
      <c r="G67" s="63" t="s">
        <v>128</v>
      </c>
      <c r="H67" s="64"/>
    </row>
    <row r="68" spans="1:8" ht="45" x14ac:dyDescent="0.3">
      <c r="A68" s="87"/>
      <c r="B68" s="73"/>
      <c r="C68" s="59"/>
      <c r="D68" s="59"/>
      <c r="E68" s="59"/>
      <c r="F68" s="59"/>
      <c r="G68" s="20" t="s">
        <v>127</v>
      </c>
      <c r="H68" s="19">
        <v>10</v>
      </c>
    </row>
    <row r="69" spans="1:8" ht="167.25" customHeight="1" thickBot="1" x14ac:dyDescent="0.35">
      <c r="A69" s="87"/>
      <c r="B69" s="73"/>
      <c r="C69" s="60"/>
      <c r="D69" s="60"/>
      <c r="E69" s="60"/>
      <c r="F69" s="60"/>
      <c r="G69" s="65" t="s">
        <v>8</v>
      </c>
      <c r="H69" s="75">
        <f>SUM(H66:H66,H68:H68,)</f>
        <v>130</v>
      </c>
    </row>
    <row r="70" spans="1:8" ht="116.4" customHeight="1" thickBot="1" x14ac:dyDescent="0.35">
      <c r="A70" s="88"/>
      <c r="B70" s="74"/>
      <c r="C70" s="61" t="s">
        <v>168</v>
      </c>
      <c r="D70" s="61"/>
      <c r="E70" s="61"/>
      <c r="F70" s="62"/>
      <c r="G70" s="66"/>
      <c r="H70" s="76"/>
    </row>
    <row r="71" spans="1:8" x14ac:dyDescent="0.3">
      <c r="A71" s="86">
        <v>11</v>
      </c>
      <c r="B71" s="72" t="s">
        <v>147</v>
      </c>
      <c r="C71" s="58" t="s">
        <v>167</v>
      </c>
      <c r="D71" s="58" t="s">
        <v>166</v>
      </c>
      <c r="E71" s="58" t="s">
        <v>165</v>
      </c>
      <c r="F71" s="58" t="s">
        <v>164</v>
      </c>
      <c r="G71" s="63" t="s">
        <v>133</v>
      </c>
      <c r="H71" s="64"/>
    </row>
    <row r="72" spans="1:8" x14ac:dyDescent="0.3">
      <c r="A72" s="87"/>
      <c r="B72" s="73"/>
      <c r="C72" s="59"/>
      <c r="D72" s="59"/>
      <c r="E72" s="59"/>
      <c r="F72" s="59"/>
      <c r="G72" s="20" t="s">
        <v>132</v>
      </c>
      <c r="H72" s="19">
        <v>40</v>
      </c>
    </row>
    <row r="73" spans="1:8" ht="15.6" thickBot="1" x14ac:dyDescent="0.35">
      <c r="A73" s="87"/>
      <c r="B73" s="73"/>
      <c r="C73" s="59"/>
      <c r="D73" s="59"/>
      <c r="E73" s="59"/>
      <c r="F73" s="59"/>
      <c r="G73" s="20" t="s">
        <v>130</v>
      </c>
      <c r="H73" s="19">
        <v>50</v>
      </c>
    </row>
    <row r="74" spans="1:8" x14ac:dyDescent="0.3">
      <c r="A74" s="87"/>
      <c r="B74" s="73"/>
      <c r="C74" s="59"/>
      <c r="D74" s="59"/>
      <c r="E74" s="59"/>
      <c r="F74" s="59"/>
      <c r="G74" s="63" t="s">
        <v>128</v>
      </c>
      <c r="H74" s="64"/>
    </row>
    <row r="75" spans="1:8" ht="45" x14ac:dyDescent="0.3">
      <c r="A75" s="87"/>
      <c r="B75" s="73"/>
      <c r="C75" s="59"/>
      <c r="D75" s="59"/>
      <c r="E75" s="59"/>
      <c r="F75" s="59"/>
      <c r="G75" s="20" t="s">
        <v>127</v>
      </c>
      <c r="H75" s="19">
        <v>10</v>
      </c>
    </row>
    <row r="76" spans="1:8" ht="93.75" customHeight="1" thickBot="1" x14ac:dyDescent="0.35">
      <c r="A76" s="87"/>
      <c r="B76" s="73"/>
      <c r="C76" s="60"/>
      <c r="D76" s="60"/>
      <c r="E76" s="60"/>
      <c r="F76" s="60"/>
      <c r="G76" s="65" t="s">
        <v>8</v>
      </c>
      <c r="H76" s="75">
        <f>SUM(H72:H73,H75:H75,)</f>
        <v>100</v>
      </c>
    </row>
    <row r="77" spans="1:8" ht="128.25" customHeight="1" thickBot="1" x14ac:dyDescent="0.35">
      <c r="A77" s="88"/>
      <c r="B77" s="74"/>
      <c r="C77" s="61" t="s">
        <v>163</v>
      </c>
      <c r="D77" s="61"/>
      <c r="E77" s="61"/>
      <c r="F77" s="62"/>
      <c r="G77" s="66"/>
      <c r="H77" s="76"/>
    </row>
    <row r="78" spans="1:8" x14ac:dyDescent="0.3">
      <c r="A78" s="86">
        <v>12</v>
      </c>
      <c r="B78" s="72" t="s">
        <v>162</v>
      </c>
      <c r="C78" s="58" t="s">
        <v>161</v>
      </c>
      <c r="D78" s="58" t="s">
        <v>160</v>
      </c>
      <c r="E78" s="58" t="s">
        <v>159</v>
      </c>
      <c r="F78" s="58" t="s">
        <v>158</v>
      </c>
      <c r="G78" s="63" t="s">
        <v>133</v>
      </c>
      <c r="H78" s="64"/>
    </row>
    <row r="79" spans="1:8" ht="15.6" thickBot="1" x14ac:dyDescent="0.35">
      <c r="A79" s="87"/>
      <c r="B79" s="73"/>
      <c r="C79" s="59"/>
      <c r="D79" s="59"/>
      <c r="E79" s="59"/>
      <c r="F79" s="59"/>
      <c r="G79" s="20" t="s">
        <v>131</v>
      </c>
      <c r="H79" s="19">
        <v>160</v>
      </c>
    </row>
    <row r="80" spans="1:8" x14ac:dyDescent="0.3">
      <c r="A80" s="87"/>
      <c r="B80" s="73"/>
      <c r="C80" s="59"/>
      <c r="D80" s="59"/>
      <c r="E80" s="59"/>
      <c r="F80" s="59"/>
      <c r="G80" s="63" t="s">
        <v>128</v>
      </c>
      <c r="H80" s="64"/>
    </row>
    <row r="81" spans="1:8" ht="45" x14ac:dyDescent="0.3">
      <c r="A81" s="87"/>
      <c r="B81" s="73"/>
      <c r="C81" s="59"/>
      <c r="D81" s="59"/>
      <c r="E81" s="59"/>
      <c r="F81" s="59"/>
      <c r="G81" s="20" t="s">
        <v>127</v>
      </c>
      <c r="H81" s="19">
        <v>15</v>
      </c>
    </row>
    <row r="82" spans="1:8" ht="154.5" customHeight="1" thickBot="1" x14ac:dyDescent="0.35">
      <c r="A82" s="87"/>
      <c r="B82" s="73"/>
      <c r="C82" s="60"/>
      <c r="D82" s="60"/>
      <c r="E82" s="60"/>
      <c r="F82" s="60"/>
      <c r="G82" s="65" t="s">
        <v>8</v>
      </c>
      <c r="H82" s="75">
        <f>SUM(H79:H79,H81:H81)</f>
        <v>175</v>
      </c>
    </row>
    <row r="83" spans="1:8" ht="189.75" customHeight="1" thickBot="1" x14ac:dyDescent="0.35">
      <c r="A83" s="88"/>
      <c r="B83" s="74"/>
      <c r="C83" s="61" t="s">
        <v>157</v>
      </c>
      <c r="D83" s="61"/>
      <c r="E83" s="61"/>
      <c r="F83" s="62"/>
      <c r="G83" s="66"/>
      <c r="H83" s="76"/>
    </row>
    <row r="84" spans="1:8" x14ac:dyDescent="0.3">
      <c r="A84" s="86">
        <v>13</v>
      </c>
      <c r="B84" s="72" t="s">
        <v>147</v>
      </c>
      <c r="C84" s="58" t="s">
        <v>156</v>
      </c>
      <c r="D84" s="58" t="s">
        <v>155</v>
      </c>
      <c r="E84" s="58" t="s">
        <v>150</v>
      </c>
      <c r="F84" s="58" t="s">
        <v>154</v>
      </c>
      <c r="G84" s="63" t="s">
        <v>133</v>
      </c>
      <c r="H84" s="64"/>
    </row>
    <row r="85" spans="1:8" ht="15.6" thickBot="1" x14ac:dyDescent="0.35">
      <c r="A85" s="87"/>
      <c r="B85" s="73"/>
      <c r="C85" s="59"/>
      <c r="D85" s="59"/>
      <c r="E85" s="59"/>
      <c r="F85" s="59"/>
      <c r="G85" s="20" t="s">
        <v>130</v>
      </c>
      <c r="H85" s="19">
        <v>200</v>
      </c>
    </row>
    <row r="86" spans="1:8" x14ac:dyDescent="0.3">
      <c r="A86" s="87"/>
      <c r="B86" s="73"/>
      <c r="C86" s="59"/>
      <c r="D86" s="59"/>
      <c r="E86" s="59"/>
      <c r="F86" s="59"/>
      <c r="G86" s="63" t="s">
        <v>128</v>
      </c>
      <c r="H86" s="64"/>
    </row>
    <row r="87" spans="1:8" ht="45" x14ac:dyDescent="0.3">
      <c r="A87" s="87"/>
      <c r="B87" s="73"/>
      <c r="C87" s="59"/>
      <c r="D87" s="59"/>
      <c r="E87" s="59"/>
      <c r="F87" s="59"/>
      <c r="G87" s="20" t="s">
        <v>127</v>
      </c>
      <c r="H87" s="19">
        <v>15</v>
      </c>
    </row>
    <row r="88" spans="1:8" ht="161.25" customHeight="1" thickBot="1" x14ac:dyDescent="0.35">
      <c r="A88" s="87"/>
      <c r="B88" s="73"/>
      <c r="C88" s="60"/>
      <c r="D88" s="60"/>
      <c r="E88" s="60"/>
      <c r="F88" s="60"/>
      <c r="G88" s="65" t="s">
        <v>8</v>
      </c>
      <c r="H88" s="75">
        <f>SUM(H85:H85,H87:H87)</f>
        <v>215</v>
      </c>
    </row>
    <row r="89" spans="1:8" ht="126" customHeight="1" thickBot="1" x14ac:dyDescent="0.35">
      <c r="A89" s="88"/>
      <c r="B89" s="74"/>
      <c r="C89" s="61" t="s">
        <v>153</v>
      </c>
      <c r="D89" s="61"/>
      <c r="E89" s="61"/>
      <c r="F89" s="62"/>
      <c r="G89" s="66"/>
      <c r="H89" s="76"/>
    </row>
    <row r="90" spans="1:8" x14ac:dyDescent="0.3">
      <c r="A90" s="86">
        <v>14</v>
      </c>
      <c r="B90" s="72" t="s">
        <v>147</v>
      </c>
      <c r="C90" s="58" t="s">
        <v>152</v>
      </c>
      <c r="D90" s="58" t="s">
        <v>151</v>
      </c>
      <c r="E90" s="58" t="s">
        <v>150</v>
      </c>
      <c r="F90" s="58" t="s">
        <v>149</v>
      </c>
      <c r="G90" s="63" t="s">
        <v>133</v>
      </c>
      <c r="H90" s="64"/>
    </row>
    <row r="91" spans="1:8" ht="15.6" thickBot="1" x14ac:dyDescent="0.35">
      <c r="A91" s="87"/>
      <c r="B91" s="73"/>
      <c r="C91" s="59"/>
      <c r="D91" s="59"/>
      <c r="E91" s="59"/>
      <c r="F91" s="59"/>
      <c r="G91" s="20" t="s">
        <v>129</v>
      </c>
      <c r="H91" s="19">
        <v>70</v>
      </c>
    </row>
    <row r="92" spans="1:8" x14ac:dyDescent="0.3">
      <c r="A92" s="87"/>
      <c r="B92" s="73"/>
      <c r="C92" s="59"/>
      <c r="D92" s="59"/>
      <c r="E92" s="59"/>
      <c r="F92" s="59"/>
      <c r="G92" s="63" t="s">
        <v>128</v>
      </c>
      <c r="H92" s="64"/>
    </row>
    <row r="93" spans="1:8" ht="45" x14ac:dyDescent="0.3">
      <c r="A93" s="87"/>
      <c r="B93" s="73"/>
      <c r="C93" s="59"/>
      <c r="D93" s="59"/>
      <c r="E93" s="59"/>
      <c r="F93" s="59"/>
      <c r="G93" s="20" t="s">
        <v>127</v>
      </c>
      <c r="H93" s="19">
        <v>5</v>
      </c>
    </row>
    <row r="94" spans="1:8" ht="154.5" customHeight="1" thickBot="1" x14ac:dyDescent="0.35">
      <c r="A94" s="87"/>
      <c r="B94" s="73"/>
      <c r="C94" s="60"/>
      <c r="D94" s="60"/>
      <c r="E94" s="60"/>
      <c r="F94" s="60"/>
      <c r="G94" s="65" t="s">
        <v>8</v>
      </c>
      <c r="H94" s="75">
        <f>SUM(H91:H91,H93:H93,)</f>
        <v>75</v>
      </c>
    </row>
    <row r="95" spans="1:8" ht="125.25" customHeight="1" thickBot="1" x14ac:dyDescent="0.35">
      <c r="A95" s="88"/>
      <c r="B95" s="74"/>
      <c r="C95" s="61" t="s">
        <v>148</v>
      </c>
      <c r="D95" s="61"/>
      <c r="E95" s="61"/>
      <c r="F95" s="62"/>
      <c r="G95" s="66"/>
      <c r="H95" s="76"/>
    </row>
    <row r="96" spans="1:8" x14ac:dyDescent="0.3">
      <c r="A96" s="86">
        <v>15</v>
      </c>
      <c r="B96" s="72" t="s">
        <v>147</v>
      </c>
      <c r="C96" s="58" t="s">
        <v>146</v>
      </c>
      <c r="D96" s="58" t="s">
        <v>145</v>
      </c>
      <c r="E96" s="58" t="s">
        <v>144</v>
      </c>
      <c r="F96" s="58" t="s">
        <v>143</v>
      </c>
      <c r="G96" s="63" t="s">
        <v>133</v>
      </c>
      <c r="H96" s="64"/>
    </row>
    <row r="97" spans="1:8" x14ac:dyDescent="0.3">
      <c r="A97" s="87"/>
      <c r="B97" s="73"/>
      <c r="C97" s="59"/>
      <c r="D97" s="59"/>
      <c r="E97" s="59"/>
      <c r="F97" s="59"/>
      <c r="G97" s="20" t="s">
        <v>132</v>
      </c>
      <c r="H97" s="19">
        <v>20</v>
      </c>
    </row>
    <row r="98" spans="1:8" x14ac:dyDescent="0.3">
      <c r="A98" s="87"/>
      <c r="B98" s="73"/>
      <c r="C98" s="59"/>
      <c r="D98" s="59"/>
      <c r="E98" s="59"/>
      <c r="F98" s="59"/>
      <c r="G98" s="20" t="s">
        <v>130</v>
      </c>
      <c r="H98" s="19">
        <v>20</v>
      </c>
    </row>
    <row r="99" spans="1:8" ht="193.5" customHeight="1" thickBot="1" x14ac:dyDescent="0.35">
      <c r="A99" s="87"/>
      <c r="B99" s="73"/>
      <c r="C99" s="60"/>
      <c r="D99" s="60"/>
      <c r="E99" s="60"/>
      <c r="F99" s="60"/>
      <c r="G99" s="65" t="s">
        <v>8</v>
      </c>
      <c r="H99" s="75">
        <f>SUM(H97:H98,)</f>
        <v>40</v>
      </c>
    </row>
    <row r="100" spans="1:8" ht="123.6" customHeight="1" thickBot="1" x14ac:dyDescent="0.35">
      <c r="A100" s="88"/>
      <c r="B100" s="74"/>
      <c r="C100" s="61" t="s">
        <v>142</v>
      </c>
      <c r="D100" s="61"/>
      <c r="E100" s="61"/>
      <c r="F100" s="62"/>
      <c r="G100" s="66"/>
      <c r="H100" s="76"/>
    </row>
    <row r="101" spans="1:8" x14ac:dyDescent="0.3">
      <c r="A101" s="86">
        <v>16</v>
      </c>
      <c r="B101" s="72" t="s">
        <v>141</v>
      </c>
      <c r="C101" s="58" t="s">
        <v>140</v>
      </c>
      <c r="D101" s="58" t="s">
        <v>139</v>
      </c>
      <c r="E101" s="58" t="s">
        <v>138</v>
      </c>
      <c r="F101" s="58" t="s">
        <v>137</v>
      </c>
      <c r="G101" s="63" t="s">
        <v>133</v>
      </c>
      <c r="H101" s="64"/>
    </row>
    <row r="102" spans="1:8" x14ac:dyDescent="0.3">
      <c r="A102" s="87"/>
      <c r="B102" s="73"/>
      <c r="C102" s="59"/>
      <c r="D102" s="59"/>
      <c r="E102" s="59"/>
      <c r="F102" s="59"/>
      <c r="G102" s="20" t="s">
        <v>132</v>
      </c>
      <c r="H102" s="19">
        <v>45</v>
      </c>
    </row>
    <row r="103" spans="1:8" x14ac:dyDescent="0.3">
      <c r="A103" s="87"/>
      <c r="B103" s="73"/>
      <c r="C103" s="59"/>
      <c r="D103" s="59"/>
      <c r="E103" s="59"/>
      <c r="F103" s="59"/>
      <c r="G103" s="20" t="s">
        <v>130</v>
      </c>
      <c r="H103" s="19">
        <v>45</v>
      </c>
    </row>
    <row r="104" spans="1:8" ht="30.6" thickBot="1" x14ac:dyDescent="0.35">
      <c r="A104" s="87"/>
      <c r="B104" s="73"/>
      <c r="C104" s="59"/>
      <c r="D104" s="59"/>
      <c r="E104" s="59"/>
      <c r="F104" s="59"/>
      <c r="G104" s="20" t="s">
        <v>136</v>
      </c>
      <c r="H104" s="19">
        <v>30</v>
      </c>
    </row>
    <row r="105" spans="1:8" x14ac:dyDescent="0.3">
      <c r="A105" s="87"/>
      <c r="B105" s="73"/>
      <c r="C105" s="59"/>
      <c r="D105" s="59"/>
      <c r="E105" s="59"/>
      <c r="F105" s="59"/>
      <c r="G105" s="63" t="s">
        <v>128</v>
      </c>
      <c r="H105" s="64"/>
    </row>
    <row r="106" spans="1:8" ht="45" x14ac:dyDescent="0.3">
      <c r="A106" s="87"/>
      <c r="B106" s="73"/>
      <c r="C106" s="59"/>
      <c r="D106" s="59"/>
      <c r="E106" s="59"/>
      <c r="F106" s="59"/>
      <c r="G106" s="20" t="s">
        <v>127</v>
      </c>
      <c r="H106" s="19">
        <v>10</v>
      </c>
    </row>
    <row r="107" spans="1:8" ht="117.75" customHeight="1" thickBot="1" x14ac:dyDescent="0.35">
      <c r="A107" s="87"/>
      <c r="B107" s="73"/>
      <c r="C107" s="60"/>
      <c r="D107" s="60"/>
      <c r="E107" s="60"/>
      <c r="F107" s="60"/>
      <c r="G107" s="65" t="s">
        <v>8</v>
      </c>
      <c r="H107" s="75">
        <f>SUM(H102:H104,H106:H106,)</f>
        <v>130</v>
      </c>
    </row>
    <row r="108" spans="1:8" ht="114.6" customHeight="1" thickBot="1" x14ac:dyDescent="0.35">
      <c r="A108" s="88"/>
      <c r="B108" s="74"/>
      <c r="C108" s="61" t="s">
        <v>135</v>
      </c>
      <c r="D108" s="61"/>
      <c r="E108" s="61"/>
      <c r="F108" s="62"/>
      <c r="G108" s="66"/>
      <c r="H108" s="76"/>
    </row>
    <row r="109" spans="1:8" x14ac:dyDescent="0.3">
      <c r="A109" s="86">
        <v>17</v>
      </c>
      <c r="B109" s="72" t="s">
        <v>134</v>
      </c>
      <c r="C109" s="58" t="s">
        <v>115</v>
      </c>
      <c r="D109" s="58" t="s">
        <v>114</v>
      </c>
      <c r="E109" s="58" t="s">
        <v>116</v>
      </c>
      <c r="F109" s="58" t="s">
        <v>113</v>
      </c>
      <c r="G109" s="63" t="s">
        <v>133</v>
      </c>
      <c r="H109" s="64"/>
    </row>
    <row r="110" spans="1:8" x14ac:dyDescent="0.3">
      <c r="A110" s="87"/>
      <c r="B110" s="73"/>
      <c r="C110" s="59"/>
      <c r="D110" s="59"/>
      <c r="E110" s="59"/>
      <c r="F110" s="59"/>
      <c r="G110" s="20" t="s">
        <v>132</v>
      </c>
      <c r="H110" s="19">
        <v>10</v>
      </c>
    </row>
    <row r="111" spans="1:8" x14ac:dyDescent="0.3">
      <c r="A111" s="87"/>
      <c r="B111" s="73"/>
      <c r="C111" s="59"/>
      <c r="D111" s="59"/>
      <c r="E111" s="59"/>
      <c r="F111" s="59"/>
      <c r="G111" s="20" t="s">
        <v>131</v>
      </c>
      <c r="H111" s="19">
        <v>10</v>
      </c>
    </row>
    <row r="112" spans="1:8" x14ac:dyDescent="0.3">
      <c r="A112" s="87"/>
      <c r="B112" s="73"/>
      <c r="C112" s="59"/>
      <c r="D112" s="59"/>
      <c r="E112" s="59"/>
      <c r="F112" s="59"/>
      <c r="G112" s="20" t="s">
        <v>130</v>
      </c>
      <c r="H112" s="19">
        <v>10</v>
      </c>
    </row>
    <row r="113" spans="1:8" ht="15.6" thickBot="1" x14ac:dyDescent="0.35">
      <c r="A113" s="87"/>
      <c r="B113" s="73"/>
      <c r="C113" s="59"/>
      <c r="D113" s="59"/>
      <c r="E113" s="59"/>
      <c r="F113" s="59"/>
      <c r="G113" s="20" t="s">
        <v>129</v>
      </c>
      <c r="H113" s="19">
        <v>10</v>
      </c>
    </row>
    <row r="114" spans="1:8" x14ac:dyDescent="0.3">
      <c r="A114" s="87"/>
      <c r="B114" s="73"/>
      <c r="C114" s="59"/>
      <c r="D114" s="59"/>
      <c r="E114" s="59"/>
      <c r="F114" s="59"/>
      <c r="G114" s="63" t="s">
        <v>128</v>
      </c>
      <c r="H114" s="64"/>
    </row>
    <row r="115" spans="1:8" ht="45" x14ac:dyDescent="0.3">
      <c r="A115" s="87"/>
      <c r="B115" s="73"/>
      <c r="C115" s="59"/>
      <c r="D115" s="59"/>
      <c r="E115" s="59"/>
      <c r="F115" s="59"/>
      <c r="G115" s="20" t="s">
        <v>127</v>
      </c>
      <c r="H115" s="19">
        <v>5</v>
      </c>
    </row>
    <row r="116" spans="1:8" ht="15.6" thickBot="1" x14ac:dyDescent="0.35">
      <c r="A116" s="87"/>
      <c r="B116" s="73"/>
      <c r="C116" s="60"/>
      <c r="D116" s="60"/>
      <c r="E116" s="60"/>
      <c r="F116" s="60"/>
      <c r="G116" s="65" t="s">
        <v>8</v>
      </c>
      <c r="H116" s="75">
        <f>SUM(H110:H113,H115:H115,)</f>
        <v>45</v>
      </c>
    </row>
    <row r="117" spans="1:8" ht="150" customHeight="1" thickBot="1" x14ac:dyDescent="0.35">
      <c r="A117" s="88"/>
      <c r="B117" s="74"/>
      <c r="C117" s="61" t="s">
        <v>126</v>
      </c>
      <c r="D117" s="61"/>
      <c r="E117" s="61"/>
      <c r="F117" s="62"/>
      <c r="G117" s="66"/>
      <c r="H117" s="76"/>
    </row>
    <row r="118" spans="1:8" ht="15.6" thickBot="1" x14ac:dyDescent="0.35">
      <c r="A118" s="80" t="s">
        <v>125</v>
      </c>
      <c r="B118" s="81"/>
      <c r="C118" s="81"/>
      <c r="D118" s="81"/>
      <c r="E118" s="82"/>
      <c r="F118" s="83">
        <f>H116+H107+H99+H94+H88+H82+H76+H69+H63+H55+H49+H42+H35+H29+H22+H18+H10</f>
        <v>1480</v>
      </c>
      <c r="G118" s="84"/>
      <c r="H118" s="85"/>
    </row>
    <row r="119" spans="1:8" ht="370.5" customHeight="1" thickBot="1" x14ac:dyDescent="0.35">
      <c r="A119" s="67" t="s">
        <v>9</v>
      </c>
      <c r="B119" s="68"/>
      <c r="C119" s="69" t="s">
        <v>124</v>
      </c>
      <c r="D119" s="70"/>
      <c r="E119" s="70"/>
      <c r="F119" s="71"/>
      <c r="G119" s="18" t="s">
        <v>121</v>
      </c>
      <c r="H119" s="16" t="s">
        <v>123</v>
      </c>
    </row>
    <row r="120" spans="1:8" ht="385.5" customHeight="1" thickBot="1" x14ac:dyDescent="0.35">
      <c r="A120" s="67" t="s">
        <v>9</v>
      </c>
      <c r="B120" s="68"/>
      <c r="C120" s="69" t="s">
        <v>122</v>
      </c>
      <c r="D120" s="70"/>
      <c r="E120" s="70"/>
      <c r="F120" s="71"/>
      <c r="G120" s="18" t="s">
        <v>121</v>
      </c>
      <c r="H120" s="16" t="s">
        <v>120</v>
      </c>
    </row>
    <row r="121" spans="1:8" ht="409.5" customHeight="1" thickBot="1" x14ac:dyDescent="0.35">
      <c r="A121" s="67" t="s">
        <v>9</v>
      </c>
      <c r="B121" s="68"/>
      <c r="C121" s="77" t="s">
        <v>119</v>
      </c>
      <c r="D121" s="78"/>
      <c r="E121" s="78"/>
      <c r="F121" s="79"/>
      <c r="G121" s="17" t="s">
        <v>118</v>
      </c>
      <c r="H121" s="27" t="s">
        <v>117</v>
      </c>
    </row>
  </sheetData>
  <sheetProtection algorithmName="SHA-512" hashValue="Sk3Mc3Uq1lHpbzJsNGs7XzCMabWv6v1Q0fyY/tUcHINU6yiahP0pEJHaYlAbD50CHsp1zHX7jyUBbZ5+qc0fxQ==" saltValue="XgLTJXE/Fwwz4b97A7YiMw==" spinCount="100000" sheet="1" formatCells="0" formatColumns="0" formatRows="0" insertColumns="0" insertRows="0" insertHyperlinks="0" sort="0" autoFilter="0"/>
  <autoFilter ref="A1:H457" xr:uid="{00000000-0009-0000-0000-000000000000}"/>
  <mergeCells count="192">
    <mergeCell ref="B65:B70"/>
    <mergeCell ref="B71:B77"/>
    <mergeCell ref="B84:B89"/>
    <mergeCell ref="G65:H65"/>
    <mergeCell ref="G67:H67"/>
    <mergeCell ref="G69:G70"/>
    <mergeCell ref="H69:H70"/>
    <mergeCell ref="C70:F70"/>
    <mergeCell ref="G71:H71"/>
    <mergeCell ref="G74:H74"/>
    <mergeCell ref="C64:F64"/>
    <mergeCell ref="C57:C63"/>
    <mergeCell ref="D57:D63"/>
    <mergeCell ref="E57:E63"/>
    <mergeCell ref="F57:F63"/>
    <mergeCell ref="B51:B56"/>
    <mergeCell ref="G84:H84"/>
    <mergeCell ref="G86:H86"/>
    <mergeCell ref="G88:G89"/>
    <mergeCell ref="H88:H89"/>
    <mergeCell ref="F84:F88"/>
    <mergeCell ref="B57:B64"/>
    <mergeCell ref="G57:H57"/>
    <mergeCell ref="G61:H61"/>
    <mergeCell ref="G63:G64"/>
    <mergeCell ref="H63:H64"/>
    <mergeCell ref="G76:G77"/>
    <mergeCell ref="H76:H77"/>
    <mergeCell ref="C77:F77"/>
    <mergeCell ref="B78:B83"/>
    <mergeCell ref="G78:H78"/>
    <mergeCell ref="G80:H80"/>
    <mergeCell ref="G82:G83"/>
    <mergeCell ref="H82:H83"/>
    <mergeCell ref="G51:H51"/>
    <mergeCell ref="G53:H53"/>
    <mergeCell ref="G55:G56"/>
    <mergeCell ref="H55:H56"/>
    <mergeCell ref="C56:F56"/>
    <mergeCell ref="C51:C55"/>
    <mergeCell ref="D51:D55"/>
    <mergeCell ref="E51:E55"/>
    <mergeCell ref="F51:F55"/>
    <mergeCell ref="B44:B50"/>
    <mergeCell ref="G44:H44"/>
    <mergeCell ref="G47:H47"/>
    <mergeCell ref="G49:G50"/>
    <mergeCell ref="H49:H50"/>
    <mergeCell ref="C50:F50"/>
    <mergeCell ref="C44:C49"/>
    <mergeCell ref="D44:D49"/>
    <mergeCell ref="E44:E49"/>
    <mergeCell ref="F44:F49"/>
    <mergeCell ref="B37:B43"/>
    <mergeCell ref="G37:H37"/>
    <mergeCell ref="G39:H39"/>
    <mergeCell ref="G42:G43"/>
    <mergeCell ref="H42:H43"/>
    <mergeCell ref="C43:F43"/>
    <mergeCell ref="C37:C42"/>
    <mergeCell ref="D37:D42"/>
    <mergeCell ref="E37:E42"/>
    <mergeCell ref="F37:F42"/>
    <mergeCell ref="E24:E29"/>
    <mergeCell ref="F24:F29"/>
    <mergeCell ref="B31:B36"/>
    <mergeCell ref="G31:H31"/>
    <mergeCell ref="G33:H33"/>
    <mergeCell ref="G35:G36"/>
    <mergeCell ref="H35:H36"/>
    <mergeCell ref="C36:F36"/>
    <mergeCell ref="C31:C35"/>
    <mergeCell ref="D31:D35"/>
    <mergeCell ref="E31:E35"/>
    <mergeCell ref="F31:F35"/>
    <mergeCell ref="A84:A89"/>
    <mergeCell ref="A90:A95"/>
    <mergeCell ref="A96:A100"/>
    <mergeCell ref="A101:A108"/>
    <mergeCell ref="A109:A117"/>
    <mergeCell ref="A2:A11"/>
    <mergeCell ref="A12:A19"/>
    <mergeCell ref="A20:A23"/>
    <mergeCell ref="A71:A77"/>
    <mergeCell ref="A78:A83"/>
    <mergeCell ref="A65:A70"/>
    <mergeCell ref="B2:B11"/>
    <mergeCell ref="G2:H2"/>
    <mergeCell ref="G8:H8"/>
    <mergeCell ref="G10:G11"/>
    <mergeCell ref="H10:H11"/>
    <mergeCell ref="C11:F11"/>
    <mergeCell ref="C2:C10"/>
    <mergeCell ref="D2:D10"/>
    <mergeCell ref="E2:E10"/>
    <mergeCell ref="A24:A30"/>
    <mergeCell ref="A31:A36"/>
    <mergeCell ref="A37:A43"/>
    <mergeCell ref="A44:A50"/>
    <mergeCell ref="A51:A56"/>
    <mergeCell ref="A57:A64"/>
    <mergeCell ref="B24:B30"/>
    <mergeCell ref="G24:H24"/>
    <mergeCell ref="G27:H27"/>
    <mergeCell ref="G29:G30"/>
    <mergeCell ref="H29:H30"/>
    <mergeCell ref="C30:F30"/>
    <mergeCell ref="C24:C29"/>
    <mergeCell ref="D24:D29"/>
    <mergeCell ref="F2:F10"/>
    <mergeCell ref="B12:B19"/>
    <mergeCell ref="G12:H12"/>
    <mergeCell ref="G18:G19"/>
    <mergeCell ref="H18:H19"/>
    <mergeCell ref="C19:F19"/>
    <mergeCell ref="C12:C18"/>
    <mergeCell ref="D12:D18"/>
    <mergeCell ref="E12:E18"/>
    <mergeCell ref="F12:F18"/>
    <mergeCell ref="B20:B23"/>
    <mergeCell ref="G20:H20"/>
    <mergeCell ref="G22:G23"/>
    <mergeCell ref="H22:H23"/>
    <mergeCell ref="C23:F23"/>
    <mergeCell ref="C20:C22"/>
    <mergeCell ref="D20:D22"/>
    <mergeCell ref="E20:E22"/>
    <mergeCell ref="F20:F22"/>
    <mergeCell ref="A121:B121"/>
    <mergeCell ref="C121:F121"/>
    <mergeCell ref="A118:E118"/>
    <mergeCell ref="F118:H118"/>
    <mergeCell ref="A119:B119"/>
    <mergeCell ref="C119:F119"/>
    <mergeCell ref="B109:B117"/>
    <mergeCell ref="G109:H109"/>
    <mergeCell ref="B90:B95"/>
    <mergeCell ref="G90:H90"/>
    <mergeCell ref="G92:H92"/>
    <mergeCell ref="G94:G95"/>
    <mergeCell ref="H94:H95"/>
    <mergeCell ref="C95:F95"/>
    <mergeCell ref="E109:E116"/>
    <mergeCell ref="F109:F116"/>
    <mergeCell ref="D90:D94"/>
    <mergeCell ref="E90:E94"/>
    <mergeCell ref="F90:F94"/>
    <mergeCell ref="G116:G117"/>
    <mergeCell ref="H107:H108"/>
    <mergeCell ref="C108:F108"/>
    <mergeCell ref="E96:E99"/>
    <mergeCell ref="F96:F99"/>
    <mergeCell ref="A120:B120"/>
    <mergeCell ref="C120:F120"/>
    <mergeCell ref="B101:B108"/>
    <mergeCell ref="G101:H101"/>
    <mergeCell ref="C96:C99"/>
    <mergeCell ref="D96:D99"/>
    <mergeCell ref="C109:C116"/>
    <mergeCell ref="D109:D116"/>
    <mergeCell ref="B96:B100"/>
    <mergeCell ref="G96:H96"/>
    <mergeCell ref="G99:G100"/>
    <mergeCell ref="H99:H100"/>
    <mergeCell ref="C100:F100"/>
    <mergeCell ref="G105:H105"/>
    <mergeCell ref="H116:H117"/>
    <mergeCell ref="C117:F117"/>
    <mergeCell ref="G114:H114"/>
    <mergeCell ref="C65:C69"/>
    <mergeCell ref="D65:D69"/>
    <mergeCell ref="E65:E69"/>
    <mergeCell ref="F65:F69"/>
    <mergeCell ref="C71:C76"/>
    <mergeCell ref="D71:D76"/>
    <mergeCell ref="E71:E76"/>
    <mergeCell ref="F71:F76"/>
    <mergeCell ref="G107:G108"/>
    <mergeCell ref="C83:F83"/>
    <mergeCell ref="C78:C82"/>
    <mergeCell ref="C90:C94"/>
    <mergeCell ref="D78:D82"/>
    <mergeCell ref="E78:E82"/>
    <mergeCell ref="F78:F82"/>
    <mergeCell ref="C101:C107"/>
    <mergeCell ref="D101:D107"/>
    <mergeCell ref="E101:E107"/>
    <mergeCell ref="F101:F107"/>
    <mergeCell ref="C84:C88"/>
    <mergeCell ref="D84:D88"/>
    <mergeCell ref="E84:E88"/>
    <mergeCell ref="C89:F8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2025-07-24T13:33:10Z</dcterms:modified>
</cp:coreProperties>
</file>