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B5C46E50-14C1-4533-9625-5AB65E15DBDE}"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s>
  <definedNames>
    <definedName name="_xlnm._FilterDatabase" localSheetId="0" hidden="1">'6.2'!$A$1:$H$445</definedName>
    <definedName name="_xlnm._FilterDatabase" localSheetId="1" hidden="1">'6.3'!$A$1:$H$489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 l="1"/>
  <c r="H27" i="2"/>
  <c r="H35" i="2"/>
  <c r="H43" i="2"/>
  <c r="H51" i="2"/>
  <c r="H61" i="2"/>
  <c r="H71" i="2"/>
  <c r="H77" i="2"/>
  <c r="H83" i="2"/>
  <c r="H89" i="2"/>
  <c r="H95" i="2"/>
  <c r="H101" i="2"/>
  <c r="H107" i="2"/>
  <c r="H113" i="2"/>
  <c r="H119" i="2"/>
  <c r="H138" i="2"/>
  <c r="H148" i="2"/>
  <c r="F150" i="2"/>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<sst xmlns="http://schemas.openxmlformats.org/spreadsheetml/2006/main" count="445" uniqueCount="233">
  <si>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</si>
  <si>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</si>
  <si>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</si>
  <si>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</si>
  <si>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</si>
  <si>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</si>
  <si>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</si>
  <si>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</si>
  <si>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</si>
  <si>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</si>
  <si>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</si>
  <si>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</si>
  <si>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</si>
  <si>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</si>
  <si>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</si>
  <si>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</si>
  <si>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</si>
  <si>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</si>
  <si>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</si>
  <si>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</si>
  <si>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</si>
  <si>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</si>
  <si>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</si>
  <si>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</si>
  <si>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</si>
  <si>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</si>
  <si>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</si>
  <si>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</si>
  <si>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</si>
  <si>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</si>
  <si>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</si>
  <si>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</si>
  <si>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</si>
  <si>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</si>
  <si>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</si>
  <si>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</si>
  <si>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</si>
  <si>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</si>
  <si>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</si>
  <si>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</si>
  <si>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</si>
  <si>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</si>
  <si>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</si>
  <si>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</si>
  <si>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</si>
  <si>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</si>
  <si>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</si>
  <si>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</si>
  <si>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</si>
  <si>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</si>
  <si>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</si>
  <si>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</si>
  <si>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</si>
  <si>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</si>
  <si>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</si>
  <si>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</si>
  <si>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</si>
  <si>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</si>
  <si>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</si>
  <si>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</si>
  <si>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</si>
  <si>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</si>
  <si>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</si>
  <si>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</si>
  <si>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</si>
  <si>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</si>
  <si>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</si>
  <si>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</si>
  <si>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</si>
  <si>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</si>
  <si>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</si>
  <si>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</si>
  <si>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</si>
  <si>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</si>
  <si>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</si>
  <si>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</si>
  <si>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</si>
  <si>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</si>
  <si>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</si>
  <si>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</si>
  <si>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</si>
  <si>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</si>
  <si>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</si>
  <si>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</si>
  <si>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</si>
  <si>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</si>
  <si>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</si>
  <si>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</si>
  <si>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</si>
  <si>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</si>
  <si>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</si>
  <si>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</si>
  <si>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</si>
  <si>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</si>
  <si>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</si>
  <si>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</si>
  <si>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</si>
  <si>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</si>
  <si>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</si>
  <si>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</si>
  <si>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</si>
  <si>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</si>
  <si>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</si>
  <si>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</si>
  <si>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</si>
  <si>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</si>
  <si>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</si>
  <si>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</si>
  <si>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</si>
  <si>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</si>
  <si>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</si>
  <si>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</si>
  <si>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</si>
  <si>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r>
      <t xml:space="preserve">Kapcsolódó tananyagegységek: 
</t>
    </r>
    <r>
      <rPr>
        <sz val="11"/>
        <color theme="1"/>
        <rFont val="Franklin Gothic Book"/>
        <family val="2"/>
        <charset val="238"/>
      </rPr>
      <t>"A", "B", "C", "D", "E", "F", "H"</t>
    </r>
  </si>
  <si>
    <r>
      <t xml:space="preserve">időkeret: </t>
    </r>
    <r>
      <rPr>
        <sz val="11"/>
        <color theme="1"/>
        <rFont val="Franklin Gothic Book"/>
        <family val="2"/>
        <charset val="238"/>
      </rPr>
      <t>35 foglalkozás (1 hét)</t>
    </r>
  </si>
  <si>
    <t>Fakötések készítése, asztal és pad összeállítása 
A tanulók készítsenek el egy egyszerű bútort (asztalt és padot) a műhelyöltözőbe, valamint annak dokumentációját (alaprajz, metszet, anyagszükséglet-számítás, stb.) hagyományos eszközök alkalmazásával.
A tanulók csoportmunkában, oktatói irányítás mellett határozzák meg a tervezett bútor kivitelezésének technológiai sorrendjét. Alkossanak több csoportot, és osszák fel a projekt kivitelezéséhez szükséges feladatokat, például:
előkészítő munkák, az elemek pontos leszabása
ácsmunka, fakötések elkészítése
kész munka ellenőrzése és dokumentálása
Az oktató irányítása mellett a tanulók tervezzék meg az összes bútorelemet, és osszák szét a feladatokat a csoport tagjai között. Az elemek elkészítése során folyamatosan kommunikáljanak a méretekről és a pontosságról, hogy a végeredmény precíz legyen.
A projekt folyamatát fényképekkel dokumentálják. Határozzák meg a munkamennyiséget és a szükséges építőanyagok mennyiségét.
A tanulók közösen készítsék el a személyenkénti feladatokat, majd az oktató által ellenőrzött és jóváhagyott technológiai sorrend szerint állítsák össze az elemeket egy működő bútorformává.
Az elkészült munkákat rögzítsék számítógépen, az előre meghatározott formátumban és helyen. Készítsenek prezentációt a kivitelezés részfolyamatairól és a projekt egészéről. A prezentációt adják elő a csoport tagjai, a többi csoport, illetve más szakmát tanuló diákok előtt. Ezt követően minden csoport értékelje a bemutatókat.</t>
  </si>
  <si>
    <r>
      <t>időkeret:</t>
    </r>
    <r>
      <rPr>
        <sz val="11"/>
        <color theme="1"/>
        <rFont val="Franklin Gothic Book"/>
        <family val="2"/>
        <charset val="238"/>
      </rPr>
      <t xml:space="preserve"> 35 foglalkozás (1 hét)</t>
    </r>
  </si>
  <si>
    <t>Kisebb fedélszerkezeti makett elkészítése 
A tanulók készítsék el egy egyszerű alaprajzú épület fedélszéktervének dokumentációját, amely tartalmazza az alaprajzot, metszetet, anyagszükséglet-számítást és egyéb kapcsolódó terveket. A dokumentációt először hagyományos, majd digitális eszközök segítségével készítsék el.
A tanulók csoportmunkában, oktatói irányítás mellett határozzák meg a makett kivitelezésének technológiai sorrendjét. Alkossanak több csoportot, és osszák fel a projekt kivitelezéséhez szükséges feladatokat:
előkészítő munkák
ácsmunka
kész munka ellenőrzése és dokumentálása
Az oktató irányításával a tanulók használják a fedésekhez kapcsolódó gyártói weboldalakat, hogy kigyűjtsék a projekthez szükséges építőanyagok szakszerű megnevezéseit, képeit, tulajdonságait és bekerülési költségeit. Az adatokat rendszerezzék táblázatos formában, és készítsenek forrásjegyzéket. A projekt folyamatát dokumentálják fényképekkel, az adatgyűjtés és tárolás során pedig tartsák be az adatvédelmi irányelveket (GDPR).
Határozzák meg a munkamennyiséget és a szükséges építőanyagok mennyiségét. A tanulók közösen készítsék el a makett fedélszerkezetét a közösen meghatározott, oktató által ellenőrzött és jóváhagyott technológiai sorrend szerint, a beszerzett építőanyagok felhasználásával. A munka megkezdése előtt vegyék át a munkaterületet, majd a munka befejeztével adják át azt.
Az elkészült munkákat rögzítsék számítógépen az előre meghatározott formátumban és helyen. 
Állítsanak össze prezentációt a kivitelezés részfolyamatairól és az egész projektről. A prezentációt adják elő a csoport tagjai, a többi csoport-, illetve a szakmát tanuló más diákok előtt. Ezt követően minden csoport értékelje az egyes bemutatókat.
Ez a projektminta alapul szolgálhat az egyénileg elkészítendő vizsgaremek munkához.</t>
  </si>
  <si>
    <r>
      <t xml:space="preserve">időkeret: </t>
    </r>
    <r>
      <rPr>
        <sz val="11"/>
        <color theme="1"/>
        <rFont val="Franklin Gothic Book"/>
        <family val="2"/>
        <charset val="238"/>
      </rPr>
      <t xml:space="preserve">35 foglalkozás (1 hét) </t>
    </r>
  </si>
  <si>
    <t>Fedélszerkezet készítése az iskolai kerékpártárolóhoz 
A tanulók készítsék el egy kerékpártároló fedélszerkezet létesítésének dokumentációját az iskola udvarára, mely tartalmazza a helyszínrajzot, alaprajzot, metszetet, anyagszükséglet-számítást és egyéb kapcsolódó terveket. A dokumentáció elkészítéséhez előbb hagyományos, majd digitális eszközöket használjanak.
A tanulók csoportmunkában, oktatói irányítás mellett határozzák meg a tároló kivitelezésének technológiai sorrendjét. Több csoportot alkotva osszák fel a projekt megvalósításához szükséges feladatokat:
előkészítő munkák
ácsmunka
kész munka ellenőrzése és dokumentálása
Az oktató irányításával a tanulók használják fel az építőanyaggyártók weboldalait, hogy kigyűjtsék a projekthez szükséges építőanyagok pontos megnevezéseit, képeit, műszaki jellemzőit, valamint bekerülési költségeit. Az adatokat rendszerezzék táblázatos formában, és készítsenek forrásjegyzéket. A projekt dokumentálása során készítsenek fényképfelvételeket, az adatgyűjtés és tárolás során pedig tartsák be az adatvédelmi irányelveket (GDPR).
A munkamennyiség és a szükséges faanyag mennyiségének meghatározása után a tanulók közösen építsék meg a kerékpártároló szerkezetét a meghatározott technológiai sorrendnek megfelelően, a beszerzett építőanyagokból. A kivitelezés megkezdése előtt vegyék át a munkaterületet, majd a munka befejezése után adják át azt.
Az elkészült munkát rögzítsék számítógépen az előre meghatározott formátumban és helyen. Készítsenek prezentációt a kivitelezés részfolyamatairól, illetve az egész projektről. A prezentációkat a csoporttagok, a többi csoport, illetve a szakmát tanuló más diákok előtt adják elő, majd minden csoport értékelje a bemutatókat.</t>
  </si>
  <si>
    <r>
      <t>Szakirányú oktatás összes óraszám</t>
    </r>
    <r>
      <rPr>
        <b/>
        <sz val="11"/>
        <rFont val="Franklin Gothic Book"/>
        <family val="2"/>
        <charset val="238"/>
      </rPr>
      <t>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</si>
  <si>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projektszemléletű oktatás hatására ismeri, és a napi munkavégzése során készségszinten alkalmazza az ácsmunkákhoz kapcsolódó munka-, biztonságtechnikai, tűz- és környezetvédelmi előírásokat. Munkája során törekszik a munka-, baleset- és tűzvédelmi szabályok maradéktalan betartására. Ügyel a munkaterület tisztaságára és rendjére, betartja a munkavédelmi és biztonsági előírásokat, valamint elkötelezett a környezetvédelem iránt, melyekért felelősséget vállal. Baleset vagy veszélyhelyzet esetén munkaköri feladatai szerint önállóan intézkedik. A hulladékgazdálkodás során elkötelezett a gazdaságosság és fenntarthatóság megvalósítása iránt.</t>
    </r>
  </si>
  <si>
    <t>Tetőfedések készítése</t>
  </si>
  <si>
    <t>Zsaluzatok, dúcolások készítése</t>
  </si>
  <si>
    <t>Állványok készítése</t>
  </si>
  <si>
    <t>Ácsszerkezetek készítése</t>
  </si>
  <si>
    <t>Ellátja, betartja és betartatja a munkabiztonsági, környezetvédelmi, balesetvédelmi és tűzvédelmi szabályokat.</t>
  </si>
  <si>
    <t>Ismeri a vonatkozó munka-, baleset- és tűzvédelmi előírásokat</t>
  </si>
  <si>
    <t>Betartja a vonatkozó munka-, baleset- és tűzvédelmi előírásokat</t>
  </si>
  <si>
    <t>"M" Ácsmunkák munkavédelmi, biztonságtechnikai-, tűz- és környezetvédelmi előírásai (17. sor)</t>
  </si>
  <si>
    <r>
      <t xml:space="preserve">A tananyagelemek és a deszkriptorok projektszemléletű kapcsolódása: 
</t>
    </r>
    <r>
      <rPr>
        <sz val="11"/>
        <rFont val="Franklin Gothic Book"/>
        <family val="2"/>
        <charset val="238"/>
      </rPr>
      <t>Az elméleti és gyakorlati oktatás alapján szakmai munkája során ismeri és helyesen használja a szaknyelvi fogalmakat és a szakmai nyelvezetet. Elkötelezett a folyamatos fejlődés iránt, törekszik arra, hogy megismerje és elsajátítsa az új eljárásokat, anyagokat, technológiákat és eszközöket. Munkájára igényes, pontosságra és jó minőségre törekszik, valamint az esetlegesen előforduló hibáit azonnal, önállóan kijavítja. A munkája dokumentálását hitelesen végzi, továbbá képes ezen munkák digitális feldolgozására, továbbítására és prezentálására.</t>
    </r>
  </si>
  <si>
    <t>Tetőfedések anyagai (ÚJ)</t>
  </si>
  <si>
    <t>Tetőfedések alapjai</t>
  </si>
  <si>
    <t>Zsaluzatok, dúcolatok anyagai</t>
  </si>
  <si>
    <t>Zsaluzatok, dúcolások</t>
  </si>
  <si>
    <t>Állványok anyagai</t>
  </si>
  <si>
    <t xml:space="preserve">Állványok </t>
  </si>
  <si>
    <t>Tervolvasás 3D kiegészítéssel (BIM) új</t>
  </si>
  <si>
    <t>Az ács szakma anyagai</t>
  </si>
  <si>
    <t>Ácsszerkezetek</t>
  </si>
  <si>
    <t>Instrukció alapján, részben önállóan összeállítja a saját szakmai fejlődését alátámasztó portfóliót.</t>
  </si>
  <si>
    <t>Szakmai szakkifejezéseket használ szóban és írásban. Jó kommunikációs készséggel és logikus problémamegoldó képességgel rendelkezik.</t>
  </si>
  <si>
    <t>Ismeri a digitális eszközök és az alkalmazott szoftverek használati módjait.</t>
  </si>
  <si>
    <t>Portfóliót készít, prezentációt állít össze, digitális eszközöket használ.</t>
  </si>
  <si>
    <t>"L" Ácsmunkák digitális dokumentálása és kommunikációja (16. sor)</t>
  </si>
  <si>
    <r>
      <t>A tananyagelemek és a deszkriptorok projektszemléletű kapcsolódása:</t>
    </r>
    <r>
      <rPr>
        <sz val="11"/>
        <rFont val="Franklin Gothic Book"/>
        <family val="2"/>
        <charset val="238"/>
      </rPr>
      <t xml:space="preserve"> 
A projektek megoldásában szerzett tapasztalatai alapján képes hagyományos és korszerű dúcolatokat szakszerűen kivitelezni. Ismeri, és a projektmunkák során szerzett tapasztalatok alapján helyesen alkalmazza a dúcolatok elemeit, azok feladatát és technológiáját. Tisztában van a kapcsolódó elemek szerepével a dúcolatokon belül. A kivitelezés során törekszik a termékre vonatkozó tervezői és gyártói előírások betartására. Munkája során felismeri a lehetséges veszélyhelyzeteket, törekszik azok elkerülésére, és felelősséget vállal az általa kivitelezett szerkezetek szakszerűségéért.</t>
    </r>
  </si>
  <si>
    <t>Ismeri a zsaluzatok fajtáit jellemzőit, kivitelezésük technológiai folyamatait.</t>
  </si>
  <si>
    <t>Meghatározza a zsalu építésének és bontásának a technológiai folyamatát.</t>
  </si>
  <si>
    <t>Felelősséget vállal az önállóan elvégzett munkájáért. Önellenőrzést végez.</t>
  </si>
  <si>
    <t>Felismeri a munkavégzés egyes fázisaiban a veszélyhelyzeteket, ezért mindent megtesz annak elkerülésére. Nyitott más szakmákkal való együttműködésre. Társadalmi felelősségvállalást úgy a saját, mint kollégái munkájában fontosnak tartja, figyelembe veszi.</t>
  </si>
  <si>
    <t>Ismeri a dúcolások
fajtáit jellemzőit, kivitelezésük technológiai folyamatait.</t>
  </si>
  <si>
    <t>Meghatározza a dúcolatok építésének és
bontásának a technológiai folyamatát. Hagyományos és korszerű dúcolatokat épít és bont.</t>
  </si>
  <si>
    <t xml:space="preserve">"K" Dúcolatok építésének és bontásának technológiája (15. sor) </t>
  </si>
  <si>
    <r>
      <t>A tananyagelemek és a deszkriptorok projektszemléletű kapcsolódása:</t>
    </r>
    <r>
      <rPr>
        <b/>
        <sz val="11"/>
        <rFont val="Franklin Gothic Book"/>
        <family val="2"/>
        <charset val="238"/>
      </rPr>
      <t xml:space="preserve"> 
</t>
    </r>
    <r>
      <rPr>
        <sz val="11"/>
        <rFont val="Franklin Gothic Book"/>
        <family val="2"/>
        <charset val="238"/>
      </rPr>
      <t>Az önálló vagy csoportos projektfeladatok gyakorlása során elsajátítja a zsaluzatok készítésének lépéseit. Ismeri a fogadószerkezetek szükséges tulajdonságait, és azok figyelembevételével végzi munkáját a meghatározott technológiai sorrend szerint. Tisztában van a zsaluzatokat alkotó elemekkel, azok feladatával és szerepével a fedélszerkezet működésében.</t>
    </r>
  </si>
  <si>
    <t xml:space="preserve">"J" Zsaluzatok építése és bontása (13; 14. sor) </t>
  </si>
  <si>
    <r>
      <t xml:space="preserve">A tananyagelemek és a deszkriptorok projektszemléletű kapcsolódása: 
</t>
    </r>
    <r>
      <rPr>
        <sz val="11"/>
        <color theme="1"/>
        <rFont val="Franklin Gothic Book"/>
        <family val="2"/>
        <charset val="238"/>
      </rPr>
      <t>A projektek megoldásában szerzett tapasztalatai alapján képes zsaluzatokat kivitelezni. Ismeri, és a projektmunkák során szerzett tapasztalatok alapján helyesen alkalmazza a rendszerzsaluzatok elemeit, azok feladatát és technológiáját. Ismeri a kapcsolódó elemek szerepét a zsaluzatokon belül. A kivitelezés során törekszik a termékre vonatkozó tervezői és gyártói előírások betartására. Felelősséget vállal az általa kivitelezett szerkezetek szakszerűségéért.</t>
    </r>
  </si>
  <si>
    <t>Ismeri a zsaluzatok építésére vonatkozó szabványban rögzített követelményeket.</t>
  </si>
  <si>
    <t>Alkalmazza a zsaluzat készítés szabványban rögzített követelményeit. Hagyományos és rendszer-zsaluzatokat épít és bont.</t>
  </si>
  <si>
    <r>
      <t xml:space="preserve">A tananyagelemek és a deszkriptorok projektszemléletű kapcsolódása: 
</t>
    </r>
    <r>
      <rPr>
        <sz val="11"/>
        <rFont val="Franklin Gothic Book"/>
        <family val="2"/>
        <charset val="238"/>
      </rPr>
      <t>A tanuló az elméleti ismeretek gyakorlati kivitelezése során készségszinten megtanulja a zsaluzatok és dúcolások anyagainak használatát, valamint szakszerű tárolását. Felelősséget vállal a zsaluzási és dúcolási munkához szükséges anyagok kiszámított mennyiségéért. A projektoktatás eredményeként ellenőrzi és dokumentálja a zsaluzáshoz és dúcoláshoz szükséges elemek minőségét, valamint kiszámított mennyiségét. Ismeri a szerkezeti rendszerek működését, és pontos mennyiségszámítást végez a gazdaságosság és fenntarthatóság figyelembevételével. Elkötelezett a környezetvédelem iránt, munkáját önállóan és felelősségteljesen végzi, folyamatos önellenőrzéssel biztosítva a minőséget.</t>
    </r>
  </si>
  <si>
    <t>A gazdaságosságot szem előtt tartva, pontos számításokat végez. Elkötelezett a gazdaságosság és fenntarthatóság, valamint a tiszta, rendezett környezet iránt. Érzékeny a környezetvédelemmel kapcsolatosan.</t>
  </si>
  <si>
    <t>Ismeri a zsaluzatok, dúcolatok szerkezeti rendszereit, és a tervdokumentáció alapján történő mennyiség meghatározás elveit, módjait.</t>
  </si>
  <si>
    <t>Meghatározza a zsaluzat és dúcolások készítéséhez szükséges elemek méreteit, típusait, anyagait.</t>
  </si>
  <si>
    <t xml:space="preserve">"I" Zsaluzatok és dúcolatok anyagai, mennyiségei(12. sor) </t>
  </si>
  <si>
    <r>
      <t xml:space="preserve">A tananyagelemek és a deszkriptorok projektszemléletű kapcsolódása: 
</t>
    </r>
    <r>
      <rPr>
        <sz val="11"/>
        <rFont val="Franklin Gothic Book"/>
        <family val="2"/>
        <charset val="238"/>
      </rPr>
      <t>A tanuló csapatmunkára épülő feladat során elsajátítja a rendszerzsaluzatok elemeinek technológiai sorrend szerinti beépítését és szakszerű tárolását. Felelősséget vállal a munkához szükséges, szakszerűen tárolt és beépítésre kerülő anyagokért. A projektoktatás eredményeként képes ellenőrizni és dokumentálni a zsaluzatokhoz szükséges anyagok minőségét és kiszámított mennyiségét. Megismeri és azonosítja a zsaluzási munkákhoz szükséges anyagokat.
Számítógépes ismeretei révén képes a kiszámított építőanyagok mennyiségének összefoglalására és rendszerezésére, a dokumentáláshoz táblázatkezelő programokat alkalmaz.</t>
    </r>
  </si>
  <si>
    <t>Munkáját a technológiai utasítások, az állványok felhasználási utasításában leírtak pontos betartásával végzi. Magára nézve kötelezőnek tartja a szakszerű kivitelezési megoldásokat.</t>
  </si>
  <si>
    <t>Törekszik a munkavégzésből adódó kockázat minimalizálására. Elkötelezett a biztonságos munkavégzés mellett. Törekszik a szabályok betartása mellett a legjobb kivitelezési megoldások alkalmazására.</t>
  </si>
  <si>
    <t>Ismeri a rendszerzsaluzatok és állványzatok rendszerelemeinek összeépítési folyamatát.</t>
  </si>
  <si>
    <t>Tervdokumentáció alapján összeállítja a rendszerzsaluzatokhoz és állványzatokhoz szükséges elemeket.</t>
  </si>
  <si>
    <t xml:space="preserve">"H" Rendszerzsaluzatok építése és bontása (11. sor) </t>
  </si>
  <si>
    <r>
      <t>A tananyagelemek és a deszkriptorok projektszemléletű kapcsolódása:</t>
    </r>
    <r>
      <rPr>
        <sz val="11"/>
        <color theme="1"/>
        <rFont val="Franklin Gothic Book"/>
        <family val="2"/>
        <charset val="238"/>
      </rPr>
      <t xml:space="preserve"> 
A projektfeladatok kivitelezése során készségszinten elsajátítja az állványozáshoz szükséges anyagok használatát, az állványok szakszerű felépítését és bontását. Felelősséget vállal az általa épített állványok biztonságos kivitelezéséért.
A projektoktatás eredményeként képes ellenőrizni és dokumentálni az állványozáshoz szükséges elemek minőségét és kiszámított mennyiségét. Igény esetén, állványterv alapján készülő állványok esetében maradéktalanul betartja a tervben foglalt műszaki elvárásokat. A beépítendő anyagokat felelősségteljesen szemrevételezi, azok minőségét előírások szerint értékeli. Számítógépes ismeretei segítségével képes az anyagszükséglet összesítésére és rendszerezésére, a dokumentáláshoz táblázatkezelő programokat alkalmaz..</t>
    </r>
  </si>
  <si>
    <t>Állványok</t>
  </si>
  <si>
    <t>Az elkészült munkájáért felelősséget vállal. Önellenőrzést végez.</t>
  </si>
  <si>
    <t>Felismeri a munkavégzés egyes fázisaiban a veszélyhelyzeteket, ezért mindent megtesz annak elkerülésére.</t>
  </si>
  <si>
    <t>Ismeri az állványok fajtáit jellemzőit, kivitelezésük technológiai folyamatait.</t>
  </si>
  <si>
    <t>Meghatározza az állvány építésének a technológiai folyamatát.</t>
  </si>
  <si>
    <t>"G" Állványok építése és bontása (10. sor)</t>
  </si>
  <si>
    <r>
      <t xml:space="preserve">A tananyagelemek és a deszkriptorok projektszemléletű kapcsolódása: 
</t>
    </r>
    <r>
      <rPr>
        <sz val="11"/>
        <rFont val="Franklin Gothic Book"/>
        <family val="2"/>
        <charset val="238"/>
      </rPr>
      <t>A tanuló egy adott munka szimulációja során felelősséget vállal a felépített állványok szakszerűségéért és biztonságáért.
A projektoktatás eredményeként ellenőrzi és dokumentálja az állványozáshoz szükséges elemek minőségét és kiszámított mennyiségét. Igény esetén, állványterv alapján készülő állványok esetében maradéktalanul betartja a tervben rögzített elvárásokat és előírásokat.</t>
    </r>
  </si>
  <si>
    <t>Munkáját a technológiai utasítások és az építő- és segédanyagok felhasználási utasításaiban leírtak pontos betartásával végzi.</t>
  </si>
  <si>
    <t>Törekszik a munkavégzésből adódó kockázat minimalizálására. Elkötelezett a biztonságos munkavégzés mellett. Törekszik a munkavédelmi és a biztonsági szabályok betartása mellett a legjobb kivitelezési megoldások alkalmazására. Elkötelezett a tiszta, rendezett környezet iránt. Érzékeny a környezetvédelemmel kapcsolatosan.</t>
  </si>
  <si>
    <t>Ismeri az állványépítés szabványokban rögzített követelményeit.</t>
  </si>
  <si>
    <t>Alkalmazza az állványépítés szabványokban rögzített követelményeit. Munkaállványokat, védőállványokat, elhelyező állványokat és alátámasztó állványokat épít és bont.</t>
  </si>
  <si>
    <t xml:space="preserve">"F" Állványok építésének és bontásának a szabályai (9. sor) </t>
  </si>
  <si>
    <r>
      <t>A tananyagelemek és a deszkriptorok projektszemléletű kapcsolódása:</t>
    </r>
    <r>
      <rPr>
        <sz val="11"/>
        <color theme="1"/>
        <rFont val="Franklin Gothic Book"/>
        <family val="2"/>
        <charset val="238"/>
      </rPr>
      <t xml:space="preserve"> 
Gyakorlatorientált feladatokon keresztül készségszinten elsajátítja az állványozáshoz szükséges anyagok szakszerű használatát és tárolását. Felelősséget vállal a munkához szükséges állványelemek kiszámított mennyiségéért és szakszerű kezeléséért. A projektoktatás eredményeként ellenőrzi és dokumentálja az állványozáshoz használt anyagok minőségét és mennyiségét. Számítógépes ismereteit felhasználva képes a kiszámított mennyiségek rendszerezésére és összefoglalására, valamint táblázatkezelő programokat alkalmaz a dokumentáláshoz.</t>
    </r>
  </si>
  <si>
    <t>Dönteni tud az anyagok kiválasztásánál. Felelősséget vállal a meghatározott anyagmennyiség helyességéért.</t>
  </si>
  <si>
    <t>Törekszik az állványok építése és bontása során az előírások betartására.</t>
  </si>
  <si>
    <t>Tudja az állványok szerkezeti rendszereit és alkalmazza az egyes állványok építéséhez szükséges mennyiségek meghatározásának módjait.</t>
  </si>
  <si>
    <t>Meghatározza az állványépítéshez szükséges elemek méreteit, típusait, anyagait, mennyiségeit.</t>
  </si>
  <si>
    <t>"A" Ácsmunkák anyagai, mennyiségei méretei (1; 8. sor)</t>
  </si>
  <si>
    <r>
      <t>A tananyagelemek és a deszkriptorok projektszemléletű kapcsolódása:</t>
    </r>
    <r>
      <rPr>
        <b/>
        <sz val="11"/>
        <rFont val="Franklin Gothic Book"/>
        <family val="2"/>
        <charset val="238"/>
      </rPr>
      <t xml:space="preserve"> 
</t>
    </r>
    <r>
      <rPr>
        <sz val="11"/>
        <rFont val="Franklin Gothic Book"/>
        <family val="2"/>
        <charset val="238"/>
      </rPr>
      <t>Valós munkakörnyezet szimulációja során, az ácsmunkák megkezdése előtt és azok végzése közben odafigyel a környezeti hatásokra, valamint gondoskodik az épülő szerkezet káros hatásoktól való védelméről. A projektgyakorlatok során megismeri az ácsmunkákhoz kapcsolódó szerkezetek tulajdonságait, tudatosan törekszik a védendő értékek megóvására.</t>
    </r>
  </si>
  <si>
    <t>Az elkészült munkájáért felelősséget vállal.</t>
  </si>
  <si>
    <t>Törekszik a vonatkozó kivitelezési előírások betartására.</t>
  </si>
  <si>
    <t>Ismeri a tetőket, és a tetőszerkezeteket érő hatásokat és a tetőkkel szemben támasztott követelményeket.</t>
  </si>
  <si>
    <t>A kivitelezési munka befejezéséig védi az épülő szerkezetet a kedvezőtlen környezeti hatásoktól, sérülésektől.</t>
  </si>
  <si>
    <t>"D" Ácsmunkák kivitelezése (4; 7. sor)</t>
  </si>
  <si>
    <r>
      <t>A tana</t>
    </r>
    <r>
      <rPr>
        <b/>
        <sz val="11"/>
        <rFont val="Franklin Gothic Book"/>
        <family val="2"/>
        <charset val="238"/>
      </rPr>
      <t xml:space="preserve">nyagelemek és a deszkriptorok projektszemléletű kapcsolódása: 
</t>
    </r>
    <r>
      <rPr>
        <sz val="11"/>
        <rFont val="Franklin Gothic Book"/>
        <family val="2"/>
        <charset val="238"/>
      </rPr>
      <t>A projektszemléletű oktatás hatására megismeri és napi munkatevékenysége során készségszinten alkalmazza az ácsmunkák végzéséhez kapcsolódó munka-, biztonságtechnikai, tűz- és környezetvédelmi előírásokat, valamint törekszik azok következetes betartására. Ügyel a munkaterület tisztaságára és rendjére, amelyekért felelősséget vállal. Baleset vagy veszélyhelyzet esetén munkakörének megfelelően, önállóan intézkedik. A hulladékgazdálkodás terén elkötelezett a gazdaságosság és a fenntarthatóság  iránt, ennek megfelelően végzi tevékenységét.</t>
    </r>
  </si>
  <si>
    <t>Betartja és betartatja a munkavédelmi előírásokat.</t>
  </si>
  <si>
    <t>Magára nézve kötelezőnek tartja a gépek és a kézi szerszámok biztonságos használatát, valamint a magasban végzett munkavégzésre vonatkozó munka- és balesetvédelmi előírások betartását.</t>
  </si>
  <si>
    <t>Ismeri a magasban végzett munkavégzésre vonatkozó munka- és balesetvédelmi előírásokat, valamint az ács szakmához tartozó biztonsági- és védőfelszereléseket, eszközöket.</t>
  </si>
  <si>
    <t>A fedélszerkezet építési, zsaluzási, állványozási, dúcolási munkák során betartja a munkavédelmi előírásokat, használja a védőruhát, védőfelszereléseket.</t>
  </si>
  <si>
    <t>"E" Biztonságos munkavégzés előírásai (6. sor)</t>
  </si>
  <si>
    <r>
      <t xml:space="preserve">A tananyagelemek és a deszkriptorok projektszemléletű kapcsolódása: 
</t>
    </r>
    <r>
      <rPr>
        <sz val="11"/>
        <rFont val="Franklin Gothic Book"/>
        <family val="2"/>
        <charset val="238"/>
      </rPr>
      <t>A tanuló problémamegoldó képességére építve megismeri, helyesen olvassa és értelmezi az építészeti és statikai terveket, a műszaki rajzi jelöléseket, valamint a fedélidom-szerkesztés szabályait. Elkötelezett a tervekből leolvasható információk pontos értelmezése iránt, és az előkészítő munkát precízen végzi, amelynek eredményeként szakszerű fedélidom-tervet készít. A projektfeladatok során szerzett gyakorlati tapasztalatok révén ismeri az ácsmunkák során alkalmazott anyagok jellemző méreteit, és képes azokat szakszerűen alkalmazni a kivitelezés során.</t>
    </r>
  </si>
  <si>
    <t>Fedélszerkezetek II</t>
  </si>
  <si>
    <t>Fedélszerkezetek I</t>
  </si>
  <si>
    <t>Tetőidomok</t>
  </si>
  <si>
    <t>Önállóan képes a fedélidom szerkesztések elkészítésére.</t>
  </si>
  <si>
    <t>Elkötelezett a tető szakszerű és gazdaságos fedélidomának szerkesztésére. Hulladék-gazdálkodásban a fenntarthatósági szempontokat figyelembe veszi. Törekszik a hulladék keletkezés minimalizálásra.</t>
  </si>
  <si>
    <t>Összefüggéseiben ismeri a fedélidom szerkesztés szabályait.</t>
  </si>
  <si>
    <t>Tervdokumentáció alapján fedélidomot szerkeszt.</t>
  </si>
  <si>
    <t>"C" Tervolvasás, szakmai számítás, előkészítés (3; 5. sor)</t>
  </si>
  <si>
    <r>
      <t xml:space="preserve">A tananyagelemek és a deszkriptorok projektszemléletű kapcsolódása: 
</t>
    </r>
    <r>
      <rPr>
        <sz val="11"/>
        <color theme="1"/>
        <rFont val="Franklin Gothic Book"/>
        <family val="2"/>
        <charset val="238"/>
      </rPr>
      <t>Az egymásra épülő tananyagelemekből felépülő, átfogó oktatási folyamatban szerzett tapasztalatai alapján képes a fedélszerkezet szakszerű kivitelezésére. Ismeri, és a projektmunkák során elsajátítottak szerint helyesen alkalmazza a különböző fakötéseket, azok feladatát, technológiai jellemzőit, valamint a kapcsolódó szerkezeti elemek szerepét a fedélszerkezeten belül. A kivitelezés során törekszik a tervezői és gyártói előírások pontos betartására, és felelősséget vállal az általa elkészített szerkezetek szakmai megfelelőségéért.</t>
    </r>
  </si>
  <si>
    <t>Fakötések</t>
  </si>
  <si>
    <t>Döntéseket hoz, képes az önellenőrzésre, a hibák javítására.</t>
  </si>
  <si>
    <t>Szem előtt tartja a kapcsolódó faelemek kötéseinek pontos elkészítését.</t>
  </si>
  <si>
    <t>Részletesen ismeri a hagyományos és a korszerű fakötéseket és fedélszerkezeteket.</t>
  </si>
  <si>
    <t>Elkészíti a szükséges fakötéseket és terv szerinti fedélszerkezetet készít.</t>
  </si>
  <si>
    <r>
      <t>A tananyagelemek és a deszkriptorok projektszemléletű kapcsolódása:</t>
    </r>
    <r>
      <rPr>
        <sz val="11"/>
        <color theme="1"/>
        <rFont val="Franklin Gothic Book"/>
        <family val="2"/>
        <charset val="238"/>
      </rPr>
      <t xml:space="preserve"> 
A projektszemléletű oktatás eredményeként ismeri, helyesen és önállóan olvassa, értelmezi az építészeti és statikai terveket. Tájékozott a műszaki rajzi jelölések használatában, és elkötelezett a tervekről leolvasott információk pontos értelmezése iránt. A projektmunkák során szerzett tapasztalatainak köszönhetően ismeri az ácsmunkákhoz alkalmazott anyagok jellemző méreteit, valamint jártas a burkolatokhoz kapcsolódó különböző épületszerkezetek működésének és tulajdonságainak ismeretében.</t>
    </r>
  </si>
  <si>
    <t>Önállóan képes a tervek feldolgozására.</t>
  </si>
  <si>
    <t>Törekszik a rajzok megértésére, az azokból nyert információk alapján a pontos munkavégzésre.</t>
  </si>
  <si>
    <t>Érti az építészeti és tartószerkezeti tervek jelöléseit, és tervdokumentációról való információszerzés, tervolvasás módjait.</t>
  </si>
  <si>
    <t>Az építészeti és a tartószerkezeti tervek alapján leszabja a szerkezetek egyes elemeit.</t>
  </si>
  <si>
    <t xml:space="preserve">"C" Tervolvasás, szakmai számítás, előkészítés (3; 5. sor) </t>
  </si>
  <si>
    <r>
      <t xml:space="preserve">A tananyagelemek és a deszkriptorok projektszemléletű kapcsolódása: 
</t>
    </r>
    <r>
      <rPr>
        <sz val="11"/>
        <color theme="1"/>
        <rFont val="Franklin Gothic Book"/>
        <family val="2"/>
        <charset val="238"/>
      </rPr>
      <t>A projektszemléletű feladatok gyakorlása során elsajátítja a fedélszerkezetek készítésének lépéseit. Megismeri a fogadószerkezetek szükséges tulajdonságait és ezek figyelembevételével, a meghatározott technológiai sorrend szerint végzi az építési műveleteket. Ismeri a fedélszerkezetet alkotó egyes elemeket, azok feladatait és szerepét a szerkezet működésében, így képes a szerkezeti egységek funkcionális kapcsolatának értelmezésére és azok szakszerű kialakítására is.</t>
    </r>
  </si>
  <si>
    <t>Az ács szakma eszközei</t>
  </si>
  <si>
    <t>Törekszik a szakmai, technológiai előírások betartására.</t>
  </si>
  <si>
    <t>Magabiztosan ismeri a fedélszerkezetek fajtáit, jellemzőit, kivitelezésük technológiai folyamatait.</t>
  </si>
  <si>
    <t>Meghatározza a fedélszerkezet építésének a technológiai folyamatát.</t>
  </si>
  <si>
    <t xml:space="preserve">"B" Fedélszerkezetek kivitelezése (2. sor) </t>
  </si>
  <si>
    <r>
      <t xml:space="preserve">A tananyagelemek és a deszkriptorok projektszemléletű kapcsolódása: 
</t>
    </r>
    <r>
      <rPr>
        <sz val="11"/>
        <color theme="1"/>
        <rFont val="Franklin Gothic Book"/>
        <family val="2"/>
        <charset val="238"/>
      </rPr>
      <t>A projektfeladatok kivitelezése során a résztvevő készségszinten elsajátítja az ácsmunkákhoz szükséges anyagok helyes felhasználását és szakszerű tárolását. Felelősséget vállal a munkához szükséges, megfelelően tárolt és beépítésre kerülő anyagokért. Ellenőrzi és dokumentálja az ácsmunkákhoz szükséges építőanyagok minőségét, valamint a kiszámított anyagmennyiségeket. A projektfeladatok során megismeri és azonosítja az ácsmunkához szükséges alapanyagokat, és a beépítésre szánt anyagok minőségét felelősségteljesen szemrevételezi. Számítógépes ismereteinek köszönhetően képes az építőanyagok kiszámított mennyiségének összefoglalására és rendszerezésére, a dokumentáláshoz pedig táblázatkezelő programokat alkalmaz.</t>
    </r>
  </si>
  <si>
    <t>Állványok anyagai (ÚJ)</t>
  </si>
  <si>
    <t>Döntéseket hoz az anyagok kiválasztásával kapcsolatban. Felelősséget vállal a meghatározott anyagmennyiség helyességéért.</t>
  </si>
  <si>
    <t>Munkája során elkötelezett a pontosság iránt, az anyagszükséglet meghatározásnál a gazdaságosságra.</t>
  </si>
  <si>
    <t>Átfogóan ismeri az ács szerkezetekhez használt anyagok tulajdonságait, a gyártók szállítási méreteit.</t>
  </si>
  <si>
    <t>Meghatározza a szerkezetépítéshez (fedélszerkezet, fafödém, zsaluzat, állvány, dúcolat) szükséges anyagok mennyiségét és méretét.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</si>
</sst>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thin">
        <color auto="1"/>
      </right>
      <top/>
      <bottom style="medium">
        <color auto="1"/>
      </bottom>
      <diagonal/>
    </border>
    <border>
      <left/>
      <right style="thin">
        <color auto="1"/>
      </right>
      <top/>
      <bottom/>
      <diagonal/>
    </border>
    <border>
      <left/>
      <right style="thin">
        <color auto="1"/>
      </right>
      <top style="medium">
        <color auto="1"/>
      </top>
      <bottom/>
      <diagonal/>
    </border>
  </borders>
  <cellStyleXfs count="1">
    <xf numFmtId="0" fontId="0" fillId="0" borderId="0"/>
  </cellStyleXfs>
  <cellXfs count="8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pane ySplit="1" topLeftCell="A2" activePane="bottomLeft" state="frozen"/>
      <selection pane="bottomLeft" activeCell="I6" sqref="I6"/>
    </sheetView>
  </sheetViews>
  <sheetFormatPr defaultColWidth="9.140625" defaultRowHeight="15.75" x14ac:dyDescent="0.25"/>
  <cols>
    <col min="1" max="1" width="13.140625" style="3" customWidth="1"/>
    <col min="2" max="2" width="25.7109375" style="4" customWidth="1"/>
    <col min="3" max="3" width="23" style="3" customWidth="1"/>
    <col min="4" max="4" width="28.5703125" style="3" customWidth="1"/>
    <col min="5" max="5" width="24.5703125" style="3" customWidth="1"/>
    <col min="6" max="6" width="28" style="3" customWidth="1"/>
    <col min="7" max="7" width="24" style="3" customWidth="1"/>
    <col min="8" max="8" width="21.85546875" style="3" customWidth="1"/>
    <col min="9" max="9" width="53.42578125" style="2" customWidth="1"/>
    <col min="10" max="16384" width="9.140625" style="2"/>
  </cols>
  <sheetData>
    <row r="1" spans="1:8" s="1" customFormat="1" ht="49.35" customHeight="1" thickBot="1" x14ac:dyDescent="0.3">
      <c r="A1" s="5" t="s">
        <v>0</v>
      </c>
      <c r="B1" s="6" t="s">
        <v>1</v>
      </c>
      <c r="C1" s="7" t="s">
        <v>2</v>
      </c>
      <c r="D1" s="7" t="s">
        <v>3</v>
      </c>
      <c r="E1" s="7" t="s">
        <v>4</v>
      </c>
      <c r="F1" s="7" t="s">
        <v>5</v>
      </c>
      <c r="G1" s="8" t="s">
        <v>6</v>
      </c>
      <c r="H1" s="9" t="s">
        <v>7</v>
      </c>
    </row>
    <row r="2" spans="1:8" ht="15.75" customHeight="1" x14ac:dyDescent="0.25">
      <c r="A2" s="43">
        <v>1</v>
      </c>
      <c r="B2" s="31" t="s">
        <v>89</v>
      </c>
      <c r="C2" s="28" t="s">
        <v>10</v>
      </c>
      <c r="D2" s="28" t="s">
        <v>11</v>
      </c>
      <c r="E2" s="28" t="s">
        <v>12</v>
      </c>
      <c r="F2" s="28" t="s">
        <v>13</v>
      </c>
      <c r="G2" s="34" t="s">
        <v>62</v>
      </c>
      <c r="H2" s="35"/>
    </row>
    <row r="3" spans="1:8" ht="63" x14ac:dyDescent="0.25">
      <c r="A3" s="44"/>
      <c r="B3" s="32"/>
      <c r="C3" s="29"/>
      <c r="D3" s="29"/>
      <c r="E3" s="29"/>
      <c r="F3" s="29"/>
      <c r="G3" s="10" t="s">
        <v>63</v>
      </c>
      <c r="H3" s="11">
        <v>10</v>
      </c>
    </row>
    <row r="4" spans="1:8" ht="46.35" customHeight="1" thickBot="1" x14ac:dyDescent="0.3">
      <c r="A4" s="44"/>
      <c r="B4" s="32"/>
      <c r="C4" s="29"/>
      <c r="D4" s="29"/>
      <c r="E4" s="29"/>
      <c r="F4" s="29"/>
      <c r="G4" s="10" t="s">
        <v>65</v>
      </c>
      <c r="H4" s="11">
        <v>25</v>
      </c>
    </row>
    <row r="5" spans="1:8" ht="15" customHeight="1" x14ac:dyDescent="0.25">
      <c r="A5" s="44"/>
      <c r="B5" s="32"/>
      <c r="C5" s="29"/>
      <c r="D5" s="29"/>
      <c r="E5" s="29"/>
      <c r="F5" s="29"/>
      <c r="G5" s="34" t="s">
        <v>64</v>
      </c>
      <c r="H5" s="35"/>
    </row>
    <row r="6" spans="1:8" ht="46.7" customHeight="1" x14ac:dyDescent="0.25">
      <c r="A6" s="44"/>
      <c r="B6" s="32"/>
      <c r="C6" s="29"/>
      <c r="D6" s="29"/>
      <c r="E6" s="29"/>
      <c r="F6" s="29"/>
      <c r="G6" s="10" t="s">
        <v>66</v>
      </c>
      <c r="H6" s="11">
        <v>7</v>
      </c>
    </row>
    <row r="7" spans="1:8" ht="45.6" customHeight="1" x14ac:dyDescent="0.25">
      <c r="A7" s="44"/>
      <c r="B7" s="32"/>
      <c r="C7" s="29"/>
      <c r="D7" s="29"/>
      <c r="E7" s="29"/>
      <c r="F7" s="29"/>
      <c r="G7" s="10" t="s">
        <v>67</v>
      </c>
      <c r="H7" s="11">
        <v>6</v>
      </c>
    </row>
    <row r="8" spans="1:8" ht="4.1500000000000004" customHeight="1" thickBot="1" x14ac:dyDescent="0.3">
      <c r="A8" s="44"/>
      <c r="B8" s="32"/>
      <c r="C8" s="30"/>
      <c r="D8" s="30"/>
      <c r="E8" s="30"/>
      <c r="F8" s="30"/>
      <c r="G8" s="36" t="s">
        <v>8</v>
      </c>
      <c r="H8" s="38">
        <f>SUM(H3:H4,H6:H7,)</f>
        <v>48</v>
      </c>
    </row>
    <row r="9" spans="1:8" ht="156.75" customHeight="1" thickBot="1" x14ac:dyDescent="0.3">
      <c r="A9" s="45"/>
      <c r="B9" s="33"/>
      <c r="C9" s="40" t="s">
        <v>88</v>
      </c>
      <c r="D9" s="40"/>
      <c r="E9" s="40"/>
      <c r="F9" s="41"/>
      <c r="G9" s="37"/>
      <c r="H9" s="39"/>
    </row>
    <row r="10" spans="1:8" ht="16.5" customHeight="1" x14ac:dyDescent="0.25">
      <c r="A10" s="43">
        <v>2</v>
      </c>
      <c r="B10" s="31" t="s">
        <v>90</v>
      </c>
      <c r="C10" s="28" t="s">
        <v>14</v>
      </c>
      <c r="D10" s="28" t="s">
        <v>15</v>
      </c>
      <c r="E10" s="28" t="s">
        <v>16</v>
      </c>
      <c r="F10" s="28" t="s">
        <v>17</v>
      </c>
      <c r="G10" s="34" t="s">
        <v>68</v>
      </c>
      <c r="H10" s="35"/>
    </row>
    <row r="11" spans="1:8" ht="31.5" x14ac:dyDescent="0.25">
      <c r="A11" s="44"/>
      <c r="B11" s="32"/>
      <c r="C11" s="29"/>
      <c r="D11" s="29"/>
      <c r="E11" s="29"/>
      <c r="F11" s="29"/>
      <c r="G11" s="10" t="s">
        <v>69</v>
      </c>
      <c r="H11" s="11">
        <v>3</v>
      </c>
    </row>
    <row r="12" spans="1:8" ht="95.25" thickBot="1" x14ac:dyDescent="0.3">
      <c r="A12" s="44"/>
      <c r="B12" s="32"/>
      <c r="C12" s="29"/>
      <c r="D12" s="29"/>
      <c r="E12" s="29"/>
      <c r="F12" s="29"/>
      <c r="G12" s="10" t="s">
        <v>70</v>
      </c>
      <c r="H12" s="11">
        <v>14</v>
      </c>
    </row>
    <row r="13" spans="1:8" ht="16.5" customHeight="1" x14ac:dyDescent="0.25">
      <c r="A13" s="44"/>
      <c r="B13" s="32"/>
      <c r="C13" s="29"/>
      <c r="D13" s="29"/>
      <c r="E13" s="29"/>
      <c r="F13" s="29"/>
      <c r="G13" s="34" t="s">
        <v>62</v>
      </c>
      <c r="H13" s="35"/>
    </row>
    <row r="14" spans="1:8" ht="47.45" customHeight="1" x14ac:dyDescent="0.25">
      <c r="A14" s="44"/>
      <c r="B14" s="32"/>
      <c r="C14" s="29"/>
      <c r="D14" s="29"/>
      <c r="E14" s="29"/>
      <c r="F14" s="29"/>
      <c r="G14" s="10" t="s">
        <v>71</v>
      </c>
      <c r="H14" s="11">
        <v>15</v>
      </c>
    </row>
    <row r="15" spans="1:8" ht="16.5" thickBot="1" x14ac:dyDescent="0.3">
      <c r="A15" s="44"/>
      <c r="B15" s="32"/>
      <c r="C15" s="30"/>
      <c r="D15" s="30"/>
      <c r="E15" s="30"/>
      <c r="F15" s="30"/>
      <c r="G15" s="36" t="s">
        <v>8</v>
      </c>
      <c r="H15" s="38">
        <f>SUM(H11:H12,H14:H14,)</f>
        <v>32</v>
      </c>
    </row>
    <row r="16" spans="1:8" ht="149.25" customHeight="1" thickBot="1" x14ac:dyDescent="0.3">
      <c r="A16" s="45"/>
      <c r="B16" s="33"/>
      <c r="C16" s="40" t="s">
        <v>95</v>
      </c>
      <c r="D16" s="40"/>
      <c r="E16" s="40"/>
      <c r="F16" s="41"/>
      <c r="G16" s="37"/>
      <c r="H16" s="39"/>
    </row>
    <row r="17" spans="1:8" x14ac:dyDescent="0.25">
      <c r="A17" s="43">
        <v>3</v>
      </c>
      <c r="B17" s="31" t="s">
        <v>89</v>
      </c>
      <c r="C17" s="28" t="s">
        <v>18</v>
      </c>
      <c r="D17" s="28" t="s">
        <v>19</v>
      </c>
      <c r="E17" s="28" t="s">
        <v>20</v>
      </c>
      <c r="F17" s="28" t="s">
        <v>21</v>
      </c>
      <c r="G17" s="34" t="s">
        <v>68</v>
      </c>
      <c r="H17" s="35"/>
    </row>
    <row r="18" spans="1:8" ht="107.45" customHeight="1" thickBot="1" x14ac:dyDescent="0.3">
      <c r="A18" s="44"/>
      <c r="B18" s="32"/>
      <c r="C18" s="29"/>
      <c r="D18" s="29"/>
      <c r="E18" s="29"/>
      <c r="F18" s="29"/>
      <c r="G18" s="10" t="s">
        <v>72</v>
      </c>
      <c r="H18" s="11">
        <v>10</v>
      </c>
    </row>
    <row r="19" spans="1:8" x14ac:dyDescent="0.25">
      <c r="A19" s="44"/>
      <c r="B19" s="32"/>
      <c r="C19" s="29"/>
      <c r="D19" s="29"/>
      <c r="E19" s="29"/>
      <c r="F19" s="29"/>
      <c r="G19" s="34" t="s">
        <v>62</v>
      </c>
      <c r="H19" s="35"/>
    </row>
    <row r="20" spans="1:8" ht="63" x14ac:dyDescent="0.25">
      <c r="A20" s="44"/>
      <c r="B20" s="32"/>
      <c r="C20" s="29"/>
      <c r="D20" s="29"/>
      <c r="E20" s="29"/>
      <c r="F20" s="29"/>
      <c r="G20" s="10" t="s">
        <v>63</v>
      </c>
      <c r="H20" s="11">
        <v>5</v>
      </c>
    </row>
    <row r="21" spans="1:8" ht="47.45" customHeight="1" thickBot="1" x14ac:dyDescent="0.3">
      <c r="A21" s="44"/>
      <c r="B21" s="32"/>
      <c r="C21" s="29"/>
      <c r="D21" s="29"/>
      <c r="E21" s="29"/>
      <c r="F21" s="29"/>
      <c r="G21" s="10" t="s">
        <v>65</v>
      </c>
      <c r="H21" s="11">
        <v>15</v>
      </c>
    </row>
    <row r="22" spans="1:8" x14ac:dyDescent="0.25">
      <c r="A22" s="44"/>
      <c r="B22" s="32"/>
      <c r="C22" s="29"/>
      <c r="D22" s="29"/>
      <c r="E22" s="29"/>
      <c r="F22" s="29"/>
      <c r="G22" s="34" t="s">
        <v>73</v>
      </c>
      <c r="H22" s="35"/>
    </row>
    <row r="23" spans="1:8" ht="31.5" x14ac:dyDescent="0.25">
      <c r="A23" s="44"/>
      <c r="B23" s="32"/>
      <c r="C23" s="29"/>
      <c r="D23" s="29"/>
      <c r="E23" s="29"/>
      <c r="F23" s="29"/>
      <c r="G23" s="10" t="s">
        <v>74</v>
      </c>
      <c r="H23" s="11">
        <v>7</v>
      </c>
    </row>
    <row r="24" spans="1:8" ht="16.5" thickBot="1" x14ac:dyDescent="0.3">
      <c r="A24" s="44"/>
      <c r="B24" s="32"/>
      <c r="C24" s="30"/>
      <c r="D24" s="30"/>
      <c r="E24" s="30"/>
      <c r="F24" s="30"/>
      <c r="G24" s="36" t="s">
        <v>8</v>
      </c>
      <c r="H24" s="38">
        <f>SUM(H18:H18,H20:H21,H23:H23,)</f>
        <v>37</v>
      </c>
    </row>
    <row r="25" spans="1:8" ht="135.75" customHeight="1" thickBot="1" x14ac:dyDescent="0.3">
      <c r="A25" s="45"/>
      <c r="B25" s="33"/>
      <c r="C25" s="40" t="s">
        <v>96</v>
      </c>
      <c r="D25" s="40"/>
      <c r="E25" s="40"/>
      <c r="F25" s="41"/>
      <c r="G25" s="37"/>
      <c r="H25" s="39"/>
    </row>
    <row r="26" spans="1:8" ht="16.5" customHeight="1" x14ac:dyDescent="0.25">
      <c r="A26" s="43">
        <v>4</v>
      </c>
      <c r="B26" s="31" t="s">
        <v>89</v>
      </c>
      <c r="C26" s="28" t="s">
        <v>22</v>
      </c>
      <c r="D26" s="28" t="s">
        <v>23</v>
      </c>
      <c r="E26" s="28" t="s">
        <v>24</v>
      </c>
      <c r="F26" s="28" t="s">
        <v>25</v>
      </c>
      <c r="G26" s="34" t="s">
        <v>68</v>
      </c>
      <c r="H26" s="35"/>
    </row>
    <row r="27" spans="1:8" ht="32.25" thickBot="1" x14ac:dyDescent="0.3">
      <c r="A27" s="44"/>
      <c r="B27" s="32"/>
      <c r="C27" s="29"/>
      <c r="D27" s="29"/>
      <c r="E27" s="29"/>
      <c r="F27" s="29"/>
      <c r="G27" s="10" t="s">
        <v>75</v>
      </c>
      <c r="H27" s="11">
        <v>6</v>
      </c>
    </row>
    <row r="28" spans="1:8" x14ac:dyDescent="0.25">
      <c r="A28" s="44"/>
      <c r="B28" s="32"/>
      <c r="C28" s="29"/>
      <c r="D28" s="29"/>
      <c r="E28" s="29"/>
      <c r="F28" s="29"/>
      <c r="G28" s="34" t="s">
        <v>62</v>
      </c>
      <c r="H28" s="35"/>
    </row>
    <row r="29" spans="1:8" ht="47.25" x14ac:dyDescent="0.25">
      <c r="A29" s="44"/>
      <c r="B29" s="32"/>
      <c r="C29" s="29"/>
      <c r="D29" s="29"/>
      <c r="E29" s="29"/>
      <c r="F29" s="29"/>
      <c r="G29" s="10" t="s">
        <v>76</v>
      </c>
      <c r="H29" s="11">
        <v>22</v>
      </c>
    </row>
    <row r="30" spans="1:8" ht="63" x14ac:dyDescent="0.25">
      <c r="A30" s="44"/>
      <c r="B30" s="32"/>
      <c r="C30" s="29"/>
      <c r="D30" s="29"/>
      <c r="E30" s="29"/>
      <c r="F30" s="29"/>
      <c r="G30" s="10" t="s">
        <v>63</v>
      </c>
      <c r="H30" s="11">
        <v>9</v>
      </c>
    </row>
    <row r="31" spans="1:8" ht="59.25" customHeight="1" thickBot="1" x14ac:dyDescent="0.3">
      <c r="A31" s="44"/>
      <c r="B31" s="32"/>
      <c r="C31" s="29"/>
      <c r="D31" s="29"/>
      <c r="E31" s="29"/>
      <c r="F31" s="29"/>
      <c r="G31" s="10" t="s">
        <v>65</v>
      </c>
      <c r="H31" s="11">
        <v>20</v>
      </c>
    </row>
    <row r="32" spans="1:8" x14ac:dyDescent="0.25">
      <c r="A32" s="44"/>
      <c r="B32" s="32"/>
      <c r="C32" s="29"/>
      <c r="D32" s="29"/>
      <c r="E32" s="29"/>
      <c r="F32" s="29"/>
      <c r="G32" s="34" t="s">
        <v>73</v>
      </c>
      <c r="H32" s="35"/>
    </row>
    <row r="33" spans="1:8" ht="31.5" x14ac:dyDescent="0.25">
      <c r="A33" s="44"/>
      <c r="B33" s="32"/>
      <c r="C33" s="29"/>
      <c r="D33" s="29"/>
      <c r="E33" s="29"/>
      <c r="F33" s="29"/>
      <c r="G33" s="10" t="s">
        <v>74</v>
      </c>
      <c r="H33" s="11">
        <v>7</v>
      </c>
    </row>
    <row r="34" spans="1:8" ht="16.5" thickBot="1" x14ac:dyDescent="0.3">
      <c r="A34" s="44"/>
      <c r="B34" s="32"/>
      <c r="C34" s="30"/>
      <c r="D34" s="30"/>
      <c r="E34" s="30"/>
      <c r="F34" s="30"/>
      <c r="G34" s="36" t="s">
        <v>8</v>
      </c>
      <c r="H34" s="38">
        <f>SUM(H27:H27,H29:H31,H33:H33,)</f>
        <v>64</v>
      </c>
    </row>
    <row r="35" spans="1:8" ht="156" customHeight="1" thickBot="1" x14ac:dyDescent="0.3">
      <c r="A35" s="45"/>
      <c r="B35" s="33"/>
      <c r="C35" s="40" t="s">
        <v>97</v>
      </c>
      <c r="D35" s="40"/>
      <c r="E35" s="40"/>
      <c r="F35" s="41"/>
      <c r="G35" s="37"/>
      <c r="H35" s="39"/>
    </row>
    <row r="36" spans="1:8" ht="16.5" customHeight="1" x14ac:dyDescent="0.25">
      <c r="A36" s="43">
        <v>5</v>
      </c>
      <c r="B36" s="31" t="s">
        <v>61</v>
      </c>
      <c r="C36" s="28" t="s">
        <v>26</v>
      </c>
      <c r="D36" s="28" t="s">
        <v>27</v>
      </c>
      <c r="E36" s="28" t="s">
        <v>28</v>
      </c>
      <c r="F36" s="28" t="s">
        <v>29</v>
      </c>
      <c r="G36" s="34" t="s">
        <v>62</v>
      </c>
      <c r="H36" s="35"/>
    </row>
    <row r="37" spans="1:8" ht="48.6" customHeight="1" thickBot="1" x14ac:dyDescent="0.3">
      <c r="A37" s="44"/>
      <c r="B37" s="32"/>
      <c r="C37" s="29"/>
      <c r="D37" s="29"/>
      <c r="E37" s="29"/>
      <c r="F37" s="29"/>
      <c r="G37" s="10" t="s">
        <v>65</v>
      </c>
      <c r="H37" s="11">
        <v>20</v>
      </c>
    </row>
    <row r="38" spans="1:8" x14ac:dyDescent="0.25">
      <c r="A38" s="44"/>
      <c r="B38" s="32"/>
      <c r="C38" s="29"/>
      <c r="D38" s="29"/>
      <c r="E38" s="29"/>
      <c r="F38" s="29"/>
      <c r="G38" s="34" t="s">
        <v>64</v>
      </c>
      <c r="H38" s="35"/>
    </row>
    <row r="39" spans="1:8" ht="47.25" x14ac:dyDescent="0.25">
      <c r="A39" s="44"/>
      <c r="B39" s="32"/>
      <c r="C39" s="29"/>
      <c r="D39" s="29"/>
      <c r="E39" s="29"/>
      <c r="F39" s="29"/>
      <c r="G39" s="10" t="s">
        <v>66</v>
      </c>
      <c r="H39" s="11">
        <v>7</v>
      </c>
    </row>
    <row r="40" spans="1:8" x14ac:dyDescent="0.25">
      <c r="A40" s="44"/>
      <c r="B40" s="32"/>
      <c r="C40" s="29"/>
      <c r="D40" s="29"/>
      <c r="E40" s="29"/>
      <c r="F40" s="29"/>
      <c r="G40" s="10" t="s">
        <v>77</v>
      </c>
      <c r="H40" s="11">
        <v>4</v>
      </c>
    </row>
    <row r="41" spans="1:8" x14ac:dyDescent="0.25">
      <c r="A41" s="44"/>
      <c r="B41" s="32"/>
      <c r="C41" s="29"/>
      <c r="D41" s="29"/>
      <c r="E41" s="29"/>
      <c r="F41" s="29"/>
      <c r="G41" s="10" t="s">
        <v>78</v>
      </c>
      <c r="H41" s="11">
        <v>6</v>
      </c>
    </row>
    <row r="42" spans="1:8" ht="45.6" customHeight="1" x14ac:dyDescent="0.25">
      <c r="A42" s="44"/>
      <c r="B42" s="32"/>
      <c r="C42" s="29"/>
      <c r="D42" s="29"/>
      <c r="E42" s="29"/>
      <c r="F42" s="29"/>
      <c r="G42" s="10" t="s">
        <v>67</v>
      </c>
      <c r="H42" s="11">
        <v>6</v>
      </c>
    </row>
    <row r="43" spans="1:8" ht="16.5" thickBot="1" x14ac:dyDescent="0.3">
      <c r="A43" s="44"/>
      <c r="B43" s="32"/>
      <c r="C43" s="30"/>
      <c r="D43" s="30"/>
      <c r="E43" s="30"/>
      <c r="F43" s="30"/>
      <c r="G43" s="36" t="s">
        <v>8</v>
      </c>
      <c r="H43" s="38">
        <f>SUM(H37:H37,H39:H42,)</f>
        <v>43</v>
      </c>
    </row>
    <row r="44" spans="1:8" ht="200.1" customHeight="1" thickBot="1" x14ac:dyDescent="0.3">
      <c r="A44" s="45"/>
      <c r="B44" s="33"/>
      <c r="C44" s="40" t="s">
        <v>98</v>
      </c>
      <c r="D44" s="40"/>
      <c r="E44" s="40"/>
      <c r="F44" s="41"/>
      <c r="G44" s="37"/>
      <c r="H44" s="39"/>
    </row>
    <row r="45" spans="1:8" ht="16.5" customHeight="1" x14ac:dyDescent="0.25">
      <c r="A45" s="43">
        <v>6</v>
      </c>
      <c r="B45" s="31" t="s">
        <v>90</v>
      </c>
      <c r="C45" s="28" t="s">
        <v>30</v>
      </c>
      <c r="D45" s="28" t="s">
        <v>31</v>
      </c>
      <c r="E45" s="28" t="s">
        <v>32</v>
      </c>
      <c r="F45" s="28" t="s">
        <v>33</v>
      </c>
      <c r="G45" s="34" t="s">
        <v>68</v>
      </c>
      <c r="H45" s="35"/>
    </row>
    <row r="46" spans="1:8" ht="31.5" x14ac:dyDescent="0.25">
      <c r="A46" s="44"/>
      <c r="B46" s="32"/>
      <c r="C46" s="29"/>
      <c r="D46" s="29"/>
      <c r="E46" s="29"/>
      <c r="F46" s="29"/>
      <c r="G46" s="10" t="s">
        <v>69</v>
      </c>
      <c r="H46" s="11">
        <v>3</v>
      </c>
    </row>
    <row r="47" spans="1:8" ht="47.25" x14ac:dyDescent="0.25">
      <c r="A47" s="44"/>
      <c r="B47" s="32"/>
      <c r="C47" s="29"/>
      <c r="D47" s="29"/>
      <c r="E47" s="29"/>
      <c r="F47" s="29"/>
      <c r="G47" s="10" t="s">
        <v>79</v>
      </c>
      <c r="H47" s="11">
        <v>3</v>
      </c>
    </row>
    <row r="48" spans="1:8" ht="32.25" thickBot="1" x14ac:dyDescent="0.3">
      <c r="A48" s="44"/>
      <c r="B48" s="32"/>
      <c r="C48" s="29"/>
      <c r="D48" s="29"/>
      <c r="E48" s="29"/>
      <c r="F48" s="29"/>
      <c r="G48" s="10" t="s">
        <v>75</v>
      </c>
      <c r="H48" s="11">
        <v>6</v>
      </c>
    </row>
    <row r="49" spans="1:8" x14ac:dyDescent="0.25">
      <c r="A49" s="44"/>
      <c r="B49" s="32"/>
      <c r="C49" s="29"/>
      <c r="D49" s="29"/>
      <c r="E49" s="29"/>
      <c r="F49" s="29"/>
      <c r="G49" s="34" t="s">
        <v>62</v>
      </c>
      <c r="H49" s="35"/>
    </row>
    <row r="50" spans="1:8" ht="46.35" customHeight="1" x14ac:dyDescent="0.25">
      <c r="A50" s="44"/>
      <c r="B50" s="32"/>
      <c r="C50" s="29"/>
      <c r="D50" s="29"/>
      <c r="E50" s="29"/>
      <c r="F50" s="29"/>
      <c r="G50" s="10" t="s">
        <v>71</v>
      </c>
      <c r="H50" s="11">
        <v>15</v>
      </c>
    </row>
    <row r="51" spans="1:8" ht="16.5" thickBot="1" x14ac:dyDescent="0.3">
      <c r="A51" s="44"/>
      <c r="B51" s="32"/>
      <c r="C51" s="30"/>
      <c r="D51" s="30"/>
      <c r="E51" s="30"/>
      <c r="F51" s="30"/>
      <c r="G51" s="36" t="s">
        <v>8</v>
      </c>
      <c r="H51" s="38">
        <f>SUM(H46:H48,H50:H50,)</f>
        <v>27</v>
      </c>
    </row>
    <row r="52" spans="1:8" ht="153.75" customHeight="1" thickBot="1" x14ac:dyDescent="0.3">
      <c r="A52" s="45"/>
      <c r="B52" s="33"/>
      <c r="C52" s="40" t="s">
        <v>99</v>
      </c>
      <c r="D52" s="40"/>
      <c r="E52" s="40"/>
      <c r="F52" s="41"/>
      <c r="G52" s="37"/>
      <c r="H52" s="39"/>
    </row>
    <row r="53" spans="1:8" ht="16.5" customHeight="1" x14ac:dyDescent="0.25">
      <c r="A53" s="43">
        <v>7</v>
      </c>
      <c r="B53" s="31" t="s">
        <v>90</v>
      </c>
      <c r="C53" s="28" t="s">
        <v>34</v>
      </c>
      <c r="D53" s="28" t="s">
        <v>35</v>
      </c>
      <c r="E53" s="28" t="s">
        <v>36</v>
      </c>
      <c r="F53" s="28" t="s">
        <v>37</v>
      </c>
      <c r="G53" s="34" t="s">
        <v>68</v>
      </c>
      <c r="H53" s="35"/>
    </row>
    <row r="54" spans="1:8" ht="69.599999999999994" customHeight="1" thickBot="1" x14ac:dyDescent="0.3">
      <c r="A54" s="44"/>
      <c r="B54" s="32"/>
      <c r="C54" s="29"/>
      <c r="D54" s="29"/>
      <c r="E54" s="29"/>
      <c r="F54" s="29"/>
      <c r="G54" s="10" t="s">
        <v>79</v>
      </c>
      <c r="H54" s="11">
        <v>6</v>
      </c>
    </row>
    <row r="55" spans="1:8" x14ac:dyDescent="0.25">
      <c r="A55" s="44"/>
      <c r="B55" s="32"/>
      <c r="C55" s="29"/>
      <c r="D55" s="29"/>
      <c r="E55" s="29"/>
      <c r="F55" s="29"/>
      <c r="G55" s="34" t="s">
        <v>62</v>
      </c>
      <c r="H55" s="35"/>
    </row>
    <row r="56" spans="1:8" ht="43.7" customHeight="1" x14ac:dyDescent="0.25">
      <c r="A56" s="44"/>
      <c r="B56" s="32"/>
      <c r="C56" s="29"/>
      <c r="D56" s="29"/>
      <c r="E56" s="29"/>
      <c r="F56" s="29"/>
      <c r="G56" s="10" t="s">
        <v>71</v>
      </c>
      <c r="H56" s="11">
        <v>15</v>
      </c>
    </row>
    <row r="57" spans="1:8" ht="16.5" thickBot="1" x14ac:dyDescent="0.3">
      <c r="A57" s="44"/>
      <c r="B57" s="32"/>
      <c r="C57" s="30"/>
      <c r="D57" s="30"/>
      <c r="E57" s="30"/>
      <c r="F57" s="30"/>
      <c r="G57" s="36" t="s">
        <v>8</v>
      </c>
      <c r="H57" s="38">
        <f>SUM(H54:H54,H56:H56,)</f>
        <v>21</v>
      </c>
    </row>
    <row r="58" spans="1:8" ht="200.1" customHeight="1" thickBot="1" x14ac:dyDescent="0.3">
      <c r="A58" s="45"/>
      <c r="B58" s="33"/>
      <c r="C58" s="40" t="s">
        <v>100</v>
      </c>
      <c r="D58" s="40"/>
      <c r="E58" s="40"/>
      <c r="F58" s="41"/>
      <c r="G58" s="37"/>
      <c r="H58" s="39"/>
    </row>
    <row r="59" spans="1:8" ht="16.5" customHeight="1" x14ac:dyDescent="0.25">
      <c r="A59" s="43">
        <v>8</v>
      </c>
      <c r="B59" s="31" t="s">
        <v>91</v>
      </c>
      <c r="C59" s="28" t="s">
        <v>38</v>
      </c>
      <c r="D59" s="28" t="s">
        <v>39</v>
      </c>
      <c r="E59" s="28" t="s">
        <v>40</v>
      </c>
      <c r="F59" s="28" t="s">
        <v>41</v>
      </c>
      <c r="G59" s="34" t="s">
        <v>62</v>
      </c>
      <c r="H59" s="35"/>
    </row>
    <row r="60" spans="1:8" ht="46.35" customHeight="1" thickBot="1" x14ac:dyDescent="0.3">
      <c r="A60" s="44"/>
      <c r="B60" s="32"/>
      <c r="C60" s="29"/>
      <c r="D60" s="29"/>
      <c r="E60" s="29"/>
      <c r="F60" s="29"/>
      <c r="G60" s="10" t="s">
        <v>65</v>
      </c>
      <c r="H60" s="11">
        <v>20</v>
      </c>
    </row>
    <row r="61" spans="1:8" x14ac:dyDescent="0.25">
      <c r="A61" s="44"/>
      <c r="B61" s="32"/>
      <c r="C61" s="29"/>
      <c r="D61" s="29"/>
      <c r="E61" s="29"/>
      <c r="F61" s="29"/>
      <c r="G61" s="34" t="s">
        <v>73</v>
      </c>
      <c r="H61" s="35"/>
    </row>
    <row r="62" spans="1:8" x14ac:dyDescent="0.25">
      <c r="A62" s="44"/>
      <c r="B62" s="32"/>
      <c r="C62" s="29"/>
      <c r="D62" s="29"/>
      <c r="E62" s="29"/>
      <c r="F62" s="29"/>
      <c r="G62" s="10" t="s">
        <v>80</v>
      </c>
      <c r="H62" s="11">
        <v>9</v>
      </c>
    </row>
    <row r="63" spans="1:8" ht="31.5" x14ac:dyDescent="0.25">
      <c r="A63" s="44"/>
      <c r="B63" s="32"/>
      <c r="C63" s="29"/>
      <c r="D63" s="29"/>
      <c r="E63" s="29"/>
      <c r="F63" s="29"/>
      <c r="G63" s="10" t="s">
        <v>74</v>
      </c>
      <c r="H63" s="11">
        <v>24</v>
      </c>
    </row>
    <row r="64" spans="1:8" ht="16.5" thickBot="1" x14ac:dyDescent="0.3">
      <c r="A64" s="44"/>
      <c r="B64" s="32"/>
      <c r="C64" s="30"/>
      <c r="D64" s="30"/>
      <c r="E64" s="30"/>
      <c r="F64" s="30"/>
      <c r="G64" s="36" t="s">
        <v>8</v>
      </c>
      <c r="H64" s="38">
        <f>SUM(H60:H60,H62:H63,)</f>
        <v>53</v>
      </c>
    </row>
    <row r="65" spans="1:8" ht="167.25" customHeight="1" thickBot="1" x14ac:dyDescent="0.3">
      <c r="A65" s="45"/>
      <c r="B65" s="33"/>
      <c r="C65" s="40" t="s">
        <v>101</v>
      </c>
      <c r="D65" s="40"/>
      <c r="E65" s="40"/>
      <c r="F65" s="41"/>
      <c r="G65" s="37"/>
      <c r="H65" s="39"/>
    </row>
    <row r="66" spans="1:8" ht="16.5" customHeight="1" x14ac:dyDescent="0.25">
      <c r="A66" s="43">
        <v>9</v>
      </c>
      <c r="B66" s="31" t="s">
        <v>91</v>
      </c>
      <c r="C66" s="28" t="s">
        <v>42</v>
      </c>
      <c r="D66" s="28" t="s">
        <v>43</v>
      </c>
      <c r="E66" s="28" t="s">
        <v>44</v>
      </c>
      <c r="F66" s="28" t="s">
        <v>45</v>
      </c>
      <c r="G66" s="34" t="s">
        <v>62</v>
      </c>
      <c r="H66" s="35"/>
    </row>
    <row r="67" spans="1:8" ht="60" customHeight="1" thickBot="1" x14ac:dyDescent="0.3">
      <c r="A67" s="44"/>
      <c r="B67" s="32"/>
      <c r="C67" s="29"/>
      <c r="D67" s="29"/>
      <c r="E67" s="29"/>
      <c r="F67" s="29"/>
      <c r="G67" s="10" t="s">
        <v>65</v>
      </c>
      <c r="H67" s="11">
        <v>20</v>
      </c>
    </row>
    <row r="68" spans="1:8" x14ac:dyDescent="0.25">
      <c r="A68" s="44"/>
      <c r="B68" s="32"/>
      <c r="C68" s="29"/>
      <c r="D68" s="29"/>
      <c r="E68" s="29"/>
      <c r="F68" s="29"/>
      <c r="G68" s="34" t="s">
        <v>73</v>
      </c>
      <c r="H68" s="35"/>
    </row>
    <row r="69" spans="1:8" ht="31.5" x14ac:dyDescent="0.25">
      <c r="A69" s="44"/>
      <c r="B69" s="32"/>
      <c r="C69" s="29"/>
      <c r="D69" s="29"/>
      <c r="E69" s="29"/>
      <c r="F69" s="29"/>
      <c r="G69" s="10" t="s">
        <v>81</v>
      </c>
      <c r="H69" s="11">
        <v>18</v>
      </c>
    </row>
    <row r="70" spans="1:8" ht="16.5" thickBot="1" x14ac:dyDescent="0.3">
      <c r="A70" s="44"/>
      <c r="B70" s="32"/>
      <c r="C70" s="30"/>
      <c r="D70" s="30"/>
      <c r="E70" s="30"/>
      <c r="F70" s="30"/>
      <c r="G70" s="36" t="s">
        <v>8</v>
      </c>
      <c r="H70" s="38">
        <f>SUM(H67:H67,H69:H69,)</f>
        <v>38</v>
      </c>
    </row>
    <row r="71" spans="1:8" ht="162" customHeight="1" thickBot="1" x14ac:dyDescent="0.3">
      <c r="A71" s="45"/>
      <c r="B71" s="33"/>
      <c r="C71" s="42" t="s">
        <v>102</v>
      </c>
      <c r="D71" s="40"/>
      <c r="E71" s="40"/>
      <c r="F71" s="41"/>
      <c r="G71" s="37"/>
      <c r="H71" s="39"/>
    </row>
    <row r="72" spans="1:8" ht="16.5" customHeight="1" x14ac:dyDescent="0.25">
      <c r="A72" s="43">
        <v>10</v>
      </c>
      <c r="B72" s="31" t="s">
        <v>91</v>
      </c>
      <c r="C72" s="28" t="s">
        <v>46</v>
      </c>
      <c r="D72" s="28" t="s">
        <v>47</v>
      </c>
      <c r="E72" s="28" t="s">
        <v>40</v>
      </c>
      <c r="F72" s="28" t="s">
        <v>48</v>
      </c>
      <c r="G72" s="34" t="s">
        <v>68</v>
      </c>
      <c r="H72" s="35"/>
    </row>
    <row r="73" spans="1:8" ht="61.15" customHeight="1" x14ac:dyDescent="0.25">
      <c r="A73" s="44"/>
      <c r="B73" s="32"/>
      <c r="C73" s="29"/>
      <c r="D73" s="29"/>
      <c r="E73" s="29"/>
      <c r="F73" s="29"/>
      <c r="G73" s="10" t="s">
        <v>82</v>
      </c>
      <c r="H73" s="11">
        <v>14</v>
      </c>
    </row>
    <row r="74" spans="1:8" ht="123" customHeight="1" thickBot="1" x14ac:dyDescent="0.3">
      <c r="A74" s="44"/>
      <c r="B74" s="32"/>
      <c r="C74" s="29"/>
      <c r="D74" s="29"/>
      <c r="E74" s="29"/>
      <c r="F74" s="29"/>
      <c r="G74" s="10" t="s">
        <v>86</v>
      </c>
      <c r="H74" s="11">
        <v>5</v>
      </c>
    </row>
    <row r="75" spans="1:8" ht="15.75" customHeight="1" x14ac:dyDescent="0.25">
      <c r="A75" s="44"/>
      <c r="B75" s="32"/>
      <c r="C75" s="29"/>
      <c r="D75" s="29"/>
      <c r="E75" s="29"/>
      <c r="F75" s="29"/>
      <c r="G75" s="34" t="s">
        <v>62</v>
      </c>
      <c r="H75" s="35"/>
    </row>
    <row r="76" spans="1:8" ht="31.5" x14ac:dyDescent="0.25">
      <c r="A76" s="44"/>
      <c r="B76" s="32"/>
      <c r="C76" s="29"/>
      <c r="D76" s="29"/>
      <c r="E76" s="29"/>
      <c r="F76" s="29"/>
      <c r="G76" s="10" t="s">
        <v>83</v>
      </c>
      <c r="H76" s="11">
        <v>5</v>
      </c>
    </row>
    <row r="77" spans="1:8" ht="45" customHeight="1" thickBot="1" x14ac:dyDescent="0.3">
      <c r="A77" s="44"/>
      <c r="B77" s="32"/>
      <c r="C77" s="29"/>
      <c r="D77" s="29"/>
      <c r="E77" s="29"/>
      <c r="F77" s="29"/>
      <c r="G77" s="10" t="s">
        <v>65</v>
      </c>
      <c r="H77" s="11">
        <v>20</v>
      </c>
    </row>
    <row r="78" spans="1:8" ht="15.75" customHeight="1" x14ac:dyDescent="0.25">
      <c r="A78" s="44"/>
      <c r="B78" s="32"/>
      <c r="C78" s="29"/>
      <c r="D78" s="29"/>
      <c r="E78" s="29"/>
      <c r="F78" s="29"/>
      <c r="G78" s="34" t="s">
        <v>73</v>
      </c>
      <c r="H78" s="35"/>
    </row>
    <row r="79" spans="1:8" ht="31.5" x14ac:dyDescent="0.25">
      <c r="A79" s="44"/>
      <c r="B79" s="32"/>
      <c r="C79" s="29"/>
      <c r="D79" s="29"/>
      <c r="E79" s="29"/>
      <c r="F79" s="29"/>
      <c r="G79" s="10" t="s">
        <v>74</v>
      </c>
      <c r="H79" s="11">
        <v>7</v>
      </c>
    </row>
    <row r="80" spans="1:8" ht="16.5" thickBot="1" x14ac:dyDescent="0.3">
      <c r="A80" s="44"/>
      <c r="B80" s="32"/>
      <c r="C80" s="30"/>
      <c r="D80" s="30"/>
      <c r="E80" s="30"/>
      <c r="F80" s="30"/>
      <c r="G80" s="36" t="s">
        <v>8</v>
      </c>
      <c r="H80" s="38">
        <f>SUM(H73:H74,H76:H77,H79:H79,)</f>
        <v>51</v>
      </c>
    </row>
    <row r="81" spans="1:8" ht="200.1" customHeight="1" thickBot="1" x14ac:dyDescent="0.3">
      <c r="A81" s="45"/>
      <c r="B81" s="33"/>
      <c r="C81" s="40" t="s">
        <v>103</v>
      </c>
      <c r="D81" s="40"/>
      <c r="E81" s="40"/>
      <c r="F81" s="41"/>
      <c r="G81" s="37"/>
      <c r="H81" s="39"/>
    </row>
    <row r="82" spans="1:8" ht="16.5" customHeight="1" x14ac:dyDescent="0.25">
      <c r="A82" s="43">
        <v>11</v>
      </c>
      <c r="B82" s="31" t="s">
        <v>92</v>
      </c>
      <c r="C82" s="28" t="s">
        <v>49</v>
      </c>
      <c r="D82" s="28" t="s">
        <v>50</v>
      </c>
      <c r="E82" s="28" t="s">
        <v>51</v>
      </c>
      <c r="F82" s="28" t="s">
        <v>52</v>
      </c>
      <c r="G82" s="34" t="s">
        <v>68</v>
      </c>
      <c r="H82" s="35"/>
    </row>
    <row r="83" spans="1:8" ht="59.45" customHeight="1" thickBot="1" x14ac:dyDescent="0.3">
      <c r="A83" s="44"/>
      <c r="B83" s="32"/>
      <c r="C83" s="29"/>
      <c r="D83" s="29"/>
      <c r="E83" s="29"/>
      <c r="F83" s="29"/>
      <c r="G83" s="10" t="s">
        <v>82</v>
      </c>
      <c r="H83" s="11">
        <v>22</v>
      </c>
    </row>
    <row r="84" spans="1:8" x14ac:dyDescent="0.25">
      <c r="A84" s="44"/>
      <c r="B84" s="32"/>
      <c r="C84" s="29"/>
      <c r="D84" s="29"/>
      <c r="E84" s="29"/>
      <c r="F84" s="29"/>
      <c r="G84" s="34" t="s">
        <v>62</v>
      </c>
      <c r="H84" s="35"/>
    </row>
    <row r="85" spans="1:8" ht="46.7" customHeight="1" x14ac:dyDescent="0.25">
      <c r="A85" s="44"/>
      <c r="B85" s="32"/>
      <c r="C85" s="29"/>
      <c r="D85" s="29"/>
      <c r="E85" s="29"/>
      <c r="F85" s="29"/>
      <c r="G85" s="10" t="s">
        <v>65</v>
      </c>
      <c r="H85" s="11">
        <v>15</v>
      </c>
    </row>
    <row r="86" spans="1:8" ht="31.5" x14ac:dyDescent="0.25">
      <c r="A86" s="44"/>
      <c r="B86" s="32"/>
      <c r="C86" s="29"/>
      <c r="D86" s="29"/>
      <c r="E86" s="29"/>
      <c r="F86" s="29"/>
      <c r="G86" s="10" t="s">
        <v>83</v>
      </c>
      <c r="H86" s="11">
        <v>14</v>
      </c>
    </row>
    <row r="87" spans="1:8" ht="16.5" thickBot="1" x14ac:dyDescent="0.3">
      <c r="A87" s="44"/>
      <c r="B87" s="32"/>
      <c r="C87" s="30"/>
      <c r="D87" s="30"/>
      <c r="E87" s="30"/>
      <c r="F87" s="30"/>
      <c r="G87" s="36" t="s">
        <v>8</v>
      </c>
      <c r="H87" s="38">
        <f>SUM(H83:H83,H85:H86,)</f>
        <v>51</v>
      </c>
    </row>
    <row r="88" spans="1:8" ht="177" customHeight="1" thickBot="1" x14ac:dyDescent="0.3">
      <c r="A88" s="45"/>
      <c r="B88" s="33"/>
      <c r="C88" s="40" t="s">
        <v>104</v>
      </c>
      <c r="D88" s="40"/>
      <c r="E88" s="40"/>
      <c r="F88" s="41"/>
      <c r="G88" s="37"/>
      <c r="H88" s="39"/>
    </row>
    <row r="89" spans="1:8" ht="16.5" customHeight="1" x14ac:dyDescent="0.25">
      <c r="A89" s="43">
        <v>12</v>
      </c>
      <c r="B89" s="31" t="s">
        <v>89</v>
      </c>
      <c r="C89" s="28" t="s">
        <v>53</v>
      </c>
      <c r="D89" s="28" t="s">
        <v>54</v>
      </c>
      <c r="E89" s="28" t="s">
        <v>55</v>
      </c>
      <c r="F89" s="28" t="s">
        <v>56</v>
      </c>
      <c r="G89" s="34" t="s">
        <v>62</v>
      </c>
      <c r="H89" s="35"/>
    </row>
    <row r="90" spans="1:8" ht="48" thickBot="1" x14ac:dyDescent="0.3">
      <c r="A90" s="44"/>
      <c r="B90" s="32"/>
      <c r="C90" s="29"/>
      <c r="D90" s="29"/>
      <c r="E90" s="29"/>
      <c r="F90" s="29"/>
      <c r="G90" s="10" t="s">
        <v>76</v>
      </c>
      <c r="H90" s="11">
        <v>14</v>
      </c>
    </row>
    <row r="91" spans="1:8" x14ac:dyDescent="0.25">
      <c r="A91" s="44"/>
      <c r="B91" s="32"/>
      <c r="C91" s="29"/>
      <c r="D91" s="29"/>
      <c r="E91" s="29"/>
      <c r="F91" s="29"/>
      <c r="G91" s="34" t="s">
        <v>62</v>
      </c>
      <c r="H91" s="35"/>
    </row>
    <row r="92" spans="1:8" ht="31.5" x14ac:dyDescent="0.25">
      <c r="A92" s="44"/>
      <c r="B92" s="32"/>
      <c r="C92" s="29"/>
      <c r="D92" s="29"/>
      <c r="E92" s="29"/>
      <c r="F92" s="29"/>
      <c r="G92" s="10" t="s">
        <v>83</v>
      </c>
      <c r="H92" s="11">
        <v>5</v>
      </c>
    </row>
    <row r="93" spans="1:8" ht="46.7" customHeight="1" x14ac:dyDescent="0.25">
      <c r="A93" s="44"/>
      <c r="B93" s="32"/>
      <c r="C93" s="29"/>
      <c r="D93" s="29"/>
      <c r="E93" s="29"/>
      <c r="F93" s="29"/>
      <c r="G93" s="10" t="s">
        <v>71</v>
      </c>
      <c r="H93" s="11">
        <v>20</v>
      </c>
    </row>
    <row r="94" spans="1:8" ht="16.5" thickBot="1" x14ac:dyDescent="0.3">
      <c r="A94" s="44"/>
      <c r="B94" s="32"/>
      <c r="C94" s="30"/>
      <c r="D94" s="30"/>
      <c r="E94" s="30"/>
      <c r="F94" s="30"/>
      <c r="G94" s="36" t="s">
        <v>8</v>
      </c>
      <c r="H94" s="38">
        <f>SUM(H90:H90,H92:H93,)</f>
        <v>39</v>
      </c>
    </row>
    <row r="95" spans="1:8" ht="152.25" customHeight="1" thickBot="1" x14ac:dyDescent="0.3">
      <c r="A95" s="45"/>
      <c r="B95" s="33"/>
      <c r="C95" s="40" t="s">
        <v>105</v>
      </c>
      <c r="D95" s="40"/>
      <c r="E95" s="40"/>
      <c r="F95" s="41"/>
      <c r="G95" s="37"/>
      <c r="H95" s="39"/>
    </row>
    <row r="96" spans="1:8" ht="16.5" customHeight="1" x14ac:dyDescent="0.25">
      <c r="A96" s="43">
        <v>13</v>
      </c>
      <c r="B96" s="31" t="s">
        <v>90</v>
      </c>
      <c r="C96" s="28" t="s">
        <v>57</v>
      </c>
      <c r="D96" s="28" t="s">
        <v>58</v>
      </c>
      <c r="E96" s="28" t="s">
        <v>59</v>
      </c>
      <c r="F96" s="28" t="s">
        <v>60</v>
      </c>
      <c r="G96" s="34" t="s">
        <v>68</v>
      </c>
      <c r="H96" s="35"/>
    </row>
    <row r="97" spans="1:8" ht="31.5" x14ac:dyDescent="0.25">
      <c r="A97" s="44"/>
      <c r="B97" s="32"/>
      <c r="C97" s="29"/>
      <c r="D97" s="29"/>
      <c r="E97" s="29"/>
      <c r="F97" s="29"/>
      <c r="G97" s="10" t="s">
        <v>69</v>
      </c>
      <c r="H97" s="11">
        <v>3</v>
      </c>
    </row>
    <row r="98" spans="1:8" ht="94.5" x14ac:dyDescent="0.25">
      <c r="A98" s="44"/>
      <c r="B98" s="32"/>
      <c r="C98" s="29"/>
      <c r="D98" s="29"/>
      <c r="E98" s="29"/>
      <c r="F98" s="29"/>
      <c r="G98" s="10" t="s">
        <v>70</v>
      </c>
      <c r="H98" s="11">
        <v>7</v>
      </c>
    </row>
    <row r="99" spans="1:8" ht="63.75" thickBot="1" x14ac:dyDescent="0.3">
      <c r="A99" s="44"/>
      <c r="B99" s="32"/>
      <c r="C99" s="29"/>
      <c r="D99" s="29"/>
      <c r="E99" s="29"/>
      <c r="F99" s="29"/>
      <c r="G99" s="10" t="s">
        <v>84</v>
      </c>
      <c r="H99" s="11">
        <v>12</v>
      </c>
    </row>
    <row r="100" spans="1:8" x14ac:dyDescent="0.25">
      <c r="A100" s="44"/>
      <c r="B100" s="32"/>
      <c r="C100" s="29"/>
      <c r="D100" s="29"/>
      <c r="E100" s="29"/>
      <c r="F100" s="29"/>
      <c r="G100" s="34" t="s">
        <v>62</v>
      </c>
      <c r="H100" s="35"/>
    </row>
    <row r="101" spans="1:8" ht="45" customHeight="1" thickBot="1" x14ac:dyDescent="0.3">
      <c r="A101" s="44"/>
      <c r="B101" s="32"/>
      <c r="C101" s="29"/>
      <c r="D101" s="29"/>
      <c r="E101" s="29"/>
      <c r="F101" s="29"/>
      <c r="G101" s="10" t="s">
        <v>65</v>
      </c>
      <c r="H101" s="11">
        <v>20</v>
      </c>
    </row>
    <row r="102" spans="1:8" x14ac:dyDescent="0.25">
      <c r="A102" s="44"/>
      <c r="B102" s="32"/>
      <c r="C102" s="29"/>
      <c r="D102" s="29"/>
      <c r="E102" s="29"/>
      <c r="F102" s="29"/>
      <c r="G102" s="34" t="s">
        <v>68</v>
      </c>
      <c r="H102" s="35"/>
    </row>
    <row r="103" spans="1:8" ht="63" x14ac:dyDescent="0.25">
      <c r="A103" s="44"/>
      <c r="B103" s="32"/>
      <c r="C103" s="29"/>
      <c r="D103" s="29"/>
      <c r="E103" s="29"/>
      <c r="F103" s="29"/>
      <c r="G103" s="10" t="s">
        <v>85</v>
      </c>
      <c r="H103" s="11">
        <v>12</v>
      </c>
    </row>
    <row r="104" spans="1:8" ht="16.5" thickBot="1" x14ac:dyDescent="0.3">
      <c r="A104" s="44"/>
      <c r="B104" s="32"/>
      <c r="C104" s="30"/>
      <c r="D104" s="30"/>
      <c r="E104" s="30"/>
      <c r="F104" s="30"/>
      <c r="G104" s="36" t="s">
        <v>8</v>
      </c>
      <c r="H104" s="38">
        <f>SUM(H97:H99,H101:H101,H103:H103)</f>
        <v>54</v>
      </c>
    </row>
    <row r="105" spans="1:8" ht="162.75" customHeight="1" thickBot="1" x14ac:dyDescent="0.3">
      <c r="A105" s="45"/>
      <c r="B105" s="33"/>
      <c r="C105" s="40" t="s">
        <v>106</v>
      </c>
      <c r="D105" s="40"/>
      <c r="E105" s="40"/>
      <c r="F105" s="41"/>
      <c r="G105" s="37"/>
      <c r="H105" s="39"/>
    </row>
    <row r="106" spans="1:8" ht="16.5" thickBot="1" x14ac:dyDescent="0.3">
      <c r="A106" s="51" t="s">
        <v>107</v>
      </c>
      <c r="B106" s="52"/>
      <c r="C106" s="52"/>
      <c r="D106" s="52"/>
      <c r="E106" s="53"/>
      <c r="F106" s="54">
        <f>H104+H94+H87+H80+H70+H64+H57+H51+H43+H34+H24+H15+H8</f>
        <v>558</v>
      </c>
      <c r="G106" s="55"/>
      <c r="H106" s="56"/>
    </row>
    <row r="107" spans="1:8" ht="367.5" customHeight="1" thickBot="1" x14ac:dyDescent="0.3">
      <c r="A107" s="46" t="s">
        <v>9</v>
      </c>
      <c r="B107" s="47"/>
      <c r="C107" s="48" t="s">
        <v>93</v>
      </c>
      <c r="D107" s="49"/>
      <c r="E107" s="49"/>
      <c r="F107" s="50"/>
      <c r="G107" s="12" t="s">
        <v>108</v>
      </c>
      <c r="H107" s="13" t="s">
        <v>110</v>
      </c>
    </row>
    <row r="108" spans="1:8" ht="327.75" customHeight="1" thickBot="1" x14ac:dyDescent="0.3">
      <c r="A108" s="46" t="s">
        <v>9</v>
      </c>
      <c r="B108" s="47"/>
      <c r="C108" s="48" t="s">
        <v>94</v>
      </c>
      <c r="D108" s="49"/>
      <c r="E108" s="49"/>
      <c r="F108" s="50"/>
      <c r="G108" s="12" t="s">
        <v>109</v>
      </c>
      <c r="H108" s="13" t="s">
        <v>110</v>
      </c>
    </row>
    <row r="109" spans="1:8" ht="272.25" customHeight="1" thickBot="1" x14ac:dyDescent="0.3">
      <c r="A109" s="46" t="s">
        <v>9</v>
      </c>
      <c r="B109" s="47"/>
      <c r="C109" s="48" t="s">
        <v>87</v>
      </c>
      <c r="D109" s="49"/>
      <c r="E109" s="49"/>
      <c r="F109" s="50"/>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 ref="B17:B25"/>
    <mergeCell ref="G17:H17"/>
    <mergeCell ref="G19:H19"/>
    <mergeCell ref="G22:H22"/>
    <mergeCell ref="G24:G25"/>
    <mergeCell ref="H24:H25"/>
    <mergeCell ref="C25:F25"/>
    <mergeCell ref="C17:C24"/>
    <mergeCell ref="D17:D24"/>
    <mergeCell ref="E17:E24"/>
    <mergeCell ref="F17:F24"/>
    <mergeCell ref="B10:B16"/>
    <mergeCell ref="G10:H10"/>
    <mergeCell ref="G13:H13"/>
    <mergeCell ref="G15:G16"/>
    <mergeCell ref="H15:H16"/>
    <mergeCell ref="C16:F16"/>
    <mergeCell ref="C10:C15"/>
    <mergeCell ref="D10:D15"/>
    <mergeCell ref="E10:E15"/>
    <mergeCell ref="F10:F15"/>
    <mergeCell ref="B2:B9"/>
    <mergeCell ref="G2:H2"/>
    <mergeCell ref="G5:H5"/>
    <mergeCell ref="G8:G9"/>
    <mergeCell ref="H8:H9"/>
    <mergeCell ref="C9:F9"/>
    <mergeCell ref="C2:C8"/>
    <mergeCell ref="D2:D8"/>
    <mergeCell ref="E2:E8"/>
    <mergeCell ref="F2:F8"/>
    <mergeCell ref="A2:A9"/>
    <mergeCell ref="A10:A16"/>
    <mergeCell ref="A17:A25"/>
    <mergeCell ref="A82:A88"/>
    <mergeCell ref="A89:A95"/>
    <mergeCell ref="A26:A35"/>
    <mergeCell ref="A36:A44"/>
    <mergeCell ref="A45:A52"/>
    <mergeCell ref="A53:A58"/>
    <mergeCell ref="A59:A65"/>
    <mergeCell ref="A66:A71"/>
    <mergeCell ref="A72:A81"/>
    <mergeCell ref="B26:B35"/>
    <mergeCell ref="G26:H26"/>
    <mergeCell ref="G28:H28"/>
    <mergeCell ref="G32:H32"/>
    <mergeCell ref="G34:G35"/>
    <mergeCell ref="H34:H35"/>
    <mergeCell ref="C35:F35"/>
    <mergeCell ref="C26:C34"/>
    <mergeCell ref="D26:D34"/>
    <mergeCell ref="E26:E34"/>
    <mergeCell ref="F26:F34"/>
    <mergeCell ref="B36:B44"/>
    <mergeCell ref="G36:H36"/>
    <mergeCell ref="G38:H38"/>
    <mergeCell ref="G43:G44"/>
    <mergeCell ref="H43:H44"/>
    <mergeCell ref="C44:F44"/>
    <mergeCell ref="C36:C43"/>
    <mergeCell ref="D36:D43"/>
    <mergeCell ref="E36:E43"/>
    <mergeCell ref="F36:F43"/>
    <mergeCell ref="B45:B52"/>
    <mergeCell ref="G45:H45"/>
    <mergeCell ref="G49:H49"/>
    <mergeCell ref="G51:G52"/>
    <mergeCell ref="H51:H52"/>
    <mergeCell ref="C52:F52"/>
    <mergeCell ref="C45:C51"/>
    <mergeCell ref="D45:D51"/>
    <mergeCell ref="E45:E51"/>
    <mergeCell ref="F45:F51"/>
    <mergeCell ref="B53:B58"/>
    <mergeCell ref="G53:H53"/>
    <mergeCell ref="G55:H55"/>
    <mergeCell ref="G57:G58"/>
    <mergeCell ref="H57:H58"/>
    <mergeCell ref="C58:F58"/>
    <mergeCell ref="C53:C57"/>
    <mergeCell ref="D53:D57"/>
    <mergeCell ref="E53:E57"/>
    <mergeCell ref="F53:F57"/>
    <mergeCell ref="B59:B65"/>
    <mergeCell ref="G59:H59"/>
    <mergeCell ref="G61:H61"/>
    <mergeCell ref="G64:G65"/>
    <mergeCell ref="H64:H65"/>
    <mergeCell ref="C65:F65"/>
    <mergeCell ref="C59:C64"/>
    <mergeCell ref="D59:D64"/>
    <mergeCell ref="E59:E64"/>
    <mergeCell ref="F59:F64"/>
    <mergeCell ref="B66:B71"/>
    <mergeCell ref="G66:H66"/>
    <mergeCell ref="G68:H68"/>
    <mergeCell ref="G70:G71"/>
    <mergeCell ref="H70:H71"/>
    <mergeCell ref="C71:F71"/>
    <mergeCell ref="C66:C70"/>
    <mergeCell ref="D66:D70"/>
    <mergeCell ref="E66:E70"/>
    <mergeCell ref="F66:F7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F72:F80"/>
    <mergeCell ref="C82:C87"/>
    <mergeCell ref="D82:D87"/>
    <mergeCell ref="E82:E87"/>
    <mergeCell ref="F82:F87"/>
    <mergeCell ref="C89:C94"/>
    <mergeCell ref="D89:D94"/>
    <mergeCell ref="E89:E94"/>
    <mergeCell ref="F89:F94"/>
    <mergeCell ref="C72:C80"/>
    <mergeCell ref="D72:D8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ED7-BE9C-4B70-BB39-7A0F37244AB7}">
  <dimension ref="A1:I153"/>
  <sheetViews>
    <sheetView zoomScale="85" zoomScaleNormal="85" workbookViewId="0">
      <selection activeCell="J13" sqref="J13"/>
    </sheetView>
  </sheetViews>
  <sheetFormatPr defaultColWidth="9.140625" defaultRowHeight="15.75" x14ac:dyDescent="0.25"/>
  <cols>
    <col min="1" max="1" width="10.5703125" style="3" customWidth="1"/>
    <col min="2" max="2" width="22.42578125" style="4" customWidth="1"/>
    <col min="3" max="3" width="23" style="3" customWidth="1"/>
    <col min="4" max="4" width="26.7109375" style="3" customWidth="1"/>
    <col min="5" max="5" width="24.42578125" style="3" customWidth="1"/>
    <col min="6" max="6" width="28" style="3" customWidth="1"/>
    <col min="7" max="7" width="30.140625" style="3" customWidth="1"/>
    <col min="8" max="8" width="25.28515625" style="3" customWidth="1"/>
    <col min="9" max="9" width="27.42578125" style="2" customWidth="1"/>
    <col min="10" max="10" width="19.140625" style="2" customWidth="1"/>
    <col min="11" max="16384" width="9.140625" style="2"/>
  </cols>
  <sheetData>
    <row r="1" spans="1:8" s="1" customFormat="1" ht="48" thickBot="1" x14ac:dyDescent="0.3">
      <c r="A1" s="27" t="s">
        <v>0</v>
      </c>
      <c r="B1" s="26" t="s">
        <v>1</v>
      </c>
      <c r="C1" s="25" t="s">
        <v>2</v>
      </c>
      <c r="D1" s="24" t="s">
        <v>3</v>
      </c>
      <c r="E1" s="24" t="s">
        <v>4</v>
      </c>
      <c r="F1" s="24" t="s">
        <v>5</v>
      </c>
      <c r="G1" s="23" t="s">
        <v>6</v>
      </c>
      <c r="H1" s="22" t="s">
        <v>7</v>
      </c>
    </row>
    <row r="2" spans="1:8" x14ac:dyDescent="0.25">
      <c r="A2" s="71">
        <v>1</v>
      </c>
      <c r="B2" s="60" t="s">
        <v>187</v>
      </c>
      <c r="C2" s="57" t="s">
        <v>232</v>
      </c>
      <c r="D2" s="57" t="s">
        <v>231</v>
      </c>
      <c r="E2" s="57" t="s">
        <v>230</v>
      </c>
      <c r="F2" s="57" t="s">
        <v>229</v>
      </c>
      <c r="G2" s="63" t="s">
        <v>139</v>
      </c>
      <c r="H2" s="64"/>
    </row>
    <row r="3" spans="1:8" ht="16.5" thickBot="1" x14ac:dyDescent="0.3">
      <c r="A3" s="72"/>
      <c r="B3" s="61"/>
      <c r="C3" s="58"/>
      <c r="D3" s="58"/>
      <c r="E3" s="58"/>
      <c r="F3" s="58"/>
      <c r="G3" s="21" t="s">
        <v>138</v>
      </c>
      <c r="H3" s="20">
        <v>18</v>
      </c>
    </row>
    <row r="4" spans="1:8" x14ac:dyDescent="0.25">
      <c r="A4" s="72"/>
      <c r="B4" s="61"/>
      <c r="C4" s="58"/>
      <c r="D4" s="58"/>
      <c r="E4" s="58"/>
      <c r="F4" s="58"/>
      <c r="G4" s="63" t="s">
        <v>125</v>
      </c>
      <c r="H4" s="64"/>
    </row>
    <row r="5" spans="1:8" ht="16.5" thickBot="1" x14ac:dyDescent="0.3">
      <c r="A5" s="72"/>
      <c r="B5" s="61"/>
      <c r="C5" s="58"/>
      <c r="D5" s="58"/>
      <c r="E5" s="58"/>
      <c r="F5" s="58"/>
      <c r="G5" s="21" t="s">
        <v>125</v>
      </c>
      <c r="H5" s="20">
        <v>40</v>
      </c>
    </row>
    <row r="6" spans="1:8" x14ac:dyDescent="0.25">
      <c r="A6" s="72"/>
      <c r="B6" s="61"/>
      <c r="C6" s="58"/>
      <c r="D6" s="58"/>
      <c r="E6" s="58"/>
      <c r="F6" s="58"/>
      <c r="G6" s="63" t="s">
        <v>136</v>
      </c>
      <c r="H6" s="64"/>
    </row>
    <row r="7" spans="1:8" ht="16.5" thickBot="1" x14ac:dyDescent="0.3">
      <c r="A7" s="72"/>
      <c r="B7" s="61"/>
      <c r="C7" s="58"/>
      <c r="D7" s="58"/>
      <c r="E7" s="58"/>
      <c r="F7" s="58"/>
      <c r="G7" s="21" t="s">
        <v>228</v>
      </c>
      <c r="H7" s="20">
        <v>6</v>
      </c>
    </row>
    <row r="8" spans="1:8" x14ac:dyDescent="0.25">
      <c r="A8" s="72"/>
      <c r="B8" s="61"/>
      <c r="C8" s="58"/>
      <c r="D8" s="58"/>
      <c r="E8" s="58"/>
      <c r="F8" s="58"/>
      <c r="G8" s="63" t="s">
        <v>124</v>
      </c>
      <c r="H8" s="64"/>
    </row>
    <row r="9" spans="1:8" ht="16.5" thickBot="1" x14ac:dyDescent="0.3">
      <c r="A9" s="72"/>
      <c r="B9" s="61"/>
      <c r="C9" s="58"/>
      <c r="D9" s="58"/>
      <c r="E9" s="58"/>
      <c r="F9" s="58"/>
      <c r="G9" s="21" t="s">
        <v>124</v>
      </c>
      <c r="H9" s="20">
        <v>18</v>
      </c>
    </row>
    <row r="10" spans="1:8" x14ac:dyDescent="0.25">
      <c r="A10" s="72"/>
      <c r="B10" s="61"/>
      <c r="C10" s="58"/>
      <c r="D10" s="58"/>
      <c r="E10" s="58"/>
      <c r="F10" s="58"/>
      <c r="G10" s="63" t="s">
        <v>134</v>
      </c>
      <c r="H10" s="64"/>
    </row>
    <row r="11" spans="1:8" ht="32.25" thickBot="1" x14ac:dyDescent="0.3">
      <c r="A11" s="72"/>
      <c r="B11" s="61"/>
      <c r="C11" s="58"/>
      <c r="D11" s="58"/>
      <c r="E11" s="58"/>
      <c r="F11" s="58"/>
      <c r="G11" s="21" t="s">
        <v>133</v>
      </c>
      <c r="H11" s="20">
        <v>6</v>
      </c>
    </row>
    <row r="12" spans="1:8" x14ac:dyDescent="0.25">
      <c r="A12" s="72"/>
      <c r="B12" s="61"/>
      <c r="C12" s="58"/>
      <c r="D12" s="58"/>
      <c r="E12" s="58"/>
      <c r="F12" s="58"/>
      <c r="G12" s="63" t="s">
        <v>123</v>
      </c>
      <c r="H12" s="64"/>
    </row>
    <row r="13" spans="1:8" ht="32.25" thickBot="1" x14ac:dyDescent="0.3">
      <c r="A13" s="72"/>
      <c r="B13" s="61"/>
      <c r="C13" s="58"/>
      <c r="D13" s="58"/>
      <c r="E13" s="58"/>
      <c r="F13" s="58"/>
      <c r="G13" s="21" t="s">
        <v>123</v>
      </c>
      <c r="H13" s="20">
        <v>24</v>
      </c>
    </row>
    <row r="14" spans="1:8" x14ac:dyDescent="0.25">
      <c r="A14" s="72"/>
      <c r="B14" s="61"/>
      <c r="C14" s="58"/>
      <c r="D14" s="58"/>
      <c r="E14" s="58"/>
      <c r="F14" s="58"/>
      <c r="G14" s="63" t="s">
        <v>132</v>
      </c>
      <c r="H14" s="64"/>
    </row>
    <row r="15" spans="1:8" ht="16.5" thickBot="1" x14ac:dyDescent="0.3">
      <c r="A15" s="72"/>
      <c r="B15" s="61"/>
      <c r="C15" s="58"/>
      <c r="D15" s="58"/>
      <c r="E15" s="58"/>
      <c r="F15" s="58"/>
      <c r="G15" s="21" t="s">
        <v>131</v>
      </c>
      <c r="H15" s="20">
        <v>6</v>
      </c>
    </row>
    <row r="16" spans="1:8" x14ac:dyDescent="0.25">
      <c r="A16" s="72"/>
      <c r="B16" s="61"/>
      <c r="C16" s="58"/>
      <c r="D16" s="58"/>
      <c r="E16" s="58"/>
      <c r="F16" s="58"/>
      <c r="G16" s="63" t="s">
        <v>122</v>
      </c>
      <c r="H16" s="64"/>
    </row>
    <row r="17" spans="1:8" x14ac:dyDescent="0.25">
      <c r="A17" s="72"/>
      <c r="B17" s="61"/>
      <c r="C17" s="58"/>
      <c r="D17" s="58"/>
      <c r="E17" s="58"/>
      <c r="F17" s="58"/>
      <c r="G17" s="21" t="s">
        <v>122</v>
      </c>
      <c r="H17" s="20">
        <v>24</v>
      </c>
    </row>
    <row r="18" spans="1:8" ht="16.5" thickBot="1" x14ac:dyDescent="0.3">
      <c r="A18" s="72"/>
      <c r="B18" s="61"/>
      <c r="C18" s="59"/>
      <c r="D18" s="59"/>
      <c r="E18" s="59"/>
      <c r="F18" s="59"/>
      <c r="G18" s="65" t="s">
        <v>8</v>
      </c>
      <c r="H18" s="67">
        <f>SUM(H3:H3,H5:H5,H7:H7,H9:H9,H11:H11,H13:H13,H15:H15,H17:H17,)</f>
        <v>142</v>
      </c>
    </row>
    <row r="19" spans="1:8" ht="249.95" customHeight="1" thickBot="1" x14ac:dyDescent="0.3">
      <c r="A19" s="73"/>
      <c r="B19" s="62"/>
      <c r="C19" s="69" t="s">
        <v>227</v>
      </c>
      <c r="D19" s="69"/>
      <c r="E19" s="69"/>
      <c r="F19" s="70"/>
      <c r="G19" s="66"/>
      <c r="H19" s="68"/>
    </row>
    <row r="20" spans="1:8" x14ac:dyDescent="0.25">
      <c r="A20" s="71">
        <v>2</v>
      </c>
      <c r="B20" s="60" t="s">
        <v>226</v>
      </c>
      <c r="C20" s="57" t="s">
        <v>225</v>
      </c>
      <c r="D20" s="57" t="s">
        <v>224</v>
      </c>
      <c r="E20" s="57" t="s">
        <v>223</v>
      </c>
      <c r="F20" s="57" t="s">
        <v>189</v>
      </c>
      <c r="G20" s="63" t="s">
        <v>139</v>
      </c>
      <c r="H20" s="64"/>
    </row>
    <row r="21" spans="1:8" x14ac:dyDescent="0.25">
      <c r="A21" s="72"/>
      <c r="B21" s="61"/>
      <c r="C21" s="58"/>
      <c r="D21" s="58"/>
      <c r="E21" s="58"/>
      <c r="F21" s="58"/>
      <c r="G21" s="21" t="s">
        <v>222</v>
      </c>
      <c r="H21" s="20">
        <v>6</v>
      </c>
    </row>
    <row r="22" spans="1:8" x14ac:dyDescent="0.25">
      <c r="A22" s="72"/>
      <c r="B22" s="61"/>
      <c r="C22" s="58"/>
      <c r="D22" s="58"/>
      <c r="E22" s="58"/>
      <c r="F22" s="58"/>
      <c r="G22" s="21" t="s">
        <v>210</v>
      </c>
      <c r="H22" s="20">
        <v>12</v>
      </c>
    </row>
    <row r="23" spans="1:8" x14ac:dyDescent="0.25">
      <c r="A23" s="72"/>
      <c r="B23" s="61"/>
      <c r="C23" s="58"/>
      <c r="D23" s="58"/>
      <c r="E23" s="58"/>
      <c r="F23" s="58"/>
      <c r="G23" s="21" t="s">
        <v>203</v>
      </c>
      <c r="H23" s="20">
        <v>18</v>
      </c>
    </row>
    <row r="24" spans="1:8" ht="16.5" thickBot="1" x14ac:dyDescent="0.3">
      <c r="A24" s="72"/>
      <c r="B24" s="61"/>
      <c r="C24" s="58"/>
      <c r="D24" s="58"/>
      <c r="E24" s="58"/>
      <c r="F24" s="58"/>
      <c r="G24" s="21" t="s">
        <v>202</v>
      </c>
      <c r="H24" s="20">
        <v>24</v>
      </c>
    </row>
    <row r="25" spans="1:8" x14ac:dyDescent="0.25">
      <c r="A25" s="72"/>
      <c r="B25" s="61"/>
      <c r="C25" s="58"/>
      <c r="D25" s="58"/>
      <c r="E25" s="58"/>
      <c r="F25" s="58"/>
      <c r="G25" s="63" t="s">
        <v>125</v>
      </c>
      <c r="H25" s="64"/>
    </row>
    <row r="26" spans="1:8" x14ac:dyDescent="0.25">
      <c r="A26" s="72"/>
      <c r="B26" s="61"/>
      <c r="C26" s="58"/>
      <c r="D26" s="58"/>
      <c r="E26" s="58"/>
      <c r="F26" s="58"/>
      <c r="G26" s="21" t="s">
        <v>125</v>
      </c>
      <c r="H26" s="20">
        <v>240</v>
      </c>
    </row>
    <row r="27" spans="1:8" ht="16.5" thickBot="1" x14ac:dyDescent="0.3">
      <c r="A27" s="72"/>
      <c r="B27" s="61"/>
      <c r="C27" s="59"/>
      <c r="D27" s="59"/>
      <c r="E27" s="59"/>
      <c r="F27" s="59"/>
      <c r="G27" s="65" t="s">
        <v>8</v>
      </c>
      <c r="H27" s="67">
        <f>SUM(H21:H24,H26:H26,)</f>
        <v>300</v>
      </c>
    </row>
    <row r="28" spans="1:8" ht="249.95" customHeight="1" thickBot="1" x14ac:dyDescent="0.3">
      <c r="A28" s="73"/>
      <c r="B28" s="62"/>
      <c r="C28" s="69" t="s">
        <v>221</v>
      </c>
      <c r="D28" s="69"/>
      <c r="E28" s="69"/>
      <c r="F28" s="70"/>
      <c r="G28" s="66"/>
      <c r="H28" s="68"/>
    </row>
    <row r="29" spans="1:8" x14ac:dyDescent="0.25">
      <c r="A29" s="71">
        <v>3</v>
      </c>
      <c r="B29" s="60" t="s">
        <v>220</v>
      </c>
      <c r="C29" s="57" t="s">
        <v>219</v>
      </c>
      <c r="D29" s="57" t="s">
        <v>218</v>
      </c>
      <c r="E29" s="57" t="s">
        <v>217</v>
      </c>
      <c r="F29" s="57" t="s">
        <v>216</v>
      </c>
      <c r="G29" s="63" t="s">
        <v>139</v>
      </c>
      <c r="H29" s="64"/>
    </row>
    <row r="30" spans="1:8" x14ac:dyDescent="0.25">
      <c r="A30" s="72"/>
      <c r="B30" s="61"/>
      <c r="C30" s="58"/>
      <c r="D30" s="58"/>
      <c r="E30" s="58"/>
      <c r="F30" s="58"/>
      <c r="G30" s="21" t="s">
        <v>210</v>
      </c>
      <c r="H30" s="20">
        <v>12</v>
      </c>
    </row>
    <row r="31" spans="1:8" x14ac:dyDescent="0.25">
      <c r="A31" s="72"/>
      <c r="B31" s="61"/>
      <c r="C31" s="58"/>
      <c r="D31" s="58"/>
      <c r="E31" s="58"/>
      <c r="F31" s="58"/>
      <c r="G31" s="21" t="s">
        <v>203</v>
      </c>
      <c r="H31" s="20">
        <v>18</v>
      </c>
    </row>
    <row r="32" spans="1:8" ht="16.5" thickBot="1" x14ac:dyDescent="0.3">
      <c r="A32" s="72"/>
      <c r="B32" s="61"/>
      <c r="C32" s="58"/>
      <c r="D32" s="58"/>
      <c r="E32" s="58"/>
      <c r="F32" s="58"/>
      <c r="G32" s="21" t="s">
        <v>202</v>
      </c>
      <c r="H32" s="20">
        <v>24</v>
      </c>
    </row>
    <row r="33" spans="1:8" x14ac:dyDescent="0.25">
      <c r="A33" s="72"/>
      <c r="B33" s="61"/>
      <c r="C33" s="58"/>
      <c r="D33" s="58"/>
      <c r="E33" s="58"/>
      <c r="F33" s="58"/>
      <c r="G33" s="63" t="s">
        <v>125</v>
      </c>
      <c r="H33" s="64"/>
    </row>
    <row r="34" spans="1:8" x14ac:dyDescent="0.25">
      <c r="A34" s="72"/>
      <c r="B34" s="61"/>
      <c r="C34" s="58"/>
      <c r="D34" s="58"/>
      <c r="E34" s="58"/>
      <c r="F34" s="58"/>
      <c r="G34" s="21" t="s">
        <v>125</v>
      </c>
      <c r="H34" s="20">
        <v>80</v>
      </c>
    </row>
    <row r="35" spans="1:8" ht="16.5" thickBot="1" x14ac:dyDescent="0.3">
      <c r="A35" s="72"/>
      <c r="B35" s="61"/>
      <c r="C35" s="59"/>
      <c r="D35" s="59"/>
      <c r="E35" s="59"/>
      <c r="F35" s="59"/>
      <c r="G35" s="65" t="s">
        <v>8</v>
      </c>
      <c r="H35" s="67">
        <f>SUM(H30:H32,H34:H34,)</f>
        <v>134</v>
      </c>
    </row>
    <row r="36" spans="1:8" ht="249.95" customHeight="1" thickBot="1" x14ac:dyDescent="0.3">
      <c r="A36" s="73"/>
      <c r="B36" s="62"/>
      <c r="C36" s="69" t="s">
        <v>215</v>
      </c>
      <c r="D36" s="69"/>
      <c r="E36" s="69"/>
      <c r="F36" s="70"/>
      <c r="G36" s="66"/>
      <c r="H36" s="68"/>
    </row>
    <row r="37" spans="1:8" x14ac:dyDescent="0.25">
      <c r="A37" s="71">
        <v>4</v>
      </c>
      <c r="B37" s="60" t="s">
        <v>193</v>
      </c>
      <c r="C37" s="57" t="s">
        <v>214</v>
      </c>
      <c r="D37" s="57" t="s">
        <v>213</v>
      </c>
      <c r="E37" s="57" t="s">
        <v>212</v>
      </c>
      <c r="F37" s="57" t="s">
        <v>211</v>
      </c>
      <c r="G37" s="63" t="s">
        <v>139</v>
      </c>
      <c r="H37" s="64"/>
    </row>
    <row r="38" spans="1:8" x14ac:dyDescent="0.25">
      <c r="A38" s="72"/>
      <c r="B38" s="61"/>
      <c r="C38" s="58"/>
      <c r="D38" s="58"/>
      <c r="E38" s="58"/>
      <c r="F38" s="58"/>
      <c r="G38" s="21" t="s">
        <v>210</v>
      </c>
      <c r="H38" s="20">
        <v>8</v>
      </c>
    </row>
    <row r="39" spans="1:8" x14ac:dyDescent="0.25">
      <c r="A39" s="72"/>
      <c r="B39" s="61"/>
      <c r="C39" s="58"/>
      <c r="D39" s="58"/>
      <c r="E39" s="58"/>
      <c r="F39" s="58"/>
      <c r="G39" s="21" t="s">
        <v>203</v>
      </c>
      <c r="H39" s="20">
        <v>6</v>
      </c>
    </row>
    <row r="40" spans="1:8" ht="16.5" thickBot="1" x14ac:dyDescent="0.3">
      <c r="A40" s="72"/>
      <c r="B40" s="61"/>
      <c r="C40" s="58"/>
      <c r="D40" s="58"/>
      <c r="E40" s="58"/>
      <c r="F40" s="58"/>
      <c r="G40" s="21" t="s">
        <v>202</v>
      </c>
      <c r="H40" s="20">
        <v>24</v>
      </c>
    </row>
    <row r="41" spans="1:8" x14ac:dyDescent="0.25">
      <c r="A41" s="72"/>
      <c r="B41" s="61"/>
      <c r="C41" s="58"/>
      <c r="D41" s="58"/>
      <c r="E41" s="58"/>
      <c r="F41" s="58"/>
      <c r="G41" s="63" t="s">
        <v>125</v>
      </c>
      <c r="H41" s="64"/>
    </row>
    <row r="42" spans="1:8" x14ac:dyDescent="0.25">
      <c r="A42" s="72"/>
      <c r="B42" s="61"/>
      <c r="C42" s="58"/>
      <c r="D42" s="58"/>
      <c r="E42" s="58"/>
      <c r="F42" s="58"/>
      <c r="G42" s="21" t="s">
        <v>125</v>
      </c>
      <c r="H42" s="20">
        <v>240</v>
      </c>
    </row>
    <row r="43" spans="1:8" ht="16.5" thickBot="1" x14ac:dyDescent="0.3">
      <c r="A43" s="72"/>
      <c r="B43" s="61"/>
      <c r="C43" s="59"/>
      <c r="D43" s="59"/>
      <c r="E43" s="59"/>
      <c r="F43" s="59"/>
      <c r="G43" s="65" t="s">
        <v>8</v>
      </c>
      <c r="H43" s="67">
        <f>SUM(H38:H40,H42:H42,)</f>
        <v>278</v>
      </c>
    </row>
    <row r="44" spans="1:8" ht="249.95" customHeight="1" thickBot="1" x14ac:dyDescent="0.3">
      <c r="A44" s="73"/>
      <c r="B44" s="62"/>
      <c r="C44" s="69" t="s">
        <v>209</v>
      </c>
      <c r="D44" s="69"/>
      <c r="E44" s="69"/>
      <c r="F44" s="70"/>
      <c r="G44" s="66"/>
      <c r="H44" s="68"/>
    </row>
    <row r="45" spans="1:8" x14ac:dyDescent="0.25">
      <c r="A45" s="71">
        <v>5</v>
      </c>
      <c r="B45" s="60" t="s">
        <v>208</v>
      </c>
      <c r="C45" s="57" t="s">
        <v>207</v>
      </c>
      <c r="D45" s="57" t="s">
        <v>206</v>
      </c>
      <c r="E45" s="57" t="s">
        <v>205</v>
      </c>
      <c r="F45" s="57" t="s">
        <v>204</v>
      </c>
      <c r="G45" s="63" t="s">
        <v>139</v>
      </c>
      <c r="H45" s="64"/>
    </row>
    <row r="46" spans="1:8" x14ac:dyDescent="0.25">
      <c r="A46" s="72"/>
      <c r="B46" s="61"/>
      <c r="C46" s="58"/>
      <c r="D46" s="58"/>
      <c r="E46" s="58"/>
      <c r="F46" s="58"/>
      <c r="G46" s="21" t="s">
        <v>203</v>
      </c>
      <c r="H46" s="20">
        <v>12</v>
      </c>
    </row>
    <row r="47" spans="1:8" x14ac:dyDescent="0.25">
      <c r="A47" s="72"/>
      <c r="B47" s="61"/>
      <c r="C47" s="58"/>
      <c r="D47" s="58"/>
      <c r="E47" s="58"/>
      <c r="F47" s="58"/>
      <c r="G47" s="21" t="s">
        <v>202</v>
      </c>
      <c r="H47" s="20">
        <v>8</v>
      </c>
    </row>
    <row r="48" spans="1:8" ht="16.5" thickBot="1" x14ac:dyDescent="0.3">
      <c r="A48" s="72"/>
      <c r="B48" s="61"/>
      <c r="C48" s="58"/>
      <c r="D48" s="58"/>
      <c r="E48" s="58"/>
      <c r="F48" s="58"/>
      <c r="G48" s="21" t="s">
        <v>201</v>
      </c>
      <c r="H48" s="20">
        <v>24</v>
      </c>
    </row>
    <row r="49" spans="1:8" x14ac:dyDescent="0.25">
      <c r="A49" s="72"/>
      <c r="B49" s="61"/>
      <c r="C49" s="58"/>
      <c r="D49" s="58"/>
      <c r="E49" s="58"/>
      <c r="F49" s="58"/>
      <c r="G49" s="63" t="s">
        <v>125</v>
      </c>
      <c r="H49" s="64"/>
    </row>
    <row r="50" spans="1:8" x14ac:dyDescent="0.25">
      <c r="A50" s="72"/>
      <c r="B50" s="61"/>
      <c r="C50" s="58"/>
      <c r="D50" s="58"/>
      <c r="E50" s="58"/>
      <c r="F50" s="58"/>
      <c r="G50" s="21" t="s">
        <v>125</v>
      </c>
      <c r="H50" s="20">
        <v>240</v>
      </c>
    </row>
    <row r="51" spans="1:8" ht="123" customHeight="1" thickBot="1" x14ac:dyDescent="0.3">
      <c r="A51" s="72"/>
      <c r="B51" s="61"/>
      <c r="C51" s="59"/>
      <c r="D51" s="59"/>
      <c r="E51" s="59"/>
      <c r="F51" s="59"/>
      <c r="G51" s="65" t="s">
        <v>8</v>
      </c>
      <c r="H51" s="67">
        <f>SUM(H46:H48,H50:H50,)</f>
        <v>284</v>
      </c>
    </row>
    <row r="52" spans="1:8" ht="249.95" customHeight="1" thickBot="1" x14ac:dyDescent="0.3">
      <c r="A52" s="73"/>
      <c r="B52" s="62"/>
      <c r="C52" s="40" t="s">
        <v>200</v>
      </c>
      <c r="D52" s="69"/>
      <c r="E52" s="69"/>
      <c r="F52" s="70"/>
      <c r="G52" s="66"/>
      <c r="H52" s="68"/>
    </row>
    <row r="53" spans="1:8" x14ac:dyDescent="0.25">
      <c r="A53" s="71">
        <v>6</v>
      </c>
      <c r="B53" s="60" t="s">
        <v>199</v>
      </c>
      <c r="C53" s="57" t="s">
        <v>198</v>
      </c>
      <c r="D53" s="57" t="s">
        <v>197</v>
      </c>
      <c r="E53" s="57" t="s">
        <v>196</v>
      </c>
      <c r="F53" s="57" t="s">
        <v>195</v>
      </c>
      <c r="G53" s="63" t="s">
        <v>125</v>
      </c>
      <c r="H53" s="64"/>
    </row>
    <row r="54" spans="1:8" ht="16.5" thickBot="1" x14ac:dyDescent="0.3">
      <c r="A54" s="72"/>
      <c r="B54" s="61"/>
      <c r="C54" s="58"/>
      <c r="D54" s="58"/>
      <c r="E54" s="58"/>
      <c r="F54" s="58"/>
      <c r="G54" s="21" t="s">
        <v>125</v>
      </c>
      <c r="H54" s="20">
        <v>8</v>
      </c>
    </row>
    <row r="55" spans="1:8" x14ac:dyDescent="0.25">
      <c r="A55" s="72"/>
      <c r="B55" s="61"/>
      <c r="C55" s="58"/>
      <c r="D55" s="58"/>
      <c r="E55" s="58"/>
      <c r="F55" s="58"/>
      <c r="G55" s="63" t="s">
        <v>124</v>
      </c>
      <c r="H55" s="64"/>
    </row>
    <row r="56" spans="1:8" ht="16.5" thickBot="1" x14ac:dyDescent="0.3">
      <c r="A56" s="72"/>
      <c r="B56" s="61"/>
      <c r="C56" s="58"/>
      <c r="D56" s="58"/>
      <c r="E56" s="58"/>
      <c r="F56" s="58"/>
      <c r="G56" s="21" t="s">
        <v>124</v>
      </c>
      <c r="H56" s="20">
        <v>4</v>
      </c>
    </row>
    <row r="57" spans="1:8" x14ac:dyDescent="0.25">
      <c r="A57" s="72"/>
      <c r="B57" s="61"/>
      <c r="C57" s="58"/>
      <c r="D57" s="58"/>
      <c r="E57" s="58"/>
      <c r="F57" s="58"/>
      <c r="G57" s="63" t="s">
        <v>123</v>
      </c>
      <c r="H57" s="64"/>
    </row>
    <row r="58" spans="1:8" ht="32.25" thickBot="1" x14ac:dyDescent="0.3">
      <c r="A58" s="72"/>
      <c r="B58" s="61"/>
      <c r="C58" s="58"/>
      <c r="D58" s="58"/>
      <c r="E58" s="58"/>
      <c r="F58" s="58"/>
      <c r="G58" s="21" t="s">
        <v>123</v>
      </c>
      <c r="H58" s="20">
        <v>4</v>
      </c>
    </row>
    <row r="59" spans="1:8" x14ac:dyDescent="0.25">
      <c r="A59" s="72"/>
      <c r="B59" s="61"/>
      <c r="C59" s="58"/>
      <c r="D59" s="58"/>
      <c r="E59" s="58"/>
      <c r="F59" s="58"/>
      <c r="G59" s="63" t="s">
        <v>122</v>
      </c>
      <c r="H59" s="64"/>
    </row>
    <row r="60" spans="1:8" x14ac:dyDescent="0.25">
      <c r="A60" s="72"/>
      <c r="B60" s="61"/>
      <c r="C60" s="58"/>
      <c r="D60" s="58"/>
      <c r="E60" s="58"/>
      <c r="F60" s="58"/>
      <c r="G60" s="21" t="s">
        <v>122</v>
      </c>
      <c r="H60" s="20">
        <v>4</v>
      </c>
    </row>
    <row r="61" spans="1:8" ht="16.5" thickBot="1" x14ac:dyDescent="0.3">
      <c r="A61" s="72"/>
      <c r="B61" s="61"/>
      <c r="C61" s="59"/>
      <c r="D61" s="59"/>
      <c r="E61" s="59"/>
      <c r="F61" s="59"/>
      <c r="G61" s="65" t="s">
        <v>8</v>
      </c>
      <c r="H61" s="67">
        <f>SUM(H54:H54,H56:H56,H58:H58,H60:H60,)</f>
        <v>20</v>
      </c>
    </row>
    <row r="62" spans="1:8" ht="249.95" customHeight="1" thickBot="1" x14ac:dyDescent="0.3">
      <c r="A62" s="73"/>
      <c r="B62" s="62"/>
      <c r="C62" s="69" t="s">
        <v>194</v>
      </c>
      <c r="D62" s="69"/>
      <c r="E62" s="69"/>
      <c r="F62" s="70"/>
      <c r="G62" s="66"/>
      <c r="H62" s="68"/>
    </row>
    <row r="63" spans="1:8" x14ac:dyDescent="0.25">
      <c r="A63" s="71">
        <v>7</v>
      </c>
      <c r="B63" s="60" t="s">
        <v>193</v>
      </c>
      <c r="C63" s="57" t="s">
        <v>192</v>
      </c>
      <c r="D63" s="57" t="s">
        <v>191</v>
      </c>
      <c r="E63" s="57" t="s">
        <v>190</v>
      </c>
      <c r="F63" s="57" t="s">
        <v>189</v>
      </c>
      <c r="G63" s="63" t="s">
        <v>125</v>
      </c>
      <c r="H63" s="64"/>
    </row>
    <row r="64" spans="1:8" ht="16.5" thickBot="1" x14ac:dyDescent="0.3">
      <c r="A64" s="72"/>
      <c r="B64" s="61"/>
      <c r="C64" s="58"/>
      <c r="D64" s="58"/>
      <c r="E64" s="58"/>
      <c r="F64" s="58"/>
      <c r="G64" s="21" t="s">
        <v>125</v>
      </c>
      <c r="H64" s="20">
        <v>6</v>
      </c>
    </row>
    <row r="65" spans="1:8" x14ac:dyDescent="0.25">
      <c r="A65" s="72"/>
      <c r="B65" s="61"/>
      <c r="C65" s="58"/>
      <c r="D65" s="58"/>
      <c r="E65" s="58"/>
      <c r="F65" s="58"/>
      <c r="G65" s="63" t="s">
        <v>124</v>
      </c>
      <c r="H65" s="64"/>
    </row>
    <row r="66" spans="1:8" ht="16.5" thickBot="1" x14ac:dyDescent="0.3">
      <c r="A66" s="72"/>
      <c r="B66" s="61"/>
      <c r="C66" s="58"/>
      <c r="D66" s="58"/>
      <c r="E66" s="58"/>
      <c r="F66" s="58"/>
      <c r="G66" s="21" t="s">
        <v>124</v>
      </c>
      <c r="H66" s="20">
        <v>2</v>
      </c>
    </row>
    <row r="67" spans="1:8" x14ac:dyDescent="0.25">
      <c r="A67" s="72"/>
      <c r="B67" s="61"/>
      <c r="C67" s="58"/>
      <c r="D67" s="58"/>
      <c r="E67" s="58"/>
      <c r="F67" s="58"/>
      <c r="G67" s="63" t="s">
        <v>123</v>
      </c>
      <c r="H67" s="64"/>
    </row>
    <row r="68" spans="1:8" ht="32.25" thickBot="1" x14ac:dyDescent="0.3">
      <c r="A68" s="72"/>
      <c r="B68" s="61"/>
      <c r="C68" s="58"/>
      <c r="D68" s="58"/>
      <c r="E68" s="58"/>
      <c r="F68" s="58"/>
      <c r="G68" s="21" t="s">
        <v>123</v>
      </c>
      <c r="H68" s="20">
        <v>2</v>
      </c>
    </row>
    <row r="69" spans="1:8" x14ac:dyDescent="0.25">
      <c r="A69" s="72"/>
      <c r="B69" s="61"/>
      <c r="C69" s="58"/>
      <c r="D69" s="58"/>
      <c r="E69" s="58"/>
      <c r="F69" s="58"/>
      <c r="G69" s="63" t="s">
        <v>122</v>
      </c>
      <c r="H69" s="64"/>
    </row>
    <row r="70" spans="1:8" x14ac:dyDescent="0.25">
      <c r="A70" s="72"/>
      <c r="B70" s="61"/>
      <c r="C70" s="58"/>
      <c r="D70" s="58"/>
      <c r="E70" s="58"/>
      <c r="F70" s="58"/>
      <c r="G70" s="21" t="s">
        <v>122</v>
      </c>
      <c r="H70" s="20">
        <v>2</v>
      </c>
    </row>
    <row r="71" spans="1:8" ht="16.5" thickBot="1" x14ac:dyDescent="0.3">
      <c r="A71" s="72"/>
      <c r="B71" s="61"/>
      <c r="C71" s="59"/>
      <c r="D71" s="59"/>
      <c r="E71" s="59"/>
      <c r="F71" s="59"/>
      <c r="G71" s="65" t="s">
        <v>8</v>
      </c>
      <c r="H71" s="67">
        <f>SUM(H64:H64,H66:H66,H68:H68,H70:H70,)</f>
        <v>12</v>
      </c>
    </row>
    <row r="72" spans="1:8" ht="249.95" customHeight="1" thickBot="1" x14ac:dyDescent="0.3">
      <c r="A72" s="73"/>
      <c r="B72" s="62"/>
      <c r="C72" s="69" t="s">
        <v>188</v>
      </c>
      <c r="D72" s="69"/>
      <c r="E72" s="69"/>
      <c r="F72" s="70"/>
      <c r="G72" s="66"/>
      <c r="H72" s="68"/>
    </row>
    <row r="73" spans="1:8" x14ac:dyDescent="0.25">
      <c r="A73" s="71">
        <v>8</v>
      </c>
      <c r="B73" s="60" t="s">
        <v>187</v>
      </c>
      <c r="C73" s="57" t="s">
        <v>186</v>
      </c>
      <c r="D73" s="57" t="s">
        <v>185</v>
      </c>
      <c r="E73" s="57" t="s">
        <v>184</v>
      </c>
      <c r="F73" s="57" t="s">
        <v>183</v>
      </c>
      <c r="G73" s="63" t="s">
        <v>136</v>
      </c>
      <c r="H73" s="64"/>
    </row>
    <row r="74" spans="1:8" ht="16.5" thickBot="1" x14ac:dyDescent="0.3">
      <c r="A74" s="72"/>
      <c r="B74" s="61"/>
      <c r="C74" s="58"/>
      <c r="D74" s="58"/>
      <c r="E74" s="58"/>
      <c r="F74" s="58"/>
      <c r="G74" s="21" t="s">
        <v>170</v>
      </c>
      <c r="H74" s="20">
        <v>8</v>
      </c>
    </row>
    <row r="75" spans="1:8" x14ac:dyDescent="0.25">
      <c r="A75" s="72"/>
      <c r="B75" s="61"/>
      <c r="C75" s="58"/>
      <c r="D75" s="58"/>
      <c r="E75" s="58"/>
      <c r="F75" s="58"/>
      <c r="G75" s="63" t="s">
        <v>124</v>
      </c>
      <c r="H75" s="64"/>
    </row>
    <row r="76" spans="1:8" x14ac:dyDescent="0.25">
      <c r="A76" s="72"/>
      <c r="B76" s="61"/>
      <c r="C76" s="58"/>
      <c r="D76" s="58"/>
      <c r="E76" s="58"/>
      <c r="F76" s="58"/>
      <c r="G76" s="21" t="s">
        <v>124</v>
      </c>
      <c r="H76" s="20">
        <v>16</v>
      </c>
    </row>
    <row r="77" spans="1:8" ht="131.25" customHeight="1" thickBot="1" x14ac:dyDescent="0.3">
      <c r="A77" s="72"/>
      <c r="B77" s="61"/>
      <c r="C77" s="59"/>
      <c r="D77" s="59"/>
      <c r="E77" s="59"/>
      <c r="F77" s="59"/>
      <c r="G77" s="65" t="s">
        <v>8</v>
      </c>
      <c r="H77" s="67">
        <f>SUM(H74:H74,H76:H76,)</f>
        <v>24</v>
      </c>
    </row>
    <row r="78" spans="1:8" ht="249.95" customHeight="1" thickBot="1" x14ac:dyDescent="0.3">
      <c r="A78" s="73"/>
      <c r="B78" s="62"/>
      <c r="C78" s="69" t="s">
        <v>182</v>
      </c>
      <c r="D78" s="69"/>
      <c r="E78" s="69"/>
      <c r="F78" s="70"/>
      <c r="G78" s="66"/>
      <c r="H78" s="68"/>
    </row>
    <row r="79" spans="1:8" x14ac:dyDescent="0.25">
      <c r="A79" s="71">
        <v>9</v>
      </c>
      <c r="B79" s="60" t="s">
        <v>181</v>
      </c>
      <c r="C79" s="57" t="s">
        <v>180</v>
      </c>
      <c r="D79" s="57" t="s">
        <v>179</v>
      </c>
      <c r="E79" s="57" t="s">
        <v>178</v>
      </c>
      <c r="F79" s="57" t="s">
        <v>177</v>
      </c>
      <c r="G79" s="63" t="s">
        <v>136</v>
      </c>
      <c r="H79" s="64"/>
    </row>
    <row r="80" spans="1:8" ht="16.5" thickBot="1" x14ac:dyDescent="0.3">
      <c r="A80" s="72"/>
      <c r="B80" s="61"/>
      <c r="C80" s="58"/>
      <c r="D80" s="58"/>
      <c r="E80" s="58"/>
      <c r="F80" s="58"/>
      <c r="G80" s="21" t="s">
        <v>170</v>
      </c>
      <c r="H80" s="20">
        <v>16</v>
      </c>
    </row>
    <row r="81" spans="1:9" x14ac:dyDescent="0.25">
      <c r="A81" s="72"/>
      <c r="B81" s="61"/>
      <c r="C81" s="58"/>
      <c r="D81" s="58"/>
      <c r="E81" s="58"/>
      <c r="F81" s="58"/>
      <c r="G81" s="63" t="s">
        <v>124</v>
      </c>
      <c r="H81" s="64"/>
    </row>
    <row r="82" spans="1:9" x14ac:dyDescent="0.25">
      <c r="A82" s="72"/>
      <c r="B82" s="61"/>
      <c r="C82" s="58"/>
      <c r="D82" s="58"/>
      <c r="E82" s="58"/>
      <c r="F82" s="58"/>
      <c r="G82" s="21" t="s">
        <v>124</v>
      </c>
      <c r="H82" s="20">
        <v>24</v>
      </c>
    </row>
    <row r="83" spans="1:9" ht="172.5" customHeight="1" thickBot="1" x14ac:dyDescent="0.3">
      <c r="A83" s="72"/>
      <c r="B83" s="61"/>
      <c r="C83" s="59"/>
      <c r="D83" s="59"/>
      <c r="E83" s="59"/>
      <c r="F83" s="59"/>
      <c r="G83" s="65" t="s">
        <v>8</v>
      </c>
      <c r="H83" s="67">
        <f>SUM(H80:H80,H82:H82)</f>
        <v>40</v>
      </c>
    </row>
    <row r="84" spans="1:9" ht="249.95" customHeight="1" thickBot="1" x14ac:dyDescent="0.3">
      <c r="A84" s="73"/>
      <c r="B84" s="62"/>
      <c r="C84" s="69" t="s">
        <v>176</v>
      </c>
      <c r="D84" s="69"/>
      <c r="E84" s="69"/>
      <c r="F84" s="70"/>
      <c r="G84" s="66"/>
      <c r="H84" s="68"/>
    </row>
    <row r="85" spans="1:9" x14ac:dyDescent="0.25">
      <c r="A85" s="71">
        <v>10</v>
      </c>
      <c r="B85" s="60" t="s">
        <v>175</v>
      </c>
      <c r="C85" s="57" t="s">
        <v>174</v>
      </c>
      <c r="D85" s="57" t="s">
        <v>173</v>
      </c>
      <c r="E85" s="57" t="s">
        <v>172</v>
      </c>
      <c r="F85" s="57" t="s">
        <v>171</v>
      </c>
      <c r="G85" s="63" t="s">
        <v>136</v>
      </c>
      <c r="H85" s="64"/>
    </row>
    <row r="86" spans="1:9" ht="16.5" thickBot="1" x14ac:dyDescent="0.3">
      <c r="A86" s="72"/>
      <c r="B86" s="61"/>
      <c r="C86" s="58"/>
      <c r="D86" s="58"/>
      <c r="E86" s="58"/>
      <c r="F86" s="58"/>
      <c r="G86" s="21" t="s">
        <v>170</v>
      </c>
      <c r="H86" s="20">
        <v>16</v>
      </c>
    </row>
    <row r="87" spans="1:9" x14ac:dyDescent="0.25">
      <c r="A87" s="72"/>
      <c r="B87" s="61"/>
      <c r="C87" s="58"/>
      <c r="D87" s="58"/>
      <c r="E87" s="58"/>
      <c r="F87" s="58"/>
      <c r="G87" s="63" t="s">
        <v>124</v>
      </c>
      <c r="H87" s="64"/>
    </row>
    <row r="88" spans="1:9" x14ac:dyDescent="0.25">
      <c r="A88" s="72"/>
      <c r="B88" s="61"/>
      <c r="C88" s="58"/>
      <c r="D88" s="58"/>
      <c r="E88" s="58"/>
      <c r="F88" s="58"/>
      <c r="G88" s="21" t="s">
        <v>124</v>
      </c>
      <c r="H88" s="20">
        <v>24</v>
      </c>
    </row>
    <row r="89" spans="1:9" ht="140.25" customHeight="1" thickBot="1" x14ac:dyDescent="0.3">
      <c r="A89" s="72"/>
      <c r="B89" s="61"/>
      <c r="C89" s="59"/>
      <c r="D89" s="59"/>
      <c r="E89" s="59"/>
      <c r="F89" s="59"/>
      <c r="G89" s="65" t="s">
        <v>8</v>
      </c>
      <c r="H89" s="67">
        <f>SUM(H86:H86,H88:H88,)</f>
        <v>40</v>
      </c>
    </row>
    <row r="90" spans="1:9" ht="249.95" customHeight="1" thickBot="1" x14ac:dyDescent="0.3">
      <c r="A90" s="73"/>
      <c r="B90" s="62"/>
      <c r="C90" s="69" t="s">
        <v>169</v>
      </c>
      <c r="D90" s="69"/>
      <c r="E90" s="69"/>
      <c r="F90" s="70"/>
      <c r="G90" s="66"/>
      <c r="H90" s="68"/>
      <c r="I90" s="19"/>
    </row>
    <row r="91" spans="1:9" x14ac:dyDescent="0.25">
      <c r="A91" s="71">
        <v>11</v>
      </c>
      <c r="B91" s="60" t="s">
        <v>168</v>
      </c>
      <c r="C91" s="57" t="s">
        <v>167</v>
      </c>
      <c r="D91" s="57" t="s">
        <v>166</v>
      </c>
      <c r="E91" s="57" t="s">
        <v>165</v>
      </c>
      <c r="F91" s="57" t="s">
        <v>164</v>
      </c>
      <c r="G91" s="63" t="s">
        <v>134</v>
      </c>
      <c r="H91" s="64"/>
    </row>
    <row r="92" spans="1:9" ht="16.5" thickBot="1" x14ac:dyDescent="0.3">
      <c r="A92" s="72"/>
      <c r="B92" s="61"/>
      <c r="C92" s="58"/>
      <c r="D92" s="58"/>
      <c r="E92" s="58"/>
      <c r="F92" s="58"/>
      <c r="G92" s="21" t="s">
        <v>134</v>
      </c>
      <c r="H92" s="20">
        <v>10</v>
      </c>
    </row>
    <row r="93" spans="1:9" x14ac:dyDescent="0.25">
      <c r="A93" s="72"/>
      <c r="B93" s="61"/>
      <c r="C93" s="58"/>
      <c r="D93" s="58"/>
      <c r="E93" s="58"/>
      <c r="F93" s="58"/>
      <c r="G93" s="63" t="s">
        <v>123</v>
      </c>
      <c r="H93" s="64"/>
    </row>
    <row r="94" spans="1:9" ht="31.5" x14ac:dyDescent="0.25">
      <c r="A94" s="72"/>
      <c r="B94" s="61"/>
      <c r="C94" s="58"/>
      <c r="D94" s="58"/>
      <c r="E94" s="58"/>
      <c r="F94" s="58"/>
      <c r="G94" s="21" t="s">
        <v>123</v>
      </c>
      <c r="H94" s="20">
        <v>16</v>
      </c>
    </row>
    <row r="95" spans="1:9" ht="182.25" customHeight="1" thickBot="1" x14ac:dyDescent="0.3">
      <c r="A95" s="72"/>
      <c r="B95" s="61"/>
      <c r="C95" s="59"/>
      <c r="D95" s="59"/>
      <c r="E95" s="59"/>
      <c r="F95" s="59"/>
      <c r="G95" s="65" t="s">
        <v>8</v>
      </c>
      <c r="H95" s="67">
        <f>SUM(H92:H92,H94:H94,)</f>
        <v>26</v>
      </c>
    </row>
    <row r="96" spans="1:9" ht="160.9" customHeight="1" thickBot="1" x14ac:dyDescent="0.3">
      <c r="A96" s="73"/>
      <c r="B96" s="62"/>
      <c r="C96" s="69" t="s">
        <v>163</v>
      </c>
      <c r="D96" s="69"/>
      <c r="E96" s="69"/>
      <c r="F96" s="70"/>
      <c r="G96" s="66"/>
      <c r="H96" s="68"/>
    </row>
    <row r="97" spans="1:8" x14ac:dyDescent="0.25">
      <c r="A97" s="71">
        <v>12</v>
      </c>
      <c r="B97" s="60" t="s">
        <v>162</v>
      </c>
      <c r="C97" s="57" t="s">
        <v>161</v>
      </c>
      <c r="D97" s="57" t="s">
        <v>160</v>
      </c>
      <c r="E97" s="57" t="s">
        <v>159</v>
      </c>
      <c r="F97" s="57" t="s">
        <v>148</v>
      </c>
      <c r="G97" s="63" t="s">
        <v>134</v>
      </c>
      <c r="H97" s="64"/>
    </row>
    <row r="98" spans="1:8" ht="16.5" thickBot="1" x14ac:dyDescent="0.3">
      <c r="A98" s="72"/>
      <c r="B98" s="61"/>
      <c r="C98" s="58"/>
      <c r="D98" s="58"/>
      <c r="E98" s="58"/>
      <c r="F98" s="58"/>
      <c r="G98" s="21" t="s">
        <v>134</v>
      </c>
      <c r="H98" s="20">
        <v>8</v>
      </c>
    </row>
    <row r="99" spans="1:8" x14ac:dyDescent="0.25">
      <c r="A99" s="72"/>
      <c r="B99" s="61"/>
      <c r="C99" s="58"/>
      <c r="D99" s="58"/>
      <c r="E99" s="58"/>
      <c r="F99" s="58"/>
      <c r="G99" s="63" t="s">
        <v>123</v>
      </c>
      <c r="H99" s="64"/>
    </row>
    <row r="100" spans="1:8" ht="31.5" x14ac:dyDescent="0.25">
      <c r="A100" s="72"/>
      <c r="B100" s="61"/>
      <c r="C100" s="58"/>
      <c r="D100" s="58"/>
      <c r="E100" s="58"/>
      <c r="F100" s="58"/>
      <c r="G100" s="21" t="s">
        <v>123</v>
      </c>
      <c r="H100" s="20">
        <v>8</v>
      </c>
    </row>
    <row r="101" spans="1:8" ht="182.25" customHeight="1" thickBot="1" x14ac:dyDescent="0.3">
      <c r="A101" s="72"/>
      <c r="B101" s="61"/>
      <c r="C101" s="59"/>
      <c r="D101" s="59"/>
      <c r="E101" s="59"/>
      <c r="F101" s="59"/>
      <c r="G101" s="65" t="s">
        <v>8</v>
      </c>
      <c r="H101" s="67">
        <f>SUM(H98:H98,H100:H100,)</f>
        <v>16</v>
      </c>
    </row>
    <row r="102" spans="1:8" ht="162" customHeight="1" thickBot="1" x14ac:dyDescent="0.3">
      <c r="A102" s="73"/>
      <c r="B102" s="62"/>
      <c r="C102" s="69" t="s">
        <v>158</v>
      </c>
      <c r="D102" s="69"/>
      <c r="E102" s="69"/>
      <c r="F102" s="70"/>
      <c r="G102" s="66"/>
      <c r="H102" s="68"/>
    </row>
    <row r="103" spans="1:8" x14ac:dyDescent="0.25">
      <c r="A103" s="71">
        <v>13</v>
      </c>
      <c r="B103" s="60" t="s">
        <v>154</v>
      </c>
      <c r="C103" s="57" t="s">
        <v>157</v>
      </c>
      <c r="D103" s="57" t="s">
        <v>156</v>
      </c>
      <c r="E103" s="57" t="s">
        <v>149</v>
      </c>
      <c r="F103" s="57" t="s">
        <v>148</v>
      </c>
      <c r="G103" s="63" t="s">
        <v>134</v>
      </c>
      <c r="H103" s="64"/>
    </row>
    <row r="104" spans="1:8" ht="16.5" thickBot="1" x14ac:dyDescent="0.3">
      <c r="A104" s="72"/>
      <c r="B104" s="61"/>
      <c r="C104" s="58"/>
      <c r="D104" s="58"/>
      <c r="E104" s="58"/>
      <c r="F104" s="58"/>
      <c r="G104" s="21" t="s">
        <v>134</v>
      </c>
      <c r="H104" s="20">
        <v>10</v>
      </c>
    </row>
    <row r="105" spans="1:8" x14ac:dyDescent="0.25">
      <c r="A105" s="72"/>
      <c r="B105" s="61"/>
      <c r="C105" s="58"/>
      <c r="D105" s="58"/>
      <c r="E105" s="58"/>
      <c r="F105" s="58"/>
      <c r="G105" s="63" t="s">
        <v>134</v>
      </c>
      <c r="H105" s="64"/>
    </row>
    <row r="106" spans="1:8" ht="31.5" x14ac:dyDescent="0.25">
      <c r="A106" s="72"/>
      <c r="B106" s="61"/>
      <c r="C106" s="58"/>
      <c r="D106" s="58"/>
      <c r="E106" s="58"/>
      <c r="F106" s="58"/>
      <c r="G106" s="21" t="s">
        <v>123</v>
      </c>
      <c r="H106" s="20">
        <v>24</v>
      </c>
    </row>
    <row r="107" spans="1:8" ht="127.5" customHeight="1" thickBot="1" x14ac:dyDescent="0.3">
      <c r="A107" s="72"/>
      <c r="B107" s="61"/>
      <c r="C107" s="59"/>
      <c r="D107" s="59"/>
      <c r="E107" s="59"/>
      <c r="F107" s="59"/>
      <c r="G107" s="65" t="s">
        <v>8</v>
      </c>
      <c r="H107" s="67">
        <f>SUM(H104:H104,H106:H106,)</f>
        <v>34</v>
      </c>
    </row>
    <row r="108" spans="1:8" ht="138" customHeight="1" thickBot="1" x14ac:dyDescent="0.3">
      <c r="A108" s="73"/>
      <c r="B108" s="62"/>
      <c r="C108" s="69" t="s">
        <v>155</v>
      </c>
      <c r="D108" s="69"/>
      <c r="E108" s="69"/>
      <c r="F108" s="70"/>
      <c r="G108" s="66"/>
      <c r="H108" s="68"/>
    </row>
    <row r="109" spans="1:8" x14ac:dyDescent="0.25">
      <c r="A109" s="71">
        <v>14</v>
      </c>
      <c r="B109" s="60" t="s">
        <v>154</v>
      </c>
      <c r="C109" s="57" t="s">
        <v>147</v>
      </c>
      <c r="D109" s="57" t="s">
        <v>146</v>
      </c>
      <c r="E109" s="57" t="s">
        <v>149</v>
      </c>
      <c r="F109" s="57" t="s">
        <v>148</v>
      </c>
      <c r="G109" s="63" t="s">
        <v>134</v>
      </c>
      <c r="H109" s="64"/>
    </row>
    <row r="110" spans="1:8" ht="16.5" thickBot="1" x14ac:dyDescent="0.3">
      <c r="A110" s="72"/>
      <c r="B110" s="61"/>
      <c r="C110" s="58"/>
      <c r="D110" s="58"/>
      <c r="E110" s="58"/>
      <c r="F110" s="58"/>
      <c r="G110" s="21" t="s">
        <v>134</v>
      </c>
      <c r="H110" s="20">
        <v>8</v>
      </c>
    </row>
    <row r="111" spans="1:8" x14ac:dyDescent="0.25">
      <c r="A111" s="72"/>
      <c r="B111" s="61"/>
      <c r="C111" s="58"/>
      <c r="D111" s="58"/>
      <c r="E111" s="58"/>
      <c r="F111" s="58"/>
      <c r="G111" s="63" t="s">
        <v>134</v>
      </c>
      <c r="H111" s="64"/>
    </row>
    <row r="112" spans="1:8" ht="31.5" x14ac:dyDescent="0.25">
      <c r="A112" s="72"/>
      <c r="B112" s="61"/>
      <c r="C112" s="58"/>
      <c r="D112" s="58"/>
      <c r="E112" s="58"/>
      <c r="F112" s="58"/>
      <c r="G112" s="21" t="s">
        <v>123</v>
      </c>
      <c r="H112" s="20">
        <v>24</v>
      </c>
    </row>
    <row r="113" spans="1:8" ht="183" customHeight="1" thickBot="1" x14ac:dyDescent="0.3">
      <c r="A113" s="72"/>
      <c r="B113" s="61"/>
      <c r="C113" s="59"/>
      <c r="D113" s="59"/>
      <c r="E113" s="59"/>
      <c r="F113" s="59"/>
      <c r="G113" s="65" t="s">
        <v>8</v>
      </c>
      <c r="H113" s="67">
        <f>SUM(H110:H110,H112:H112,)</f>
        <v>32</v>
      </c>
    </row>
    <row r="114" spans="1:8" ht="120.6" customHeight="1" thickBot="1" x14ac:dyDescent="0.3">
      <c r="A114" s="73"/>
      <c r="B114" s="62"/>
      <c r="C114" s="69" t="s">
        <v>153</v>
      </c>
      <c r="D114" s="69"/>
      <c r="E114" s="69"/>
      <c r="F114" s="70"/>
      <c r="G114" s="66"/>
      <c r="H114" s="68"/>
    </row>
    <row r="115" spans="1:8" x14ac:dyDescent="0.25">
      <c r="A115" s="71">
        <v>15</v>
      </c>
      <c r="B115" s="60" t="s">
        <v>152</v>
      </c>
      <c r="C115" s="57" t="s">
        <v>151</v>
      </c>
      <c r="D115" s="57" t="s">
        <v>150</v>
      </c>
      <c r="E115" s="57" t="s">
        <v>149</v>
      </c>
      <c r="F115" s="57" t="s">
        <v>148</v>
      </c>
      <c r="G115" s="63" t="s">
        <v>134</v>
      </c>
      <c r="H115" s="64"/>
    </row>
    <row r="116" spans="1:8" ht="16.5" thickBot="1" x14ac:dyDescent="0.3">
      <c r="A116" s="72"/>
      <c r="B116" s="61"/>
      <c r="C116" s="58" t="s">
        <v>147</v>
      </c>
      <c r="D116" s="58" t="s">
        <v>146</v>
      </c>
      <c r="E116" s="58"/>
      <c r="F116" s="58"/>
      <c r="G116" s="21" t="s">
        <v>134</v>
      </c>
      <c r="H116" s="20">
        <v>4</v>
      </c>
    </row>
    <row r="117" spans="1:8" x14ac:dyDescent="0.25">
      <c r="A117" s="72"/>
      <c r="B117" s="61"/>
      <c r="C117" s="58"/>
      <c r="D117" s="58"/>
      <c r="E117" s="58"/>
      <c r="F117" s="58"/>
      <c r="G117" s="63" t="s">
        <v>134</v>
      </c>
      <c r="H117" s="64"/>
    </row>
    <row r="118" spans="1:8" ht="31.5" x14ac:dyDescent="0.25">
      <c r="A118" s="72"/>
      <c r="B118" s="61"/>
      <c r="C118" s="58"/>
      <c r="D118" s="58"/>
      <c r="E118" s="58"/>
      <c r="F118" s="58"/>
      <c r="G118" s="21" t="s">
        <v>123</v>
      </c>
      <c r="H118" s="20">
        <v>16</v>
      </c>
    </row>
    <row r="119" spans="1:8" ht="189.75" customHeight="1" thickBot="1" x14ac:dyDescent="0.3">
      <c r="A119" s="72"/>
      <c r="B119" s="61"/>
      <c r="C119" s="59"/>
      <c r="D119" s="59"/>
      <c r="E119" s="59"/>
      <c r="F119" s="59"/>
      <c r="G119" s="65" t="s">
        <v>8</v>
      </c>
      <c r="H119" s="67">
        <f>SUM(H116:H116,H118:H118,)</f>
        <v>20</v>
      </c>
    </row>
    <row r="120" spans="1:8" ht="154.9" customHeight="1" thickBot="1" x14ac:dyDescent="0.3">
      <c r="A120" s="73"/>
      <c r="B120" s="62"/>
      <c r="C120" s="69" t="s">
        <v>145</v>
      </c>
      <c r="D120" s="69"/>
      <c r="E120" s="69"/>
      <c r="F120" s="70"/>
      <c r="G120" s="66"/>
      <c r="H120" s="68"/>
    </row>
    <row r="121" spans="1:8" x14ac:dyDescent="0.25">
      <c r="A121" s="71">
        <v>16</v>
      </c>
      <c r="B121" s="60" t="s">
        <v>144</v>
      </c>
      <c r="C121" s="57" t="s">
        <v>143</v>
      </c>
      <c r="D121" s="57" t="s">
        <v>142</v>
      </c>
      <c r="E121" s="57" t="s">
        <v>141</v>
      </c>
      <c r="F121" s="57" t="s">
        <v>140</v>
      </c>
      <c r="G121" s="63" t="s">
        <v>139</v>
      </c>
      <c r="H121" s="64"/>
    </row>
    <row r="122" spans="1:8" ht="16.5" thickBot="1" x14ac:dyDescent="0.3">
      <c r="A122" s="72"/>
      <c r="B122" s="61"/>
      <c r="C122" s="58"/>
      <c r="D122" s="58"/>
      <c r="E122" s="58"/>
      <c r="F122" s="58"/>
      <c r="G122" s="21" t="s">
        <v>138</v>
      </c>
      <c r="H122" s="20">
        <v>8</v>
      </c>
    </row>
    <row r="123" spans="1:8" x14ac:dyDescent="0.25">
      <c r="A123" s="72"/>
      <c r="B123" s="61"/>
      <c r="C123" s="58"/>
      <c r="D123" s="58"/>
      <c r="E123" s="58"/>
      <c r="F123" s="58"/>
      <c r="G123" s="63" t="s">
        <v>125</v>
      </c>
      <c r="H123" s="64"/>
    </row>
    <row r="124" spans="1:8" ht="31.5" x14ac:dyDescent="0.25">
      <c r="A124" s="72"/>
      <c r="B124" s="61"/>
      <c r="C124" s="58"/>
      <c r="D124" s="58"/>
      <c r="E124" s="58"/>
      <c r="F124" s="58"/>
      <c r="G124" s="21" t="s">
        <v>137</v>
      </c>
      <c r="H124" s="20">
        <v>6</v>
      </c>
    </row>
    <row r="125" spans="1:8" ht="16.5" thickBot="1" x14ac:dyDescent="0.3">
      <c r="A125" s="72"/>
      <c r="B125" s="61"/>
      <c r="C125" s="58"/>
      <c r="D125" s="58"/>
      <c r="E125" s="58"/>
      <c r="F125" s="58"/>
      <c r="G125" s="21" t="s">
        <v>125</v>
      </c>
      <c r="H125" s="20">
        <v>12</v>
      </c>
    </row>
    <row r="126" spans="1:8" x14ac:dyDescent="0.25">
      <c r="A126" s="72"/>
      <c r="B126" s="61"/>
      <c r="C126" s="58"/>
      <c r="D126" s="58"/>
      <c r="E126" s="58"/>
      <c r="F126" s="58"/>
      <c r="G126" s="63" t="s">
        <v>136</v>
      </c>
      <c r="H126" s="64"/>
    </row>
    <row r="127" spans="1:8" ht="16.5" thickBot="1" x14ac:dyDescent="0.3">
      <c r="A127" s="72"/>
      <c r="B127" s="61"/>
      <c r="C127" s="58"/>
      <c r="D127" s="58"/>
      <c r="E127" s="58"/>
      <c r="F127" s="58"/>
      <c r="G127" s="21" t="s">
        <v>135</v>
      </c>
      <c r="H127" s="20">
        <v>4</v>
      </c>
    </row>
    <row r="128" spans="1:8" x14ac:dyDescent="0.25">
      <c r="A128" s="72"/>
      <c r="B128" s="61"/>
      <c r="C128" s="58"/>
      <c r="D128" s="58"/>
      <c r="E128" s="58"/>
      <c r="F128" s="58"/>
      <c r="G128" s="63" t="s">
        <v>124</v>
      </c>
      <c r="H128" s="64"/>
    </row>
    <row r="129" spans="1:8" ht="16.5" thickBot="1" x14ac:dyDescent="0.3">
      <c r="A129" s="72"/>
      <c r="B129" s="61"/>
      <c r="C129" s="58"/>
      <c r="D129" s="58"/>
      <c r="E129" s="58"/>
      <c r="F129" s="58"/>
      <c r="G129" s="21" t="s">
        <v>124</v>
      </c>
      <c r="H129" s="20"/>
    </row>
    <row r="130" spans="1:8" x14ac:dyDescent="0.25">
      <c r="A130" s="72"/>
      <c r="B130" s="61"/>
      <c r="C130" s="58"/>
      <c r="D130" s="58"/>
      <c r="E130" s="58"/>
      <c r="F130" s="58"/>
      <c r="G130" s="63" t="s">
        <v>134</v>
      </c>
      <c r="H130" s="64"/>
    </row>
    <row r="131" spans="1:8" ht="32.25" thickBot="1" x14ac:dyDescent="0.3">
      <c r="A131" s="72"/>
      <c r="B131" s="61"/>
      <c r="C131" s="58"/>
      <c r="D131" s="58"/>
      <c r="E131" s="58"/>
      <c r="F131" s="58"/>
      <c r="G131" s="21" t="s">
        <v>133</v>
      </c>
      <c r="H131" s="20">
        <v>4</v>
      </c>
    </row>
    <row r="132" spans="1:8" x14ac:dyDescent="0.25">
      <c r="A132" s="72"/>
      <c r="B132" s="61"/>
      <c r="C132" s="58"/>
      <c r="D132" s="58"/>
      <c r="E132" s="58"/>
      <c r="F132" s="58"/>
      <c r="G132" s="63" t="s">
        <v>123</v>
      </c>
      <c r="H132" s="64"/>
    </row>
    <row r="133" spans="1:8" ht="32.25" thickBot="1" x14ac:dyDescent="0.3">
      <c r="A133" s="72"/>
      <c r="B133" s="61"/>
      <c r="C133" s="58"/>
      <c r="D133" s="58"/>
      <c r="E133" s="58"/>
      <c r="F133" s="58"/>
      <c r="G133" s="21" t="s">
        <v>123</v>
      </c>
      <c r="H133" s="20">
        <v>4</v>
      </c>
    </row>
    <row r="134" spans="1:8" x14ac:dyDescent="0.25">
      <c r="A134" s="72"/>
      <c r="B134" s="61"/>
      <c r="C134" s="58"/>
      <c r="D134" s="58"/>
      <c r="E134" s="58"/>
      <c r="F134" s="58"/>
      <c r="G134" s="63" t="s">
        <v>132</v>
      </c>
      <c r="H134" s="64"/>
    </row>
    <row r="135" spans="1:8" ht="16.5" thickBot="1" x14ac:dyDescent="0.3">
      <c r="A135" s="72"/>
      <c r="B135" s="61"/>
      <c r="C135" s="58"/>
      <c r="D135" s="58"/>
      <c r="E135" s="58"/>
      <c r="F135" s="58"/>
      <c r="G135" s="21" t="s">
        <v>131</v>
      </c>
      <c r="H135" s="20">
        <v>4</v>
      </c>
    </row>
    <row r="136" spans="1:8" x14ac:dyDescent="0.25">
      <c r="A136" s="72"/>
      <c r="B136" s="61"/>
      <c r="C136" s="58"/>
      <c r="D136" s="58"/>
      <c r="E136" s="58"/>
      <c r="F136" s="58"/>
      <c r="G136" s="63" t="s">
        <v>122</v>
      </c>
      <c r="H136" s="64"/>
    </row>
    <row r="137" spans="1:8" x14ac:dyDescent="0.25">
      <c r="A137" s="72"/>
      <c r="B137" s="61"/>
      <c r="C137" s="58"/>
      <c r="D137" s="58"/>
      <c r="E137" s="58"/>
      <c r="F137" s="58"/>
      <c r="G137" s="21" t="s">
        <v>122</v>
      </c>
      <c r="H137" s="20">
        <v>4</v>
      </c>
    </row>
    <row r="138" spans="1:8" ht="16.5" thickBot="1" x14ac:dyDescent="0.3">
      <c r="A138" s="72"/>
      <c r="B138" s="61"/>
      <c r="C138" s="59"/>
      <c r="D138" s="59"/>
      <c r="E138" s="59"/>
      <c r="F138" s="59"/>
      <c r="G138" s="65" t="s">
        <v>8</v>
      </c>
      <c r="H138" s="67">
        <f>SUM(H122:H122,H125:H125,H127:H127,H129:H129,H131:H131,H133:H133,H135:H135,H137:H137,)</f>
        <v>40</v>
      </c>
    </row>
    <row r="139" spans="1:8" ht="141.6" customHeight="1" thickBot="1" x14ac:dyDescent="0.3">
      <c r="A139" s="73"/>
      <c r="B139" s="62"/>
      <c r="C139" s="69" t="s">
        <v>130</v>
      </c>
      <c r="D139" s="69"/>
      <c r="E139" s="69"/>
      <c r="F139" s="70"/>
      <c r="G139" s="66"/>
      <c r="H139" s="68"/>
    </row>
    <row r="140" spans="1:8" x14ac:dyDescent="0.25">
      <c r="A140" s="71">
        <v>17</v>
      </c>
      <c r="B140" s="60" t="s">
        <v>129</v>
      </c>
      <c r="C140" s="57" t="s">
        <v>128</v>
      </c>
      <c r="D140" s="57" t="s">
        <v>127</v>
      </c>
      <c r="E140" s="57"/>
      <c r="F140" s="57" t="s">
        <v>126</v>
      </c>
      <c r="G140" s="63" t="s">
        <v>125</v>
      </c>
      <c r="H140" s="64"/>
    </row>
    <row r="141" spans="1:8" ht="16.5" thickBot="1" x14ac:dyDescent="0.3">
      <c r="A141" s="72"/>
      <c r="B141" s="61"/>
      <c r="C141" s="58"/>
      <c r="D141" s="58"/>
      <c r="E141" s="58"/>
      <c r="F141" s="58"/>
      <c r="G141" s="21" t="s">
        <v>125</v>
      </c>
      <c r="H141" s="20">
        <v>8</v>
      </c>
    </row>
    <row r="142" spans="1:8" x14ac:dyDescent="0.25">
      <c r="A142" s="72"/>
      <c r="B142" s="61"/>
      <c r="C142" s="58"/>
      <c r="D142" s="58"/>
      <c r="E142" s="58"/>
      <c r="F142" s="58"/>
      <c r="G142" s="63" t="s">
        <v>124</v>
      </c>
      <c r="H142" s="64"/>
    </row>
    <row r="143" spans="1:8" ht="16.5" thickBot="1" x14ac:dyDescent="0.3">
      <c r="A143" s="72"/>
      <c r="B143" s="61"/>
      <c r="C143" s="58"/>
      <c r="D143" s="58"/>
      <c r="E143" s="58"/>
      <c r="F143" s="58"/>
      <c r="G143" s="21" t="s">
        <v>124</v>
      </c>
      <c r="H143" s="20">
        <v>4</v>
      </c>
    </row>
    <row r="144" spans="1:8" x14ac:dyDescent="0.25">
      <c r="A144" s="72"/>
      <c r="B144" s="61"/>
      <c r="C144" s="58"/>
      <c r="D144" s="58"/>
      <c r="E144" s="58"/>
      <c r="F144" s="58"/>
      <c r="G144" s="63" t="s">
        <v>123</v>
      </c>
      <c r="H144" s="64"/>
    </row>
    <row r="145" spans="1:9" ht="32.25" thickBot="1" x14ac:dyDescent="0.3">
      <c r="A145" s="72"/>
      <c r="B145" s="61"/>
      <c r="C145" s="58"/>
      <c r="D145" s="58"/>
      <c r="E145" s="58"/>
      <c r="F145" s="58"/>
      <c r="G145" s="21" t="s">
        <v>123</v>
      </c>
      <c r="H145" s="20">
        <v>4</v>
      </c>
    </row>
    <row r="146" spans="1:9" x14ac:dyDescent="0.25">
      <c r="A146" s="72"/>
      <c r="B146" s="61"/>
      <c r="C146" s="58"/>
      <c r="D146" s="58"/>
      <c r="E146" s="58"/>
      <c r="F146" s="58"/>
      <c r="G146" s="63" t="s">
        <v>122</v>
      </c>
      <c r="H146" s="64"/>
    </row>
    <row r="147" spans="1:9" x14ac:dyDescent="0.25">
      <c r="A147" s="72"/>
      <c r="B147" s="61"/>
      <c r="C147" s="58"/>
      <c r="D147" s="58"/>
      <c r="E147" s="58"/>
      <c r="F147" s="58"/>
      <c r="G147" s="21" t="s">
        <v>122</v>
      </c>
      <c r="H147" s="20">
        <v>4</v>
      </c>
    </row>
    <row r="148" spans="1:9" ht="16.5" thickBot="1" x14ac:dyDescent="0.3">
      <c r="A148" s="72"/>
      <c r="B148" s="61"/>
      <c r="C148" s="59"/>
      <c r="D148" s="59"/>
      <c r="E148" s="59"/>
      <c r="F148" s="59"/>
      <c r="G148" s="65" t="s">
        <v>8</v>
      </c>
      <c r="H148" s="67">
        <f>SUM(H141:H141,H143:H143,H145:H145,H147:H147,)</f>
        <v>20</v>
      </c>
    </row>
    <row r="149" spans="1:9" ht="156" customHeight="1" thickBot="1" x14ac:dyDescent="0.3">
      <c r="A149" s="73"/>
      <c r="B149" s="62"/>
      <c r="C149" s="69" t="s">
        <v>121</v>
      </c>
      <c r="D149" s="69"/>
      <c r="E149" s="69"/>
      <c r="F149" s="70"/>
      <c r="G149" s="66"/>
      <c r="H149" s="68"/>
      <c r="I149" s="19"/>
    </row>
    <row r="150" spans="1:9" ht="16.5" thickBot="1" x14ac:dyDescent="0.3">
      <c r="A150" s="79" t="s">
        <v>120</v>
      </c>
      <c r="B150" s="80"/>
      <c r="C150" s="80"/>
      <c r="D150" s="80"/>
      <c r="E150" s="81"/>
      <c r="F150" s="82">
        <f>H148+H138+H119+H113+H107+H101+H95+H89+H83+H77+H71+H61+H51+H43+H35+H27+H18</f>
        <v>1462</v>
      </c>
      <c r="G150" s="83"/>
      <c r="H150" s="84"/>
    </row>
    <row r="151" spans="1:9" ht="350.1" customHeight="1" thickBot="1" x14ac:dyDescent="0.3">
      <c r="A151" s="74" t="s">
        <v>9</v>
      </c>
      <c r="B151" s="75"/>
      <c r="C151" s="76" t="s">
        <v>119</v>
      </c>
      <c r="D151" s="77"/>
      <c r="E151" s="77"/>
      <c r="F151" s="78"/>
      <c r="G151" s="18" t="s">
        <v>118</v>
      </c>
      <c r="H151" s="16" t="s">
        <v>113</v>
      </c>
    </row>
    <row r="152" spans="1:9" ht="350.1" customHeight="1" thickBot="1" x14ac:dyDescent="0.3">
      <c r="A152" s="74" t="s">
        <v>9</v>
      </c>
      <c r="B152" s="75"/>
      <c r="C152" s="76" t="s">
        <v>117</v>
      </c>
      <c r="D152" s="77"/>
      <c r="E152" s="77"/>
      <c r="F152" s="78"/>
      <c r="G152" s="18" t="s">
        <v>116</v>
      </c>
      <c r="H152" s="16" t="s">
        <v>113</v>
      </c>
    </row>
    <row r="153" spans="1:9" ht="350.1" customHeight="1" thickBot="1" x14ac:dyDescent="0.3">
      <c r="A153" s="74" t="s">
        <v>9</v>
      </c>
      <c r="B153" s="75"/>
      <c r="C153" s="76" t="s">
        <v>115</v>
      </c>
      <c r="D153" s="77"/>
      <c r="E153" s="77"/>
      <c r="F153" s="78"/>
      <c r="G153" s="17" t="s">
        <v>114</v>
      </c>
      <c r="H153" s="16" t="s">
        <v>113</v>
      </c>
    </row>
  </sheetData>
  <sheetProtection algorithmName="SHA-512" hashValue="2Xwo+ogq4amP3AHn9UMPjGLQbf8QcbhFc1VAIyF8Ne/b6KrdOBUdIpj0CB0lxi05tA8UHZBRwH9qzvi1fhQAWQ==" saltValue="9hw6IBUEZ6zLAyHcN9Nsmg==" spinCount="100000" sheet="1" formatCells="0" formatColumns="0" formatRows="0" insertColumns="0" insertRows="0" insertHyperlinks="0" sort="0" autoFilter="0"/>
  <autoFilter ref="A1:H489" xr:uid="{00000000-0009-0000-0000-000000000000}"/>
  <mergeCells count="213">
    <mergeCell ref="A153:B153"/>
    <mergeCell ref="C153:F153"/>
    <mergeCell ref="A150:E150"/>
    <mergeCell ref="F150:H150"/>
    <mergeCell ref="A151:B151"/>
    <mergeCell ref="G146:H146"/>
    <mergeCell ref="G130:H130"/>
    <mergeCell ref="C140:C148"/>
    <mergeCell ref="D140:D148"/>
    <mergeCell ref="E140:E148"/>
    <mergeCell ref="F140:F148"/>
    <mergeCell ref="G148:G149"/>
    <mergeCell ref="H138:H139"/>
    <mergeCell ref="C139:F139"/>
    <mergeCell ref="C151:F151"/>
    <mergeCell ref="H148:H149"/>
    <mergeCell ref="C149:F149"/>
    <mergeCell ref="G138:G139"/>
    <mergeCell ref="A152:B152"/>
    <mergeCell ref="C152:F152"/>
    <mergeCell ref="B140:B149"/>
    <mergeCell ref="G140:H140"/>
    <mergeCell ref="G144:H144"/>
    <mergeCell ref="G142:H142"/>
    <mergeCell ref="G134:H134"/>
    <mergeCell ref="G136:H136"/>
    <mergeCell ref="B121:B139"/>
    <mergeCell ref="G121:H121"/>
    <mergeCell ref="B115:B120"/>
    <mergeCell ref="G115:H115"/>
    <mergeCell ref="G117:H117"/>
    <mergeCell ref="G119:G120"/>
    <mergeCell ref="H119:H120"/>
    <mergeCell ref="C120:F120"/>
    <mergeCell ref="G128:H128"/>
    <mergeCell ref="G105:H105"/>
    <mergeCell ref="G126:H126"/>
    <mergeCell ref="G107:G108"/>
    <mergeCell ref="H107:H108"/>
    <mergeCell ref="B109:B114"/>
    <mergeCell ref="G109:H109"/>
    <mergeCell ref="G111:H111"/>
    <mergeCell ref="G113:G114"/>
    <mergeCell ref="H113:H114"/>
    <mergeCell ref="E109:E113"/>
    <mergeCell ref="F109:F113"/>
    <mergeCell ref="C115:C119"/>
    <mergeCell ref="D115:D119"/>
    <mergeCell ref="E115:E119"/>
    <mergeCell ref="F115:F119"/>
    <mergeCell ref="C114:F114"/>
    <mergeCell ref="C121:C138"/>
    <mergeCell ref="D121:D138"/>
    <mergeCell ref="E121:E138"/>
    <mergeCell ref="F121:F138"/>
    <mergeCell ref="C109:C113"/>
    <mergeCell ref="D109:D113"/>
    <mergeCell ref="G123:H123"/>
    <mergeCell ref="G132:H132"/>
    <mergeCell ref="B29:B36"/>
    <mergeCell ref="G29:H29"/>
    <mergeCell ref="G33:H33"/>
    <mergeCell ref="G35:G36"/>
    <mergeCell ref="H35:H36"/>
    <mergeCell ref="C36:F36"/>
    <mergeCell ref="C29:C35"/>
    <mergeCell ref="D29:D35"/>
    <mergeCell ref="E29:E35"/>
    <mergeCell ref="F29:F35"/>
    <mergeCell ref="B20:B28"/>
    <mergeCell ref="G20:H20"/>
    <mergeCell ref="G25:H25"/>
    <mergeCell ref="G27:G28"/>
    <mergeCell ref="H27:H28"/>
    <mergeCell ref="C28:F28"/>
    <mergeCell ref="C20:C27"/>
    <mergeCell ref="D20:D27"/>
    <mergeCell ref="E20:E27"/>
    <mergeCell ref="F20:F27"/>
    <mergeCell ref="G18:G19"/>
    <mergeCell ref="H18:H19"/>
    <mergeCell ref="C19:F19"/>
    <mergeCell ref="C2:C18"/>
    <mergeCell ref="D2:D18"/>
    <mergeCell ref="E2:E18"/>
    <mergeCell ref="F2:F18"/>
    <mergeCell ref="A85:A90"/>
    <mergeCell ref="B2:B19"/>
    <mergeCell ref="G2:H2"/>
    <mergeCell ref="G4:H4"/>
    <mergeCell ref="G6:H6"/>
    <mergeCell ref="G8:H8"/>
    <mergeCell ref="G10:H10"/>
    <mergeCell ref="G12:H12"/>
    <mergeCell ref="G14:H14"/>
    <mergeCell ref="G16:H16"/>
    <mergeCell ref="C37:C43"/>
    <mergeCell ref="D37:D43"/>
    <mergeCell ref="E37:E43"/>
    <mergeCell ref="F37:F43"/>
    <mergeCell ref="C45:C51"/>
    <mergeCell ref="D45:D51"/>
    <mergeCell ref="E45:E51"/>
    <mergeCell ref="A115:A120"/>
    <mergeCell ref="A121:A139"/>
    <mergeCell ref="A140:A149"/>
    <mergeCell ref="A2:A19"/>
    <mergeCell ref="A20:A28"/>
    <mergeCell ref="A29:A36"/>
    <mergeCell ref="A91:A96"/>
    <mergeCell ref="A97:A102"/>
    <mergeCell ref="A37:A44"/>
    <mergeCell ref="A45:A52"/>
    <mergeCell ref="A103:A108"/>
    <mergeCell ref="A109:A114"/>
    <mergeCell ref="A53:A62"/>
    <mergeCell ref="A63:A72"/>
    <mergeCell ref="A73:A78"/>
    <mergeCell ref="A79:A84"/>
    <mergeCell ref="F45:F51"/>
    <mergeCell ref="B37:B44"/>
    <mergeCell ref="G37:H37"/>
    <mergeCell ref="G41:H41"/>
    <mergeCell ref="G43:G44"/>
    <mergeCell ref="H43:H44"/>
    <mergeCell ref="C44:F44"/>
    <mergeCell ref="C53:C61"/>
    <mergeCell ref="D53:D61"/>
    <mergeCell ref="E53:E61"/>
    <mergeCell ref="F53:F61"/>
    <mergeCell ref="B45:B52"/>
    <mergeCell ref="G45:H45"/>
    <mergeCell ref="G49:H49"/>
    <mergeCell ref="G51:G52"/>
    <mergeCell ref="H51:H52"/>
    <mergeCell ref="C52:F52"/>
    <mergeCell ref="E63:E71"/>
    <mergeCell ref="F63:F71"/>
    <mergeCell ref="B53:B62"/>
    <mergeCell ref="G53:H53"/>
    <mergeCell ref="G55:H55"/>
    <mergeCell ref="G57:H57"/>
    <mergeCell ref="G59:H59"/>
    <mergeCell ref="G61:G62"/>
    <mergeCell ref="H61:H62"/>
    <mergeCell ref="C62:F62"/>
    <mergeCell ref="B63:B72"/>
    <mergeCell ref="G63:H63"/>
    <mergeCell ref="G65:H65"/>
    <mergeCell ref="G67:H67"/>
    <mergeCell ref="G69:H69"/>
    <mergeCell ref="G71:G72"/>
    <mergeCell ref="H71:H72"/>
    <mergeCell ref="C72:F72"/>
    <mergeCell ref="C63:C71"/>
    <mergeCell ref="D63:D71"/>
    <mergeCell ref="B73:B78"/>
    <mergeCell ref="G73:H73"/>
    <mergeCell ref="G75:H75"/>
    <mergeCell ref="G77:G78"/>
    <mergeCell ref="H77:H78"/>
    <mergeCell ref="C78:F78"/>
    <mergeCell ref="C73:C77"/>
    <mergeCell ref="D73:D77"/>
    <mergeCell ref="E73:E77"/>
    <mergeCell ref="F73:F77"/>
    <mergeCell ref="B79:B84"/>
    <mergeCell ref="G93:H93"/>
    <mergeCell ref="G95:G96"/>
    <mergeCell ref="H95:H96"/>
    <mergeCell ref="C96:F96"/>
    <mergeCell ref="G79:H79"/>
    <mergeCell ref="G81:H81"/>
    <mergeCell ref="G83:G84"/>
    <mergeCell ref="H83:H84"/>
    <mergeCell ref="C84:F84"/>
    <mergeCell ref="C79:C83"/>
    <mergeCell ref="D79:D83"/>
    <mergeCell ref="E79:E83"/>
    <mergeCell ref="F79:F83"/>
    <mergeCell ref="C108:F108"/>
    <mergeCell ref="B85:B90"/>
    <mergeCell ref="B91:B96"/>
    <mergeCell ref="B103:B108"/>
    <mergeCell ref="G85:H85"/>
    <mergeCell ref="G87:H87"/>
    <mergeCell ref="G89:G90"/>
    <mergeCell ref="H89:H90"/>
    <mergeCell ref="C90:F90"/>
    <mergeCell ref="G91:H91"/>
    <mergeCell ref="C103:C107"/>
    <mergeCell ref="D103:D107"/>
    <mergeCell ref="E103:E107"/>
    <mergeCell ref="F103:F107"/>
    <mergeCell ref="D91:D95"/>
    <mergeCell ref="E91:E95"/>
    <mergeCell ref="F91:F95"/>
    <mergeCell ref="C97:C101"/>
    <mergeCell ref="C85:C89"/>
    <mergeCell ref="D85:D89"/>
    <mergeCell ref="E85:E89"/>
    <mergeCell ref="F85:F89"/>
    <mergeCell ref="C91:C95"/>
    <mergeCell ref="G103:H103"/>
    <mergeCell ref="D97:D101"/>
    <mergeCell ref="E97:E101"/>
    <mergeCell ref="F97:F101"/>
    <mergeCell ref="B97:B102"/>
    <mergeCell ref="G97:H97"/>
    <mergeCell ref="G99:H99"/>
    <mergeCell ref="G101:G102"/>
    <mergeCell ref="H101:H102"/>
    <mergeCell ref="C102:F10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2025-07-25T07:34:05Z</dcterms:modified>
</cp:coreProperties>
</file>