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Informatika\Szoftverfejlesztő és -tesztelő\"/>
    </mc:Choice>
  </mc:AlternateContent>
  <xr:revisionPtr revIDLastSave="0" documentId="13_ncr:1_{7BCF08AC-4CF3-443E-9C07-5E80C345EDFB}"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2" r:id="rId2"/>
  </sheets>
  <definedNames>
    <definedName name="_xlnm._FilterDatabase" localSheetId="0" hidden="1">'6.2'!$A$1:$H$437</definedName>
    <definedName name="_xlnm._FilterDatabase" localSheetId="1" hidden="1">'6.3'!$A$1:$H$557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23" i="2"/>
  <c r="H40" i="2"/>
  <c r="H46" i="2"/>
  <c r="H57" i="2"/>
  <c r="H66" i="2"/>
  <c r="H70" i="2"/>
  <c r="H92" i="2"/>
  <c r="H106" i="2"/>
  <c r="H116" i="2"/>
  <c r="H125" i="2"/>
  <c r="H136" i="2"/>
  <c r="H146" i="2"/>
  <c r="H155" i="2"/>
  <c r="H167" i="2"/>
  <c r="H173" i="2"/>
  <c r="H182" i="2"/>
  <c r="H188" i="2"/>
  <c r="H202" i="2"/>
  <c r="H206" i="2"/>
  <c r="F218" i="2" s="1"/>
  <c r="H216" i="2"/>
  <c r="H96" i="1" l="1"/>
  <c r="H92" i="1"/>
  <c r="H88" i="1"/>
  <c r="H82" i="1"/>
  <c r="H78" i="1"/>
  <c r="H69" i="1"/>
  <c r="H60" i="1"/>
  <c r="H51" i="1"/>
  <c r="H47" i="1"/>
  <c r="H43" i="1"/>
  <c r="H35" i="1"/>
  <c r="H31" i="1"/>
  <c r="H25" i="1"/>
  <c r="H19" i="1"/>
  <c r="H12" i="1"/>
  <c r="H6" i="1"/>
  <c r="F98" i="1" l="1"/>
</calcChain>
</file>

<file path=xl/sharedStrings.xml><?xml version="1.0" encoding="utf-8"?>
<sst xmlns="http://schemas.openxmlformats.org/spreadsheetml/2006/main" count="521" uniqueCount="304">
  <si>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</si>
  <si>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</si>
  <si>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</si>
  <si>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</si>
  <si>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</si>
  <si>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</si>
  <si>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</si>
  <si>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</si>
  <si>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</si>
  <si>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</si>
  <si>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Adott kapcsolási rajz alapján egyszerűbb áramköröket épít próbapanel segítségével vagy forrasztásos technológiával.</t>
  </si>
  <si>
    <t>Ismeri az elektronikai alapfogalmakat, kapcsolódó fizikai törvényeket, alapvető alkatrészeket és kapcsolásokat.</t>
  </si>
  <si>
    <t>A funkcionalitás biztosítása mellett törekszik az esztétikus kialakításra (pl. minőségi forrasztás, egyenletes alkatrész sűrűség, olvashatóság).</t>
  </si>
  <si>
    <t>Az elektromos berendezésekre vonatkozó munka- és balesetvédelmi szabályokat a saját és mások testi épsége érdekében betartja és betartatja.</t>
  </si>
  <si>
    <t>Alapvető villamos méréseket végez önállóan a megépített áramkörökön.</t>
  </si>
  <si>
    <t>Ismeri az elektromos mennyiségek mérési metódusait, a mérőműszerek használatát.</t>
  </si>
  <si>
    <t>Elvégzi a számítógépen és a mobil eszközökön az operációs rendszer (pl. Windows, Linux, Android, iOS), valamint az alkalmazói szoftverek telepítését, frissítését és alapszintű beállítását. Grafikus felületen, valamint parancssorban használja a Windows, és Linux operációs rendszerek alapszintű parancsait és szolgáltatásait (pl. állomány- és könyvtárkezelési műveletek, jogosultságok beállítása, szövegfájlokkal végzett műveletek, folyamatok kezelése).</t>
  </si>
  <si>
    <t>Ismeri a számítógépen és a mobil informatikai eszközökön használt operációs rendszerek telepítési és frissítési módjait, alapvető parancsait és szolgáltatásait, valamint alapvető beállítási lehetőségeit.</t>
  </si>
  <si>
    <t>Törekszik a felhasználói igényekhez alkalmazkodó szoftverkörnyezet kialakítására.</t>
  </si>
  <si>
    <t>Önállóan elvégzi a kívánt szoftverek telepítését, szükség esetén gondoskodik az eszközön korábban tárolt adatok biztonsági mentéséről.</t>
  </si>
  <si>
    <t>Elvégzi a PC perifériáinak csatlakoztatását, szükség esetén új alkatrészt szerel be, vagy alkatrészt cserél egy számítógépben.</t>
  </si>
  <si>
    <t>Ismeri az otthoni és irodai informatikai környezetet alkotó legáltalánosabb összetevők (PC, nyomtató, mobiltelefon, WiFi router stb.) szerepét, alapvető működési módjukat. Ismeri a PC és a mobil eszközök főbb alkatrészeit (pl. alaplap, CPU, memória) és azok szerepét.</t>
  </si>
  <si>
    <t>Törekszik a végrehajtandó műveletek precíz és előírásoknak megfelelő elvégzésére.</t>
  </si>
  <si>
    <t>Az informatikai berendezésekre vonatkozó munka- és balesetvédelmi szabályokat a saját és mások testi épsége érdekében betartja és betartatja.</t>
  </si>
  <si>
    <t>Alapvető karbantartási feladatokat lát el az általa megismert informatikai és távközlési berendezéseken (pl. szellőzés és csatlakozások ellenőrzése, tisztítása).</t>
  </si>
  <si>
    <t>Tisztában van vele, hogy miért szükséges az informatikai és távközlési eszközök rendszeres és eseti karbantartása. Ismeri a legalapvetőbb karbantartási eljárásokat.</t>
  </si>
  <si>
    <t>A hibamentes folyamatos működés elérése érdekében fontosnak tartja a megelőző karbantartások elvégzését.</t>
  </si>
  <si>
    <t>Otthoni vagy irodai hálózatot alakít ki WiFi router segítségével, elvégzi a WiFi router konfigurálását, a vezetékes- és vezeték nélküli eszközök (PC, mobiltelefon, set-top box stb.), csatlakoztatását és hálózati beállítását.</t>
  </si>
  <si>
    <t>Ismeri az informatikai hálózatok felépítését, alapvető technológiáit (pl. Ethernet), protokolljait (pl. IP, HTTP) és szabványait (pl. 802.11-es WiFi szabványok). Ismeri az otthoni és irodai hálózatok legfontosabb összetevőinek (kábelezés, WiFi router, PC, mobiltelefon stb.) szerepét, jellemzőit, csatlakozási módjukat és alapszintű hálózati beállításait.</t>
  </si>
  <si>
    <t>Törekszik a felhasználói igények megismerésére, megértésére, és szem előtt tartja azokat a hálózat kialakításakor.</t>
  </si>
  <si>
    <t>Néhány alhálózatból álló kis és közepes vállalati hálózatot alakít ki forgalomirányító és kapcsoló segítségével, elvégzi az eszközök alapszintű hálózati beállításait (pl. forgalomirányító interfészeinek IP-cím beállítása, alapértelmezett átjáró beállítása).</t>
  </si>
  <si>
    <t>Ismeri a kis és közepes vállalati hálózatok legfontosabb összetevőinek (pl. kábelrendező szekrény, kapcsoló, forgalomirányító) szerepét, jellemzőit, csatlakozási módjukat és alapszintű hálózati beállításait.</t>
  </si>
  <si>
    <t>Alkalmazza a hálózatbiztonsággal kapcsolatos legfontosabb irányelveket (pl. erős jelszavak használata, vírusvédelem alkalmazása, tűzfal használat).</t>
  </si>
  <si>
    <t>Ismeri a fontosabb hálózatbiztonsági elveket, szabályokat, támadás típusokat, valamint a szoftveres és hardveres védekezési módszereket.</t>
  </si>
  <si>
    <t>Megkeresi és elhárítja az otthoni és kisvállalati informatikai környezetben jelentkező hardveres és szoftveres hibákat.</t>
  </si>
  <si>
    <t>Ismeri az otthoni és kisvállalati informatikai környezetben leggyakrabban felmerülő hibákat (pl. hibás IP-beállítás, kilazult csatlakozó) és azok elhárításának módjait.</t>
  </si>
  <si>
    <t>Önállóan behatárolja a hibát. Egyszerűbb problémákat önállóan, összetettebbeket szakmai irányítással hárít el.</t>
  </si>
  <si>
    <t>Internetes források és tudásbázisok segítségével követi, valamint feladatainak elvégzéséhez lehetőség szerint alkalmazza a legmodernebb információs technológiákat és trendeket (virtualizáció, felhőtechnológia, IoT, mesterséges intelligencia, gépi tanulás stb.).</t>
  </si>
  <si>
    <t>Naprakész információkkal rendelkezik a legmodernebb információs technológiákkal és trendekkel kapcsolatban.</t>
  </si>
  <si>
    <t>Nyitott és érdeklődő a legmodernebb információs technológiák és trendek iránt.</t>
  </si>
  <si>
    <t>Önállóan szerez információkat a témában releváns szakmai platformokról.</t>
  </si>
  <si>
    <t>Szabványos, reszponzív megjelenítést biztosító weblapokat hoz létre és formáz meg stíluslapok segítségével.</t>
  </si>
  <si>
    <t>Ismeri a HTML5, a CSS3 alapvető elemeit, a stíluslapok fogalmát, felépítését. Érti a reszponzív megjelenítéshez használt módszereket, keretrendszerek előnyeit, a reszponzív webdizájn alapelveit.</t>
  </si>
  <si>
    <t>A felhasználói igényeknek megfelelő funkcionalitás és design összhangjára törekszik.</t>
  </si>
  <si>
    <t>Önállóan létrehozza és megformázza a weboldalt.</t>
  </si>
  <si>
    <t>Munkája során jelentkező problémák kezelésére vagy folyamatok automatizálására egyszerű alkalmazásokat készít Python programozási nyelv segítségével.</t>
  </si>
  <si>
    <t>Ismeri a Python nyelv elemeit, azok céljait (vezérlési szerkezetek, adatszerkezetek, változók, aritmetikai és logikai kifejezések, függvények, modulok, csomagok). Ismeri az algoritmus fogalmát, annak szerepét.</t>
  </si>
  <si>
    <t>Jól átlátható kódszerkezet kialakítására törekszik.</t>
  </si>
  <si>
    <t>Önállóan készít egyszerű alkalmazásokat.</t>
  </si>
  <si>
    <t>Git verziókezelő rendszert, valamint fejlesztést és csoportmunkát támogató online eszközöket és szolgáltatásokat (pl.: GitHub, Slack, Trello, Microsoft Teams, Webex Teams) használ.</t>
  </si>
  <si>
    <t>Ismeri a Git, valamint a csoportmunkát támogató eszközök és online szolgáltatások célját, működési módját, legfontosabb funkcióit.</t>
  </si>
  <si>
    <t>Törekszik a feladatainak megoldásában a hatékony csoportmunkát támogató online eszközöket kihasználni.</t>
  </si>
  <si>
    <t>A Git verziókezelőt, valamint a csoportmunkát támogató eszközöket és szolgáltatásokat önállóan használja.</t>
  </si>
  <si>
    <t>Társaival hatékonyan együttműködve, csapatban dolgozik egy informatikai projekten. A projektek végrehajtása során társaival tudatosan és célirányosan kommunikál.</t>
  </si>
  <si>
    <t>Ismeri a projektmenedzsment lépéseit (kezdeményezés, követés, végrehajtás, ellenőrzés, dokumentálás, zárás).</t>
  </si>
  <si>
    <t>Más munkáját és a csoport belső szabályait tiszteletben tartva, együttműködően vesz részt a csapatmunkában.</t>
  </si>
  <si>
    <t>A projektekben irányítás alatt, társaival közösen dolgozik. A ráosztott feladatrészt önállóan végzi el.</t>
  </si>
  <si>
    <t>Munkája során hatékonyan használja az irodai szoftvereket.</t>
  </si>
  <si>
    <t>Ismeri az irodai szoftverek főbb funkcióit, felhasználási területeit.</t>
  </si>
  <si>
    <t>Az elkészült termékhez prezentációt készít és bemutatja, előadja azt munkatársainak, vezetőinek, ügyfeleinek.</t>
  </si>
  <si>
    <t>Ismeri a hatékony prezentálás szabályait, a prezentációs szoftverek lehetőségeit.</t>
  </si>
  <si>
    <t>Törekszik a tömör, lényegretörő, de szakszerű bemutató összeállítására.</t>
  </si>
  <si>
    <t>A projektcsapat tagjaival egyeztetve, de önállóan elkészíti az elvégzett munka eredményét bemutató prezentációt.</t>
  </si>
  <si>
    <t>Informatikai és távközlési alapok I.</t>
  </si>
  <si>
    <t>Bevezetés az elektronikába</t>
  </si>
  <si>
    <t>Windows telepítése és konfigurációja</t>
  </si>
  <si>
    <t>Informatikai és távközlési alapok II.</t>
  </si>
  <si>
    <t>Egyéb operációs rendszerek (mobil és MacOS)</t>
  </si>
  <si>
    <t>Linux alapok</t>
  </si>
  <si>
    <t>Gépi tanulás, neuronhálózatok, mesterséges intelligencia</t>
  </si>
  <si>
    <t>A PC részei, PC szét- és összeszerelése, bővítése</t>
  </si>
  <si>
    <t>Laptopok és más eszközök tulajdonságai, hibakeresés</t>
  </si>
  <si>
    <t>Nyomtatók és egyéb perifériák</t>
  </si>
  <si>
    <t>Megelőző karbantartás és hibakeresés</t>
  </si>
  <si>
    <t>Otthoni és kisvállalati hálózat építése és beállítása</t>
  </si>
  <si>
    <t>Informatikai és távközlési hálózatok napjainkban</t>
  </si>
  <si>
    <t>Hálózati protokollok és modellek, végponti eszközök hálózati beállítása</t>
  </si>
  <si>
    <t>Kapcsolás Ethernet-hálózatokon, a kapcsoló alapszintű beállítása</t>
  </si>
  <si>
    <t>A hálózati réteg, IPv4-es és IPv6-os címzés, a forgalomirányító alapszintű beállítása</t>
  </si>
  <si>
    <t>A szállítási és az alkalmazási réteg</t>
  </si>
  <si>
    <t>IT-biztonság</t>
  </si>
  <si>
    <t>Virtualizáció és felhőtechnológiák</t>
  </si>
  <si>
    <t>A dolgok internete</t>
  </si>
  <si>
    <t>Webszerkesztési alapok</t>
  </si>
  <si>
    <t>Weboldalak formázása</t>
  </si>
  <si>
    <t>Reszponzív weboldalak</t>
  </si>
  <si>
    <t>Ismerkedés a JavaScripttel</t>
  </si>
  <si>
    <t>Bevezetés a programozásba (játékos programozás)</t>
  </si>
  <si>
    <t>Bevezetés a Python programozásba</t>
  </si>
  <si>
    <t>A Python programozási nyelv alapjai</t>
  </si>
  <si>
    <t>Modulok, objektumok, fájlkezelés Pythonban</t>
  </si>
  <si>
    <t>Hibakeresés weboldalakon, verziókezelő és csoportmunkaeszközök</t>
  </si>
  <si>
    <t>IKT projektmunka I.</t>
  </si>
  <si>
    <t>Önismereti és kommunikációs készségek fejlesztése I.</t>
  </si>
  <si>
    <t>Csapatmunka és együttműködés I.</t>
  </si>
  <si>
    <t>Projektszervezés és -menedzsment I.</t>
  </si>
  <si>
    <t>Csapatban végzett projektmunka I.</t>
  </si>
  <si>
    <t>Prezentációs készségek fejlesztése I.</t>
  </si>
  <si>
    <t>A tanulók 4-5 fős csapatokban fejlesztenek egy egyszerű Python alkalmazást, amely egy fiktív vagy valós üzleti problémát old meg. A projekt témája lehet például: egy egyszerű játék (pl. kő-papír-olló, számkitaláló, szöveges kalandjáték), egy adatfeldolgozó alkalmazás (pl. CSV fájlok feldolgozása, egyszerű statisztikák készítése), vagy egy automatizációs szkript (pl. fájlok átnevezése, képek feldolgozása, egyszerű feladatkezelő). A csapatok a Git verziókezelő rendszert használják a kódkezeléshez, valamint a GitHub platformot a projekt dokumentáció kezeléséhez. A csapatok a Slack vagy Microsoft Teams kommunikációs eszközökkel tartják a kapcsolatot egymással és a projektvezetővel. A projekt dokumentációját és prezentációját az irodai szoftverek segítségével készítik el. A projekt végén minden csapat bemutatja a fejlesztett alkalmazást és a projekt dokumentációját a többi csapat előtt.</t>
  </si>
  <si>
    <t>"A" Elektronikai ismeretek (1; 2. sor)</t>
  </si>
  <si>
    <t>"B" Hardvereszközök és operációs rendszerek kezelése (3; 4; 5. sor)</t>
  </si>
  <si>
    <t>"C" Hálózati ismeretek (6; 7; 8; 9. sor)</t>
  </si>
  <si>
    <t>"D" Modern technológiák alkalmazása (10. sor)</t>
  </si>
  <si>
    <t>"E" Programozás és webfejlesztés (11; 12; 13. sor)</t>
  </si>
  <si>
    <t>"F" Általános szakmai kompetenciák és soft skillek (14; 15; 16. sor)</t>
  </si>
  <si>
    <t>Programozási alapok.</t>
  </si>
  <si>
    <t>Programozási alapok</t>
  </si>
  <si>
    <t>Modern, reszponzív weboldal fejlesztése: A tanulók 4-5 fős csapatokban fejlesztenek egy modern, reszponzív weboldalt, amely egy fiktív vagy valós üzleti problémát old meg. A projekt témája lehet például: egy étterem vagy kávézó weboldala, egy esemény szervezési portál, egy online könyvesbolt, egy sportklub honlapja vagy egy oktatási intézmény weboldala. A csapatok a Git verziókezelő rendszert használják a kódkezeléshez, valamint a GitHub platformot a projekt dokumentáció kezeléséhez. A csapatok a Slack vagy Microsoft Teams kommunikációs eszközökkel tartják a kapcsolatot egymással és a projektvezetővel. A projekt során a tanulók HTML5, CSS3 és alapvető JavaScript technológiákkal készítenek felhasználóbarát, reszponzív felületet. A projekt dokumentációját és prezentációját az irodai szoftverek segítségével készítik el. A projekt végén minden csapat bemutatja a fejlesztett weboldalt és a projekt dokumentációját a többi csapat előtt.</t>
  </si>
  <si>
    <t>Okosotthon rendszer prototípus fejlesztése: A tanulók 4-5 fős csapatokban fejlesztik egy okosotthon rendszer prototípusát, amely Arduino vagy Raspberry Pi alapú eszközökkel és egyszerű szenzorokkal (pl. hőmérő, fényérzékelő, mozgásérzékelő) működik. A projekt témája lehet például: okos szobai hőmérséklet szabályozó, automatikus növényöntöző rendszer, vagy okos világítás vezérlő. A csapatok a Git verziókezelő rendszert használják a kódkezeléshez, valamint a GitHub platformot a projekt dokumentáció kezeléséhez. A csapatok a Slack vagy Microsoft Teams kommunikációs eszközökkel tartják a kapcsolatot egymással és a projektvezetővel. A projekt során a tanulók megismerik az elektronikai alapfogalmakat, az IoT eszközök működését, valamint a mesterséges intelligencia alapvető elveit. A projekt dokumentációját és prezentációját az irodai szoftverek segítségével készítik el. A projekt végén minden csapat bemutatja a fejlesztett rendszert és a projekt dokumentációját a többi csapat előtt.</t>
  </si>
  <si>
    <r>
      <t>időkeret:</t>
    </r>
    <r>
      <rPr>
        <sz val="11"/>
        <color theme="1"/>
        <rFont val="Franklin Gothic Book"/>
        <family val="2"/>
        <charset val="238"/>
      </rPr>
      <t xml:space="preserve"> 34 óra</t>
    </r>
  </si>
  <si>
    <r>
      <t>időkeret:</t>
    </r>
    <r>
      <rPr>
        <sz val="11"/>
        <color theme="1"/>
        <rFont val="Franklin Gothic Book"/>
        <family val="2"/>
        <charset val="238"/>
      </rPr>
      <t xml:space="preserve"> 30 óra</t>
    </r>
  </si>
  <si>
    <r>
      <t xml:space="preserve">időkeret: </t>
    </r>
    <r>
      <rPr>
        <sz val="11"/>
        <color theme="1"/>
        <rFont val="Franklin Gothic Book"/>
        <family val="2"/>
        <charset val="238"/>
      </rPr>
      <t>34 óra</t>
    </r>
  </si>
  <si>
    <r>
      <t xml:space="preserve">Kapcsolódó tananyagegységek: 
</t>
    </r>
    <r>
      <rPr>
        <sz val="11"/>
        <color theme="1"/>
        <rFont val="Franklin Gothic Book"/>
        <family val="2"/>
        <charset val="238"/>
      </rPr>
      <t>"E", "F"</t>
    </r>
  </si>
  <si>
    <r>
      <t xml:space="preserve">Kapcsolódó tananyagegységek: 
</t>
    </r>
    <r>
      <rPr>
        <sz val="11"/>
        <color theme="1"/>
        <rFont val="Franklin Gothic Book"/>
        <family val="2"/>
        <charset val="238"/>
      </rPr>
      <t>"A", "D", "E"</t>
    </r>
  </si>
  <si>
    <r>
      <t xml:space="preserve">A tananyagelemek és a deszkriptorok projektszemléletű kapcsolódása: 
</t>
    </r>
    <r>
      <rPr>
        <sz val="11"/>
        <color theme="1"/>
        <rFont val="Franklin Gothic Book"/>
        <family val="2"/>
        <charset val="238"/>
      </rPr>
      <t>Az elektronikai alapismeretek alapvető jelentőséggel bírnak a távközlési szakmákban, de informatikusok számára is fontosak. A "Bevezetés az elektronikába" témakörben a tanulók MyDAQ, Arduino, Rasberry Pi vagy más hasonló eszközök használatával kisebb projektek segítségével ismerik meg a különböző elektronikai alkatrészeket és a kapcsolásokat.</t>
    </r>
  </si>
  <si>
    <r>
      <t xml:space="preserve">A tananyagelemek és a deszkriptorok projektszemléletű kapcsolódása: 
</t>
    </r>
    <r>
      <rPr>
        <sz val="11"/>
        <color theme="1"/>
        <rFont val="Franklin Gothic Book"/>
        <family val="2"/>
        <charset val="238"/>
      </rPr>
      <t>A "Bevezetés az elektronikába" témakörben a tanulók MyDAQ, Arduino, Rasberry Pi vagy más hasonló eszközök használatával, kisebb projektek során elkészített berendezéseken végeznek méréseket.</t>
    </r>
  </si>
  <si>
    <r>
      <t>A tananyagelemek és a deszkriptorok projektszemléletű kapcsolódása:</t>
    </r>
    <r>
      <rPr>
        <sz val="11"/>
        <color theme="1"/>
        <rFont val="Franklin Gothic Book"/>
        <family val="2"/>
        <charset val="238"/>
      </rPr>
      <t xml:space="preserve"> 
Az operációs rendszerek ismerete és kezelése alapvető készség minden informatikai szakember számára. A "Windows telepítése és konfigurációja", "Linux alapok" és "Egyéb operációs rendszerek" témakörökben a tanulók kisebb projektek során (pl. virtuális gépek telepítése és konfigurálása, Linux szerver kialakítása, mobil alkalmazások telepítése és beállítása) gyakorolják az operációs rendszerek kezelését és a felhasználói környezet testreszabását.</t>
    </r>
  </si>
  <si>
    <r>
      <t xml:space="preserve">A tananyagelemek és a deszkriptorok projektszemléletű kapcsolódása: 
</t>
    </r>
    <r>
      <rPr>
        <sz val="11"/>
        <color theme="1"/>
        <rFont val="Franklin Gothic Book"/>
        <family val="2"/>
        <charset val="238"/>
      </rPr>
      <t>A kapcsolódó tananyagelemek tanulása során a tanulók kisebb projektek során (pl. számítógép szét- és összeszerelése, alkatrészek cseréje, perifériák csatlakoztatása és konfigurálása) ismerik meg a legalapvetőbb hardvereket, és gyakorlják azok kezelését.</t>
    </r>
  </si>
  <si>
    <r>
      <t xml:space="preserve">A tananyagelemek és a deszkriptorok projektszemléletű kapcsolódása: 
</t>
    </r>
    <r>
      <rPr>
        <sz val="11"/>
        <rFont val="Franklin Gothic Book"/>
        <family val="2"/>
        <charset val="238"/>
      </rPr>
      <t>Egy lehetséges projektfeladat keretében a tanulók megismerik a legfontosabb karbantartási irányelveket és gyakorlatban is elvégzik a karbantartási feladatokat a legfontosabb hardvereken.</t>
    </r>
  </si>
  <si>
    <r>
      <t xml:space="preserve">A tananyagelemek és a deszkriptorok projektszemléletű kapcsolódása: 
</t>
    </r>
    <r>
      <rPr>
        <sz val="11"/>
        <color theme="1"/>
        <rFont val="Franklin Gothic Book"/>
        <family val="2"/>
        <charset val="238"/>
      </rPr>
      <t>A tanulók otthoni vagy irodai hálózatok kialakítását célzó projekfeladatokat elvégezve (pl. WiFi router konfigurálása, vezetékes és vezeték nélküli eszközök csatlakoztatása, hálózati beállítások optimalizálása) ismerik meg és gyakorolják a hálózati infrastruktúra kialakítását és a felhasználói igényeknek megfelelő hálózati környezet létrehozását.</t>
    </r>
  </si>
  <si>
    <r>
      <t>A tananyagelemek és a deszkriptorok projektszemléletű kapcsolódása:</t>
    </r>
    <r>
      <rPr>
        <sz val="11"/>
        <color theme="1"/>
        <rFont val="Franklin Gothic Book"/>
        <family val="2"/>
        <charset val="238"/>
      </rPr>
      <t xml:space="preserve"> 
A tanulók kisebb és közepes méretű vállalati hálózatok kialakítását célzó projektek során (pl. több alhálózatból álló hálózat kialakítása, forgalomirányító és kapcsoló konfigurálása, végponti eszközök hálózati beállításainak elvégzése) ismerik meg és gyakorolják a hálózati infrastruktúra kialakítását és a felhasználói igényeknek megfelelő hálózati környezet létrehozását.</t>
    </r>
  </si>
  <si>
    <r>
      <t xml:space="preserve">A tananyagelemek és a deszkriptorok projektszemléletű kapcsolódása: 
</t>
    </r>
    <r>
      <rPr>
        <sz val="11"/>
        <color theme="1"/>
        <rFont val="Franklin Gothic Book"/>
        <family val="2"/>
        <charset val="238"/>
      </rPr>
      <t>A tanulók hálózatbiztonsági gyakorlati feladatok során (pl. tűzfal konfigurálása, vírusirtó telepítése és beállítása, hálózati biztonsági szabályok kidolgozása, biztonsági audit végrehajtása) ismerik meg és gyakorolják a hálózati biztonság alapvető elveit és gyakorlati alkalmazását.</t>
    </r>
  </si>
  <si>
    <r>
      <t xml:space="preserve">A tananyagelemek és a deszkriptorok projektszemléletű kapcsolódása: 
</t>
    </r>
    <r>
      <rPr>
        <sz val="11"/>
        <color theme="1"/>
        <rFont val="Franklin Gothic Book"/>
        <family val="2"/>
        <charset val="238"/>
      </rPr>
      <t>A tanulók hibakeresési miniprojektek során (pl. hardveres és szoftveres hibák azonosítása, diagnosztikai eszközök használata, hibajelenségek dokumentálása, megoldási javaslatok kidolgozása) ismerik meg és gyakorolják az otthoni és kisvállalati informatikai környezetben előforduló problémák szisztematikus elhárítását.</t>
    </r>
  </si>
  <si>
    <r>
      <t xml:space="preserve">A tananyagelemek és a deszkriptorok projektszemléletű kapcsolódása: 
</t>
    </r>
    <r>
      <rPr>
        <sz val="11"/>
        <color theme="1"/>
        <rFont val="Franklin Gothic Book"/>
        <family val="2"/>
        <charset val="238"/>
      </rPr>
      <t>A tanulók modern technológiákat alkalmazó projektekben (pl. felhőalapú alkalmazások kezelése, okosotthon rendszerek tervezése, robotok programozása, adatelemzési és prediktív modellek kialakítása) elsajátítják és alkalmazzák a legújabb információs technológiák gyakorlati használatát.</t>
    </r>
  </si>
  <si>
    <r>
      <t>A tananyagelemek és a deszkriptorok projektszemléletű kapcsolódása:</t>
    </r>
    <r>
      <rPr>
        <sz val="11"/>
        <color theme="1"/>
        <rFont val="Franklin Gothic Book"/>
        <family val="2"/>
        <charset val="238"/>
      </rPr>
      <t xml:space="preserve"> 
A tanulók, főleg statikus oldalakat tartalmazó webfejlesztési projektekben (pl. személyes portfólió oldal kialakítása, reszponzív webdizájnok implementálása, interaktív oldalak létrehozása) elsajátítják és alkalmazzák a modern webtechnológiák gyakorlati használatát.</t>
    </r>
  </si>
  <si>
    <r>
      <t xml:space="preserve">A tananyagelemek és a deszkriptorok projektszemléletű kapcsolódása: 
</t>
    </r>
    <r>
      <rPr>
        <sz val="11"/>
        <color theme="1"/>
        <rFont val="Franklin Gothic Book"/>
        <family val="2"/>
        <charset val="238"/>
      </rPr>
      <t>A tanulók Python projektekben (pl. egyszerű játékok fejlesztése, adatfeldolgozó alkalmazások készítése, automatizációs szkriptek írása) elsajátítják és alkalmazzák a programozás alapvető elveit és gyakorlati használatát.</t>
    </r>
  </si>
  <si>
    <r>
      <t xml:space="preserve">A tananyagelemek és a deszkriptorok projektszemléletű kapcsolódása: 
</t>
    </r>
    <r>
      <rPr>
        <sz val="11"/>
        <color theme="1"/>
        <rFont val="Franklin Gothic Book"/>
        <family val="2"/>
        <charset val="238"/>
      </rPr>
      <t>A tanulók csoportos fejlesztési projektekben (pl. közös kódkezelés Git segítségével, projektfeladatok követése és dokumentálása, csapatkommunikáció online eszközökkel) elsajátítják és alkalmazzák a modern fejlesztői eszközök és csoportmunka-szolgáltatások használatát.</t>
    </r>
  </si>
  <si>
    <r>
      <t xml:space="preserve">A tananyagelemek és a deszkriptorok projektszemléletű kapcsolódása: 
</t>
    </r>
    <r>
      <rPr>
        <sz val="11"/>
        <rFont val="Franklin Gothic Book"/>
        <family val="2"/>
        <charset val="238"/>
      </rPr>
      <t xml:space="preserve">A csoportos feladatvégzés során, az együttműködő készségüket próbára téve a </t>
    </r>
    <r>
      <rPr>
        <sz val="11"/>
        <color theme="1"/>
        <rFont val="Franklin Gothic Book"/>
        <family val="2"/>
        <charset val="238"/>
      </rPr>
      <t>tanulók fejlesztik a hatékony munkához, együttműködéshez és projektmenedzsmenthez szükéges soft skilljeiket.</t>
    </r>
  </si>
  <si>
    <r>
      <t xml:space="preserve">A tananyagelemek és a deszkriptorok projektszemléletű kapcsolódása: 
</t>
    </r>
    <r>
      <rPr>
        <sz val="11"/>
        <color theme="1"/>
        <rFont val="Franklin Gothic Book"/>
        <family val="2"/>
        <charset val="238"/>
      </rPr>
      <t>A tanulók projektmunka során (pl. dokumentumok formázása és szerkesztése, adatok vizualizálása, prezentációk készítése) elsajátítják és alkalmazzák az irodai szoftverek, ezen belül is kiemelten a prezentációs szoftverek hatékony használatát.</t>
    </r>
  </si>
  <si>
    <r>
      <t xml:space="preserve">A tananyagelemek és a deszkriptorok projektszemléletű kapcsolódása: 
</t>
    </r>
    <r>
      <rPr>
        <sz val="11"/>
        <color theme="1"/>
        <rFont val="Franklin Gothic Book"/>
        <family val="2"/>
        <charset val="238"/>
      </rPr>
      <t>A tanulók projektmunka során (pl. projekt dokumentáció készítése, eredmények prezentálása, szakmai témák bemutatása) elsajátítják és alkalmazzák a hatékony prezentációs technikákat és az irodai szoftverek prezentációs funkcióit.</t>
    </r>
  </si>
  <si>
    <t>Ágazati alapoktatás összes óraszáma:</t>
  </si>
  <si>
    <r>
      <t xml:space="preserve">Kapcsolódó tananyagegységek: 
</t>
    </r>
    <r>
      <rPr>
        <sz val="11"/>
        <color theme="1"/>
        <rFont val="Franklin Gothic Book"/>
        <family val="2"/>
        <charset val="238"/>
      </rPr>
      <t>"B", "C", "D"</t>
    </r>
  </si>
  <si>
    <t>Dinamikus, modern webalkalmazás fejlesztése: A tanulók 2-3 fős csapatokban egy dinamikus, modern webalkalmazást fejlesztenek (pl. feladatkezelő, receptgyűjtemény, közösségi platform), ahol a Tailwind CSS-t használják a designhoz.
Feladatok:
UI/UX: Tailwind CSS segítségével reszponzív, komponens-alapú felület kialakítása.
Frontend: Vue.js/React vagy Svelte keretrendszer használata interaktivitásért.
Adatkezelés: Lokális state (pl. Vuex/Pinia) vagy egyszerű API integráció (pl. JSON Server).
Verziókezelés: Git + GitHub, csapatmunka (pl. feature branch-ek).
Technológiák:
Tailwind CSS, Vue.js/React, JavaScript (ES6+).
Git, GitHub, Vite build rendszer.</t>
  </si>
  <si>
    <t>Platformfüggetlen mobilalkalmazás készítése: A tanulók 2-3 fős csapatokban egy egyszerű, platformfüggetlen mobilalkalmazást készítenek (pl. időjárás app, jegyzetelő, quiz játék).
Feladatok:
UI/UX tervezés: Figma/Adobe XD prototípus.
Fejlesztés: React Native (JavaScript) vagy Flutter (Dart).
API integráció: Külső adatforrás (pl. OpenWeatherMap).
Tesztelés: Emulátoron és fizikai eszközön.
Technológiák:
React Native / Flutter.
Firebase (hitelesítés, adatbázis).
Git, GitHub, Agile (Scrum).</t>
  </si>
  <si>
    <r>
      <t xml:space="preserve">Kapcsolódó tananyagegységek: 
</t>
    </r>
    <r>
      <rPr>
        <sz val="11"/>
        <color theme="1"/>
        <rFont val="Franklin Gothic Book"/>
        <family val="2"/>
        <charset val="238"/>
      </rPr>
      <t>"A", "B", "C", "D"</t>
    </r>
  </si>
  <si>
    <t>RESTful alkalmazás készítése: A tanulók 2-3 fős csapatokban egy egyszerű RESTful alkalmazást készítenek, amely adatokat jelenít meg és kezel (pl. feladatlista, filmadatbázis).Feladatok:
Frontend: React/Vue/Angular keretrendszer használata.
Backend: Node.js (Express) vagy PHP/Laravel alapú API fejlesztése.
Adatbázis: SQL (MySQL/PostgreSQL) vagy NoSQL (MongoDB).
Tesztelés: Unit tesztek (Jest, Mocha).
Technológiák:
Frontend: React/Vue, Axios (AJAX).
Backend: Node.js/Spring Boot, REST API.
Adatbázis: SQL/NoSQL.</t>
  </si>
  <si>
    <t>Szakirányú oktatás összes óraszáma:</t>
  </si>
  <si>
    <r>
      <t xml:space="preserve">A tananyagelemek és a deszkriptorok projektszemléletű kapcsolódása: 
</t>
    </r>
    <r>
      <rPr>
        <sz val="11"/>
        <color theme="1"/>
        <rFont val="Franklin Gothic Book"/>
        <family val="2"/>
        <charset val="238"/>
      </rPr>
      <t>A tanulók egy digitális munkahelyi biztonsági tréninget hoz létre, amely speciálisan szoftverfejlesztők számára készül. A tanulók egy React-alapú webalkalmazást fejlesztenek, amely interaktív módokon mutatja be az irodai és home office környezetekben felmerülő kockázatokat. Az alkalmazás tartalmaz virtuális környezet-szimulációkat, ahol a felhasználónak azonosítania kell a potenciális veszélyforrásokat (pl. túlterhelt elosztó, nem megfelelő ülőhely, adatvédelmi kockázatok). A tanulók készítenek egy tudásmérő tesztet is, amely a baleset- és tűzvédelmi előírások ismeretét méri fel. A projekt végén a csapat egy élő demonstrációt tart, ahol bemutatják, hogyan lehet a rendszert integrálni a vállalati biztonsági képzésekbe.</t>
    </r>
  </si>
  <si>
    <t>Projektmunka 3.</t>
  </si>
  <si>
    <t>Backend programozás és tesztelés</t>
  </si>
  <si>
    <t>Projektmunka 2.</t>
  </si>
  <si>
    <t>Frontend programozás és tesztelés</t>
  </si>
  <si>
    <t>Projektmunka 1.</t>
  </si>
  <si>
    <t>Asztali és mobil alkalmazások fejlesztése és tesztelése</t>
  </si>
  <si>
    <t>Bevezetés a szoftverfejlesztésbe</t>
  </si>
  <si>
    <t>Asztali alkalmazások fejlesztése</t>
  </si>
  <si>
    <t>Önállóan alakítja ki a baleset és tűzvédelmi előírásoknak is megfelelő munkakörnyeze­tét.</t>
  </si>
  <si>
    <t>Igényes munkakörnyezetére és tudatosan rendben tartja azt.</t>
  </si>
  <si>
    <t>Ismeri a munkakörébe tartozó baleset és tűzvédelmi előírásokat.</t>
  </si>
  <si>
    <t xml:space="preserve">Munkaterületét a baleset és tűzvédelmi előírásokat is betartva tisztán és rendben tartja. </t>
  </si>
  <si>
    <t>"A" Szoftverfejlesztési módszertan és eszközhasználat (1; 2; 7; 16; 17; 21. sor)</t>
  </si>
  <si>
    <r>
      <t xml:space="preserve">A tananyagelemek és a deszkriptorok projektszemléletű kapcsolódása: 
</t>
    </r>
    <r>
      <rPr>
        <sz val="11"/>
        <color theme="1"/>
        <rFont val="Franklin Gothic Book"/>
        <family val="2"/>
        <charset val="238"/>
      </rPr>
      <t xml:space="preserve">A tanulók egy biztonságos chatalkalmazást fejlesztenek, amely bemutatja a modern titkosítási technikák alkalmazását. Az alkalmazás két fő részből áll: egy Node.js alapú szerverből, amely TLS/SSL tanúsítványokkal védett WebSocket kapcsolatot biztosít, és egy React-alapú kliensből, amely end-to-end titkosítást valósít meg . A projekt során a csapat részletesen megismerkedik a szimmetrikus és aszimmetrikus titkosítási módszerekkel, valamint a nyilvános kulcsú infrastruktúra működésével. </t>
    </r>
  </si>
  <si>
    <t>Ismeri az IPv4 és IPv6 címzési rendszerét és a legalapvetőbb hálózati protokollok szerepét és működési módját (IP, TCP, UDP, DHCP, HTTP, HTTPS, telnet, ssh, SMTP, POP3, IMAP4, DNS, TLS/SSL stb.). Ismeri a végponti berendezések IP-beállítási és hibaelhárítási lehetőségeit. Ismeri az otthoni és kisvállalati hálózatokban működő multifunkciós forgalomirányítók szolgáltatásait, azok beállításának módszereit.</t>
  </si>
  <si>
    <t>A szoftverfejlesztés és tesztelés munkakörnyezetének kialakításához beállítja a hálózati eszközöket, elvégzi a vezetékes és vezeték nélküli eszközök csatlakoztatását és hálózatbiztonsági beállítását. A fejlesztett szoftverben biztonságos, HTTPS protokollt használó webes kommunikációt valósít meg.</t>
  </si>
  <si>
    <t>"B" Rendszerintegráció és üzemeltetés (3; 15; 19; 20. sor)</t>
  </si>
  <si>
    <r>
      <t xml:space="preserve">A tananyagelemek és a deszkriptorok projektszemléletű kapcsolódása:  
</t>
    </r>
    <r>
      <rPr>
        <sz val="11"/>
        <color theme="1"/>
        <rFont val="Franklin Gothic Book"/>
        <family val="2"/>
        <charset val="238"/>
      </rPr>
      <t>A tanulók egy teljes DevOps életciklust modelleznek, egy valós webalkalmazás (pl. a 6. projektben fejlesztett hírolvasó) üzembe helyezésének automatizálásával. A munka a GitHub repository létrehozásával kezdődik, ahol a csapat beállítja a verziókövetés szabályait és a branch stratégiát. Ezután konfigurálják a GitHub Actions munkafolyamatokat, amelyek automatikusan futtatják a teszteket minden kódváltozás után. A következő lépésben Docker segítségével konténerizálják az alkalmazást, és létrehoznak egy Docker Compose konfigurációt a fejlesztői környezet számára. A projekt zárásaként az alkalmazást egy felhőalapú platformon (pl. Heroku, AWS Elastic Beanstalk vagy Azure App Service) helyezik üzembe, ahol bemutatják a skálázás és a monitoring lehetőségeit. A tanulók dokumentálják a telepítési folyamat minden lépését, kiemelve a hibaelhárítási lehetőségeket.</t>
    </r>
  </si>
  <si>
    <t>Csapatmunka és együttműködés II.</t>
  </si>
  <si>
    <t>Projektszervezés és -menedzsment II.</t>
  </si>
  <si>
    <t>IKT projektmunka II.</t>
  </si>
  <si>
    <t>Szóbeli kommunikáció IT-környezetben, projektalapon II.</t>
  </si>
  <si>
    <t>Szóbeli kommunikáció IT-környezetben, projektalapon I.</t>
  </si>
  <si>
    <t>Szakmai angol</t>
  </si>
  <si>
    <t>Az elvégzett eszköz- és szoftvertelepíté­sekért felelősséget vállal.</t>
  </si>
  <si>
    <t>A szoftverrendszerek bevezetése és a működési környezet kialakítása során törekszik az ügyfelek elvárásainak megfelelni, valamint tiszteletben tartja az ügyfél vállalati szabályait. Ügyel a meghibásodott alkatrészek elektronikus hulladékokra vonatkozó előírásoknak megfelelő kezelésére.</t>
  </si>
  <si>
    <t>Ismeri a számítógép és a mobil informatikai eszközök felépítését (főbb komponenseket, azok feladatait) és működését. Ismeri az eszközök operációs rendszerének és alkalmazói szoftvereinek telepítési és beállítási lehetőségeit.</t>
  </si>
  <si>
    <t>Részt vesz szoftverrendszerek ügyfeleknél történő bevezetésében, a működési környezetet biztosító IT-környezet telepítésében és beállításában.</t>
  </si>
  <si>
    <r>
      <t xml:space="preserve">A tananyagelemek és a deszkriptorok projektszemléletű kapcsolódása: 
</t>
    </r>
    <r>
      <rPr>
        <sz val="11"/>
        <color theme="1"/>
        <rFont val="Franklin Gothic Book"/>
        <family val="2"/>
        <charset val="238"/>
      </rPr>
      <t>A tanulók egy olyan intelligens webalkalmazást fejlesztenek, amely képes fotókon szereplő tárgyakat és állatfajokat felismerni. A projekt során a csapat először egy előre betanított neurális hálót integrál a TensorFlow.js vagy ML5.js könyvtárak segítségével, amely lehetővé teszi valós idejű képfeldolgozást a böngészőben. Ezután kiterjesztik a rendszert úgy, hogy képes legyen felhőalapú AI-szolgáltatások (pl. AWS Rekognition vagy Azure Computer Vision) API-jával is kommunikálni, ezzel mutatva be a különböző megoldások előnyeit és korlátait. A projekt végén egy felhasználóbarát interfészt alakítanak ki, ahol a felhasználó feltölthet képeket, és részletes elemzést kap az AI által felismert objektumokról. A megvalósítás során különös figyelmet fordítanak az adatvédelemre és a modellek korlátainak dokumentálására.</t>
    </r>
  </si>
  <si>
    <t>Nyitott az új technológiák megismerésére, és törekszik azok hatékony, a felhasználói igényeknek és a költséghatékonysági elvárásoknak megfelelő felhasználására a szoftverfejlesztési feladatokban.</t>
  </si>
  <si>
    <t>Alapszintű alkalmazási szinten ismeri a legmodernebb információs technológiákat és trendeket (virtualizáció, felhőtechnológia, IoT, mesterséges intelligencia, gépi tanulás stb.).</t>
  </si>
  <si>
    <t>Munkája során cél szerint alkalmazza a legmodernebb információs technológiákat és trendeket (virtualizáció, felhőtechnológia, IoT, mesterséges intelligencia, gépi tanulás stb.).</t>
  </si>
  <si>
    <t>"D" Alkalmazásfejlesztés és adatbáziskezelés (8; 9; 12; 13; 18. sor)</t>
  </si>
  <si>
    <r>
      <t xml:space="preserve">A tananyagelemek és a deszkriptorok projektszemléletű kapcsolódása: 
</t>
    </r>
    <r>
      <rPr>
        <sz val="11"/>
        <color theme="1"/>
        <rFont val="Franklin Gothic Book"/>
        <family val="2"/>
        <charset val="238"/>
      </rPr>
      <t>A tanulók egy olyan eszközt készítenek, ami forráskódból generál API dokumentációt (JSDoc/Doxygen stílusban), automatikusan képeket készít a felhasználói felületről, különböző formátumokba (PDF, HTML) exportál.</t>
    </r>
  </si>
  <si>
    <t>Prezentációs készségek fejlesztése II.</t>
  </si>
  <si>
    <t>Angol nyelvű szövegalkotás - e-mail</t>
  </si>
  <si>
    <t>Írásos angol nyelvű szakmai anyagok feldolgozása</t>
  </si>
  <si>
    <t>Felelősséget vállal az általa készített műszaki tartalmú dokumentáció­kért.</t>
  </si>
  <si>
    <t>Precízen készíti el a műszaki tartalmú dokumentációkat, prezentációkat. Törekszik arra, hogy a dokumentumok könnyen értelmezhetők és mások által is szerkeszthetők legyenek. A dokumentációkat elektronikusan tárolja, azokat csak a valóban szükséges esetben nyomtatja ki.</t>
  </si>
  <si>
    <t>Ismeri az irodai szoftverek haladó szintű szolgáltatásait.</t>
  </si>
  <si>
    <t>Munkája során hatékonyan használja az irodai szoftvereket, műszaki tartalmú dokumentumokat és bemutatókat készít. A munkája során keletkező digitális anyagokat mások által is átlátható rendszerben tárolja, az anyagokról rendszeresen biztonsági másolatot készít.</t>
  </si>
  <si>
    <r>
      <t xml:space="preserve">A tananyagelemek és a deszkriptorok projektszemléletű kapcsolódása: 
</t>
    </r>
    <r>
      <rPr>
        <sz val="11"/>
        <color theme="1"/>
        <rFont val="Franklin Gothic Book"/>
        <family val="2"/>
        <charset val="238"/>
      </rPr>
      <t>A tanulók kifejlesztenek egy webes hibajegy-kezelő rendszert, ahol különböző programozási hibákat szimulálnak (pl. null referencia, memóriaszivárgás), Stack Overflow stílusú megoldás-adatbázist építenek, keresési algoritmust implementálnak a releváns hibamegoldások megtalálásához.</t>
    </r>
  </si>
  <si>
    <t>Keresés és ismeretszerzés angol nyelven</t>
  </si>
  <si>
    <t>Kivételkezelés, hibakeresés</t>
  </si>
  <si>
    <t>Internetes információszer­zéssel önállóan old meg problémákat és hárít el hibákat.</t>
  </si>
  <si>
    <t>Törekszik a hibák elhárítására, megoldására, és arra, hogy azokkal lehetőség szerint ne okozzon újabb hibákat.</t>
  </si>
  <si>
    <t>Ismeri a hibakeresés szisztematikus módszereit, a problémák elhárításának lépéseit. Ismeri a munkájához kapcsolódó internetes keresési módszereket és tudásbázisokat.</t>
  </si>
  <si>
    <t>Szoftverfejlesztés vagy -tesztelés során felmerülő problémákat old meg és hibákat hárít el webes kereséssel és internetes tudásbázisok használatával (pl. Stack Overflow).</t>
  </si>
  <si>
    <r>
      <t xml:space="preserve">A tananyagelemek és a deszkriptorok projektszemléletű kapcsolódása: 
</t>
    </r>
    <r>
      <rPr>
        <sz val="11"/>
        <color theme="1"/>
        <rFont val="Franklin Gothic Book"/>
        <family val="2"/>
        <charset val="238"/>
      </rPr>
      <t>A tanulók egy meglévő projekt (pl. hírolvasó alkalmazás) tesztelését végzik Jest (unit tesztek) és Cypress (E2E tesztek) segítségével. Létrehoznak egy tesztelési jelentést, amely tartalmazza a lefedettségi mutatókat és a kritikus hibákat.</t>
    </r>
  </si>
  <si>
    <t>Integrációs tesztelés 2.</t>
  </si>
  <si>
    <t>Integrációs tesztelés 1.</t>
  </si>
  <si>
    <t>Unit tesztelés</t>
  </si>
  <si>
    <t>Szoftvertesztelési módszerek</t>
  </si>
  <si>
    <t>Szoftverfejlesztési módszertanok</t>
  </si>
  <si>
    <t>A szoftvertesztelés alapjai</t>
  </si>
  <si>
    <t>Szoftvertesztelés</t>
  </si>
  <si>
    <t>Saját fejlesztésként megvalósított kisebb projektekben önállóan végzi a tesztelést, tesztelői szerepben nagyobb projektekben irányítás mellett végez meghatározott tesztelési feladatokat.</t>
  </si>
  <si>
    <t>Törekszik a mindenre kiterjedő, az összes lehetséges hibát felderítő tesztelésre, valamint a tesztek körültekintő dokumentálására.</t>
  </si>
  <si>
    <t>Ismeri az unit tesztelés, valamint más tesztelési, hibakeresési technikák alapelveit és alapvető eszközeit.</t>
  </si>
  <si>
    <t>Manuális és automatizált szoftvertesztelést végezve ellenőrzi a szoftver hibátlan működését, dokumentálja a tesztek eredményét.</t>
  </si>
  <si>
    <r>
      <t xml:space="preserve">A tananyagelemek és a deszkriptorok projektszemléletű kapcsolódása: 
</t>
    </r>
    <r>
      <rPr>
        <sz val="11"/>
        <color theme="1"/>
        <rFont val="Franklin Gothic Book"/>
        <family val="2"/>
        <charset val="238"/>
      </rPr>
      <t>A tanulók egy egyedi WordPress témát fejlesztenek Tailwind CSS segítségével, és készítenek hozzá egy egyéni plugint (pl. eseménynaptár vagy űrlapkészítő). A projekt során megismerik a WordPress hook-rendszerét és a PHP alapú fejlesztést.</t>
    </r>
  </si>
  <si>
    <t>Csapatban végzett projektmunka II.</t>
  </si>
  <si>
    <t>Tartalomkezelő keretrendszer CMS használata</t>
  </si>
  <si>
    <t>CMS-rendszerek</t>
  </si>
  <si>
    <t>Webprogramozás</t>
  </si>
  <si>
    <t>Kevésbé összetett portálokat igényes vizuális megjelenést biztosító sablonok, valamint magas funkcionalitást biztosító beépülők használatával önállóan valósít meg. Összetettebb projekteken irányítás mellett, grafikus tervezőkkel, UX szakemberekkel és más fejlesztőkkel együttműködve dolgozik.</t>
  </si>
  <si>
    <t>Törekszik az igényes kialakítású és a felhasználók számára könnyű használatot biztosító webhelyek kialakításra.</t>
  </si>
  <si>
    <t>Ismeri a tartalomkezelő-rendszerek célját és alapvető szolgáltatásait. Ismeri a beépülők célját és alkalmazási területeit.</t>
  </si>
  <si>
    <t>Tartalomkezelő rendszer (CMS, pl. WordPress) segítségével webhelyet készít, egyéni problémák megoldására saját beépülőket hoz létre.</t>
  </si>
  <si>
    <t>"C" Webes és mobil technológiák (4; 5; 6; 10; 11; 14. sor)</t>
  </si>
  <si>
    <r>
      <t xml:space="preserve">A tananyagelemek és a deszkriptorok projektszemléletű kapcsolódása: 
</t>
    </r>
    <r>
      <rPr>
        <sz val="11"/>
        <color theme="1"/>
        <rFont val="Franklin Gothic Book"/>
        <family val="2"/>
        <charset val="238"/>
      </rPr>
      <t>A tanulók egy konzolos vagy egyszerű grafikus állatkerti szimulátort készítenek Java vagy C# nyelven, amelyben az állatok (ősosztály) és az alosztályok (ragadozók, növényevők) különböző viselkedést mutatnak. A projekt során alkalmazzák az öröklődést, polimorfizmust és interfészeket.</t>
    </r>
  </si>
  <si>
    <t>Nevezetes algoritmusok és megvalósításuk OOP-technológiával</t>
  </si>
  <si>
    <t>Haladó szintű objektumorientált programozás</t>
  </si>
  <si>
    <t>Objektumorientált fejlesztés</t>
  </si>
  <si>
    <t>Kisebb projektekben önállóan tervezi meg a szükséges osztályokat, nagyobb projektekben irányítás mellett, a projektben a projektcsapat által létrehozott osztálystruktúrát használva, illetve azt kiegészítve végzi a fejlesztést.</t>
  </si>
  <si>
    <t>Törekszik az OOP technológia nyújtotta előnyök kihasználására, valamint igyekszik követni az OOP irányelveket és ajánlásokat.</t>
  </si>
  <si>
    <t>Ismeri az objektum-orientált programozás elvét, tisztában van az öröklődés, a polimorfizmus, a metódus/konstruk­tor túlterhelés fogalmával.</t>
  </si>
  <si>
    <t>Objektum-orientált (OOP) programozási módszertant alkalmazó asztali, webes és mobil alkalmazást készít.</t>
  </si>
  <si>
    <r>
      <t>A tananyagelemek és a deszkriptorok projektszemléletű kapcsolódása:</t>
    </r>
    <r>
      <rPr>
        <sz val="11"/>
        <color theme="1"/>
        <rFont val="Franklin Gothic Book"/>
        <family val="2"/>
        <charset val="238"/>
      </rPr>
      <t xml:space="preserve"> 
A tanulók egy Laravel (PHP) vagy Express (Node.js) alapú REST API-t készítenek, amely eseményekre vonatkozó jegyeket kezel (létrehozás, frissítés, törlés). Az API támogatja a JWT hitelesítést, és Swagger dokumentációval rendelkezik. Az adatokat PostgreSQL vagy MongoDB adatbázisban tárolják.</t>
    </r>
  </si>
  <si>
    <t>Haladó lekérdezések</t>
  </si>
  <si>
    <t>Adatbázis-kezelés II.</t>
  </si>
  <si>
    <t>A REST szoftverarchitektúra alapjai és REST API kiszolgáló készítése</t>
  </si>
  <si>
    <t>Rétegelt architektúra és ORM</t>
  </si>
  <si>
    <t>Backend készítésére szolgáló keretrendszer</t>
  </si>
  <si>
    <t>Kisebb backend alkalmazásokat önállóan készít el, nagyobb projektekben részletes specifikációt követve, irányítás mellett végzi el a kijelölt komponensek fejlesztését.</t>
  </si>
  <si>
    <t>Igyekszik backend működését leíró precíz, a frontend fejlesztők számára könnyen értelmezhető dokumentáció készítésére.</t>
  </si>
  <si>
    <t>Érti a RESTful szoftverarchitek­túra lényegét. Tisztában van legalább egy backend készítésére szolgáló nyelv vagy keretrendszer működési módjával, nyelvi és strukturális elemeivel. Alkalmazás szintjén ismeri az objektum-relációs leképzés technológiát (ORM).</t>
  </si>
  <si>
    <t>RESTful alkalmazás adatbázis kezelési feladatokat is ellátó szerveroldali komponensének (backend) fejlesztését végzi erre alkalmas nyelv vagy keretrendszer segítségével (pl. Node.js, Spring, Laravel).</t>
  </si>
  <si>
    <r>
      <t xml:space="preserve">A tananyagelemek és a deszkriptorok projektszemléletű kapcsolódása: 
</t>
    </r>
    <r>
      <rPr>
        <sz val="11"/>
        <color theme="1"/>
        <rFont val="Franklin Gothic Book"/>
        <family val="2"/>
        <charset val="238"/>
      </rPr>
      <t>A tanulók egy újrafelhasználható komponens-könyvtárat fejlesztenek React vagy Vue keretrendszerben (pl. gombok, modális ablakok, navigációs sáv). A projekt során megismerik a moduláris fejlesztés alapjait, a prop-ok kezelését és a stílusosztályok dinamikus használatát. A könyvtár dokumentációja pl. Storybook segítségével készül.</t>
    </r>
  </si>
  <si>
    <t>JavaScript II.</t>
  </si>
  <si>
    <t>Frontend készítésére szolgáló JavaScript framework</t>
  </si>
  <si>
    <t>Kisebb frontend alkalmazásokat önállóan készít el, nagyobb projektekben irányítás mellett végzi el a kijelölt komponensek fejlesztését.</t>
  </si>
  <si>
    <t>Törekszik maximálisan kihasználni a választott keretrendszer előnyeit, követi az ajánlott fejlesztési mintákat.</t>
  </si>
  <si>
    <t>Érti a frontend fejlesztésre szolgáló JavaScript keretrendszerek célját. Meg tudja nevezni a 3-4 legelterjedtebb keretrendszert. Alkalmazás szintjén ismeri a könyvtárak és modulok kezelését végző csomagkezelő rendszereket (package manager, pl. npm, yarn).  Ismeri a választott JavaScript keretrendszer működési elvét, nyelvi és strukturális elemeit.</t>
  </si>
  <si>
    <t>Webes környezetben futtatható kliens oldali (frontend) alkalmazást készít JavaScript keretrendszer (pl. React, Vue, Angular) segítségével.</t>
  </si>
  <si>
    <r>
      <t xml:space="preserve">A tananyagelemek és a deszkriptorok projektszemléletű kapcsolódása: 
</t>
    </r>
    <r>
      <rPr>
        <sz val="11"/>
        <color theme="1"/>
        <rFont val="Franklin Gothic Book"/>
        <family val="2"/>
        <charset val="238"/>
      </rPr>
      <t>A tanulók egy egyszerű időjárás alkalmazást fejlesztenek React Native-ben, amely a felhasználó helyzetét (GPS) vagy manuálisan megadott várost felhasználva lekéri az aktuális időjárási adatokat egy nyilvános API-ról (pl. OpenWeatherMap). A projekt során megismerik a mobil fejlesztés alapjait, a komponens-alapú architektúrát, és a külső API-k integrálását.</t>
    </r>
  </si>
  <si>
    <t>Mobil alkalmazások fejlesztése</t>
  </si>
  <si>
    <t>Kisebb projektek mobil eszközökre optimalizált kliens oldali alkalmazását önállóan valósítja meg.</t>
  </si>
  <si>
    <t>Törekszik a felhasználó számára minél könnyebb használatot biztosító felhasználói felület és működési mód kialakítására.</t>
  </si>
  <si>
    <t>Ismeri a választott mobil alkalmazás fejlesztésére alkalmas nyelvet és fejlesztői környezetet. Tisztában van a mobil alkalmazásfejlesztés alapelveivel.</t>
  </si>
  <si>
    <t>Önálló- vagy komplex szoftverrendszerek részét képző kliens oldali alkalmazásokat fejleszt mobil eszközökre.</t>
  </si>
  <si>
    <r>
      <t xml:space="preserve">A tananyagelemek és a deszkriptorok projektszemléletű kapcsolódása: 
</t>
    </r>
    <r>
      <rPr>
        <sz val="11"/>
        <color theme="1"/>
        <rFont val="Franklin Gothic Book"/>
        <family val="2"/>
        <charset val="238"/>
      </rPr>
      <t>A tanulók egy e-kereskedelmi rendszer adatbázisát tervezik meg relációs adatbázis modellként (pl. ER-diagrammal), majd SQL nyelven implementálják (táblák létrehozása, többtáblás lekérdezések). A projekt során különös figyelmet fordítanak a normalizálásra és az indexelésre.</t>
    </r>
  </si>
  <si>
    <t>Az adatbázis-kezelés osztályai</t>
  </si>
  <si>
    <t>Tárolt objektumok</t>
  </si>
  <si>
    <t>Adatvezérlő utasítások</t>
  </si>
  <si>
    <t>Adatbázis-tervezés</t>
  </si>
  <si>
    <t>Adatbázisok létrehozása</t>
  </si>
  <si>
    <t>Lekérdezések</t>
  </si>
  <si>
    <t>Az adatbázis tervezés alapjai</t>
  </si>
  <si>
    <t>Adatbázis-kezelés I.</t>
  </si>
  <si>
    <t>Kisebb projektekhez néhány táblás adatbázist önállóan tervez meg, nagyobb projektekben a biztosított adatbázis kör­nyezetet használva önállóan valósít meg lekérdezéseket.</t>
  </si>
  <si>
    <t>Törekszik a redundanciamentes, világos szerkezetű, legcélravezetőbb kialakítású adatbázis szerkezet megvalósítására.</t>
  </si>
  <si>
    <t>Tisztában van a relációs adatbázis tervezés és kezelés alapelveivel. Haladó szinten ismeri a különböző típusú SQL lekérdezéseket, azok nyelvi elemeit és lehetőségeit.</t>
  </si>
  <si>
    <t>Adatkezelő alkalmazásokhoz relációs adatbázist tervez és hoz létre, többtáblás lekérdezéseket készít.</t>
  </si>
  <si>
    <r>
      <t xml:space="preserve">A tananyagelemek és a deszkriptorok projektszemléletű kapcsolódása: 
</t>
    </r>
    <r>
      <rPr>
        <sz val="11"/>
        <color theme="1"/>
        <rFont val="Franklin Gothic Book"/>
        <family val="2"/>
        <charset val="238"/>
      </rPr>
      <t>A tanulók egy grafikus felületű vendégkönyv alkalmazást készítenek (pl. JavaFX vagy .NET keretrendszerrel), amely SQLite adatbázisba menti az üzeneteket. A projekt során megvalósítják az CRUD műveleteket, és a felhasználói felületet úgy tervezik, hogy az intuitív legyen.</t>
    </r>
  </si>
  <si>
    <t>Adatbázisok mentése és helyreállítása</t>
  </si>
  <si>
    <t>Adatok kezelése</t>
  </si>
  <si>
    <t>Grafikus programozás</t>
  </si>
  <si>
    <t>Tömbök és listák</t>
  </si>
  <si>
    <t>Vezérlési szerkezetek, ciklusok</t>
  </si>
  <si>
    <t>Beépített segédosztályok</t>
  </si>
  <si>
    <t>Metódusok</t>
  </si>
  <si>
    <t>Változók</t>
  </si>
  <si>
    <t>Procedurális és objektumorientált szoftverfejlesztés</t>
  </si>
  <si>
    <t>Kisebb asztali alkalmazásfejlesztési projekteken önállóan, összetettebbek­ben részfeladatokat megvalósítva, irányítás mellett dolgozik.</t>
  </si>
  <si>
    <t>Ismeri a választott magas szintű programozási nyelv alapvető nyelvi elemeit, illetve a hozzátartozó fejlesztési környezetet.</t>
  </si>
  <si>
    <t>Adatbázis kezelést is végző konzolos vagy grafikus felületű asztali alkalmazást készít magas szintű programozási nyelvet (C#, Java) használva.</t>
  </si>
  <si>
    <r>
      <t xml:space="preserve">A tananyagelemek és a deszkriptorok projektszemléletű kapcsolódása: 
</t>
    </r>
    <r>
      <rPr>
        <sz val="11"/>
        <color theme="1"/>
        <rFont val="Franklin Gothic Book"/>
        <family val="2"/>
        <charset val="238"/>
      </rPr>
      <t>A tanulók egy meglévő, szándékosan "rosszul" megírt kódbázist (pl. egy egyszerű számológép alkalmazás) kapnak, amelyet refaktorálniuk kell a tiszta kód elvei alapján. A feladat magában foglalja a változónevek átalakítását, a függvények kicsinyítését, a kommentelési szabályok alkalmazását és a kód duplikációk eltávolítását.</t>
    </r>
  </si>
  <si>
    <t>A tiszta kód elméleti alapjai és gyakorlata</t>
  </si>
  <si>
    <t>Törekszik arra, hogy az elkészített kódja jól átlátható, és mások számára is értelmezhető legyen.</t>
  </si>
  <si>
    <t>Ismeri a tiszta kód készítésének alapelveit.</t>
  </si>
  <si>
    <t>A tiszta kód elveinek megfelelő, mennyiségű megjegyzéssel ellátott, kellőképpen tagolt, jól átlátható kódot készít.</t>
  </si>
  <si>
    <r>
      <t xml:space="preserve">A tananyagelemek és a deszkriptorok projektszemléletű kapcsolódása: 
</t>
    </r>
    <r>
      <rPr>
        <sz val="11"/>
        <color theme="1"/>
        <rFont val="Franklin Gothic Book"/>
        <family val="2"/>
        <charset val="238"/>
      </rPr>
      <t>A tanulók egy egyszerű, pl. hírolvasó alkalmazást fejlesztenek, amely külső REST API-t (pl. NewsAPI) használ a friss hírek lekéréséhez. Az alkalmazás AJAX kéréseket küld, és a választ dinamikusan jeleníti meg a DOM-ban. A projekt során megismerik a CORS, a JSON adatformátumot, és a fetch API használatát.</t>
    </r>
  </si>
  <si>
    <t>AJAX</t>
  </si>
  <si>
    <t>Tisztában van a REST szoftverarchitektúra elvével, alkalmazás szintjén ismeri az AJAX technológiát.</t>
  </si>
  <si>
    <t>RESTful alkalmazás kliens oldali komponensének fejlesztését végzi JavaScript nyelven.</t>
  </si>
  <si>
    <r>
      <t xml:space="preserve">A tananyagelemek és a deszkriptorok projektszemléletű kapcsolódása: 
</t>
    </r>
    <r>
      <rPr>
        <sz val="11"/>
        <color theme="1"/>
        <rFont val="Franklin Gothic Book"/>
        <family val="2"/>
        <charset val="238"/>
      </rPr>
      <t>A tanulók egy egyszerű, de dinamikus kvízjátékot fejlesztenek JavaScripttel, amely ES6+ funkciókat (pl. arrow functions, destructuring) használ. A projekt során moduláris kódot írnak, és a GitHub Pages-re deployolják az eredményt.</t>
    </r>
  </si>
  <si>
    <t>JavaScript</t>
  </si>
  <si>
    <t>JavaScript I.</t>
  </si>
  <si>
    <t>Egyszerűbb JavaScript programozási feladatokat önállóan végez el.</t>
  </si>
  <si>
    <t>Alkalmazási szinten ismeri a JavaScript alapvető nyelvi elemeit, valamint az aszinkron programozás és az AJAX technológia működési elvét. Tisztában van a legfrissebb ECMAScript változatok (ES6 vagy újabb) hatékonyság növelő funkcióival.</t>
  </si>
  <si>
    <t>Egyszerűbb webhelyek dinamikus viselkedését (eseménykezelés, animáció stb.) biztosító kódot készít JavaScript nyelven.</t>
  </si>
  <si>
    <r>
      <t xml:space="preserve">A tananyagelemek és a deszkriptorok projektszemléletű kapcsolódása: 
</t>
    </r>
    <r>
      <rPr>
        <sz val="11"/>
        <color theme="1"/>
        <rFont val="Franklin Gothic Book"/>
        <family val="2"/>
        <charset val="238"/>
      </rPr>
      <t>A tanulók egy "design systemet" hoznak létre Tailwind CSS segítségével, amely reszponzív komponenseket (gombok, kártyák, navigáció) tartalmaz. A rendszert egy valós projekthez integrálják.</t>
    </r>
  </si>
  <si>
    <t>HTML5 és CSS3</t>
  </si>
  <si>
    <t>Kisebb webfejlesztési projekteken önállóan, összetettebbek­ben részfeladatokat megvalósítva, irányítás mellett dolgozik.</t>
  </si>
  <si>
    <t>Törekszik a weblapok igényes és a használatot megkönnyítő kialakítására.</t>
  </si>
  <si>
    <r>
      <t>Ismeri a HTML5 és a CSS3 szabvány alapvető nyelvi elemeit és eszközeit (strukturális és szemantikus HTML-elemek, attribútumok, listák, táblázatok, stílusjellemzők és függvények)</t>
    </r>
    <r>
      <rPr>
        <sz val="11"/>
        <color rgb="FF000000"/>
        <rFont val="Franklin Gothic Book"/>
        <family val="2"/>
        <charset val="238"/>
      </rPr>
      <t>. Ismeri a reszponzív webdizájn alapelveit és a Bootstrap keretrendszer alapvető szolgáltatásait.</t>
    </r>
  </si>
  <si>
    <t>Szabványos, reszponzív megjelenítést biztosító weblapokat hoz létre és formáz meg stíluslapok segítségével. Kereső optimalizálási beállításokat alkalmaz.</t>
  </si>
  <si>
    <r>
      <t xml:space="preserve">A tananyagelemek és a deszkriptorok projektszemléletű kapcsolódása: 
</t>
    </r>
    <r>
      <rPr>
        <sz val="11"/>
        <color theme="1"/>
        <rFont val="Franklin Gothic Book"/>
        <family val="2"/>
        <charset val="238"/>
      </rPr>
      <t>A tanulók egy Scrum csapatot szimulálnak, ahol angol nyelvű állapotjelentéseket (daily standup), felhasználói történeteket (user stories), és műszaki dokumentációt készítenek egy kiválasztott projekthez (pl. a 4. projekt blogrendszere). A kommunikáció Teams/Slack-en történik, a dokumentációt Markdown-ban írják GitHub Wiki-re.</t>
    </r>
  </si>
  <si>
    <t>Önismereti és kommunikációs készségek fejlesztése II.</t>
  </si>
  <si>
    <t>Szóbeli kommunikáció</t>
  </si>
  <si>
    <t>Hallás utáni szövegértés</t>
  </si>
  <si>
    <t>A felelősségi körébe tartozó feladatokkal kapcsolatban a vállalati kommunikációs szabályokat betartva, önállóan kommunikál az ügyfelekkel és munkatársaival.</t>
  </si>
  <si>
    <t>Kommunikációjában konstruktív, együttműködő, udvarias. Feladatainak a felhasználói igényeknek leginkább megfelelő, minőségi megoldására törekszik.</t>
  </si>
  <si>
    <r>
      <t xml:space="preserve">Ismeri a különböző kommunikációs formákra (e-mail, chat, telefon, prezentáció stb.) </t>
    </r>
    <r>
      <rPr>
        <sz val="11"/>
        <color rgb="FF000000"/>
        <rFont val="Franklin Gothic Book"/>
        <family val="2"/>
        <charset val="238"/>
      </rPr>
      <t>vonatkozó etikai és belső kommunikációs szabályokat. Angol nyelvismerettel rendelkezik (KER B1 szint). Ismeri a gyakran használt szakmai kifejezéseket angolul.</t>
    </r>
  </si>
  <si>
    <t>A megfelelő kommunikációs forma (e-mail, chat, telefon, prezentáció stb.) kiválasztásával munkatársaival és az ügyfelekkel hatékonyan kommunikál műszaki és egyéb információkról magyarul és angolul.</t>
  </si>
  <si>
    <r>
      <t xml:space="preserve">A tananyagelemek és a deszkriptorok projektszemléletű kapcsolódása: 
</t>
    </r>
    <r>
      <rPr>
        <sz val="11"/>
        <color theme="1"/>
        <rFont val="Franklin Gothic Book"/>
        <family val="2"/>
        <charset val="238"/>
      </rPr>
      <t>A tanulók kutatnak és prezentálnak egy adott probléma (pl. e-kereskedelmi rendszer) megoldására alkalmas technológiákat (pl. React vs. Vue, SQL vs. NoSQL). A projekt során döntési fát készítenek, amely a technológiák erősségeit/hátrányait méri fel, majd egy prototípusban implementálják a választott stacket.</t>
    </r>
  </si>
  <si>
    <t>Önállóan dönt a fejlesztés során használt technológiákról és eszközökről.</t>
  </si>
  <si>
    <t>Nyitott az új technológiák megismerésére, tudását folyamatosan fejleszti.</t>
  </si>
  <si>
    <t>Elegendő ismerettel rendelkezik a meghatározó szoftverfejlesztési technológiák (programozási nyelvek, keretrendszerek, könyvtárak stb.), illetve módszerek erősségeiről és hátrányairól.</t>
  </si>
  <si>
    <t>Az általa végzett szoftverfejlesztési feladatok esetében kiválasztja a legmegfelelőbb technikákat, eljárásokat és módszereket.</t>
  </si>
  <si>
    <r>
      <t xml:space="preserve">A tananyagelemek és a deszkriptorok projektszemléletű kapcsolódása:  
</t>
    </r>
    <r>
      <rPr>
        <sz val="11"/>
        <color theme="1"/>
        <rFont val="Franklin Gothic Book"/>
        <family val="2"/>
        <charset val="238"/>
      </rPr>
      <t>A tanulók 3-4 fős csapatokban egy egyszerű, de funkcionális webalkalmazást fejlesztenek (pl. feladatlista, jegyzetelő), amely során GitHub-ot használnak verziókezelésre, projektmenedzsmentre (Projects, Issues), és csapatkommunikációra (Slack/Teams). Minden csapattag felelős egy-egy feature-ért, amit külön ágon fejleszt, majd pull request-en keresztül integrál.</t>
    </r>
  </si>
  <si>
    <t>Szoftverfejlesz­tési projektekben irányítás alatt dolgozik, a rábízott részfeladatok megvalósításáért felelősséget vállal.</t>
  </si>
  <si>
    <t>Igyekszik munkatársaival hatékonyan, igazi csapatjátékosként együttdolgozni. Törekszik a csoporton belül megkapott feladatok precíz, határidőre történő elkészítésére, társai segítésére.</t>
  </si>
  <si>
    <t>Ismeri a legelterjedtebb csoportmunkaesz­közöket, valamint a Git verziókezelőrend­szer szolgáltatásait.</t>
  </si>
  <si>
    <t>Használja a Git verziókezelő rendszert, valamint a fejlesztést támogató csoport munkaeszkö­zöket és szolgáltatásokat (pl. GitHub, Slack, Trello, Microsoft Teams, Webex Teams).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</si>
</sst>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sz val="11"/>
      <name val="Franklin Gothic Book"/>
      <family val="2"/>
      <charset val="238"/>
    </font>
    <font>
      <sz val="11"/>
      <color rgb="FF000000"/>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48">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left" vertical="center" wrapText="1"/>
    </xf>
    <xf numFmtId="0" fontId="1" fillId="5" borderId="11" xfId="0" applyFont="1" applyFill="1" applyBorder="1" applyAlignment="1">
      <alignment horizontal="left"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5" borderId="12" xfId="0" applyFont="1" applyFill="1" applyBorder="1" applyAlignment="1">
      <alignment horizontal="justify"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0" xfId="0" applyFont="1" applyAlignment="1" applyProtection="1">
      <alignment horizontal="left" vertical="center"/>
      <protection locked="0"/>
    </xf>
    <xf numFmtId="0" fontId="1" fillId="0" borderId="13" xfId="0" applyFont="1" applyBorder="1" applyAlignment="1">
      <alignment horizontal="center" vertical="center" wrapText="1"/>
    </xf>
  </cellXfs>
  <cellStyles count="1">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H101"/>
  <sheetViews>
    <sheetView tabSelected="1" zoomScale="85" zoomScaleNormal="85" workbookViewId="0">
      <selection activeCell="I7" sqref="I7"/>
    </sheetView>
  </sheetViews>
  <sheetFormatPr defaultColWidth="9.140625" defaultRowHeight="15.75" x14ac:dyDescent="0.25"/>
  <cols>
    <col min="1" max="1" width="13.140625" style="3" customWidth="1"/>
    <col min="2" max="2" width="21.5703125" style="4" customWidth="1"/>
    <col min="3" max="3" width="30.140625" style="3" customWidth="1"/>
    <col min="4" max="4" width="28.7109375" style="3" customWidth="1"/>
    <col min="5" max="5" width="24.5703125" style="3" customWidth="1"/>
    <col min="6" max="6" width="28" style="3" customWidth="1"/>
    <col min="7" max="7" width="42.85546875" style="3" customWidth="1"/>
    <col min="8" max="8" width="23.28515625" style="3" customWidth="1"/>
    <col min="9" max="9" width="34" style="2" customWidth="1"/>
    <col min="10" max="16384" width="9.140625" style="2"/>
  </cols>
  <sheetData>
    <row r="1" spans="1:8" s="1" customFormat="1" ht="48" thickBot="1" x14ac:dyDescent="0.3">
      <c r="A1" s="5" t="s">
        <v>0</v>
      </c>
      <c r="B1" s="6" t="s">
        <v>1</v>
      </c>
      <c r="C1" s="7" t="s">
        <v>2</v>
      </c>
      <c r="D1" s="7" t="s">
        <v>3</v>
      </c>
      <c r="E1" s="7" t="s">
        <v>4</v>
      </c>
      <c r="F1" s="7" t="s">
        <v>5</v>
      </c>
      <c r="G1" s="8" t="s">
        <v>6</v>
      </c>
      <c r="H1" s="9" t="s">
        <v>7</v>
      </c>
    </row>
    <row r="2" spans="1:8" x14ac:dyDescent="0.25">
      <c r="A2" s="32">
        <v>1</v>
      </c>
      <c r="B2" s="15" t="s">
        <v>99</v>
      </c>
      <c r="C2" s="26" t="s">
        <v>10</v>
      </c>
      <c r="D2" s="26" t="s">
        <v>11</v>
      </c>
      <c r="E2" s="26" t="s">
        <v>12</v>
      </c>
      <c r="F2" s="26" t="s">
        <v>13</v>
      </c>
      <c r="G2" s="18" t="s">
        <v>63</v>
      </c>
      <c r="H2" s="19"/>
    </row>
    <row r="3" spans="1:8" ht="16.5" thickBot="1" x14ac:dyDescent="0.3">
      <c r="A3" s="33"/>
      <c r="B3" s="16"/>
      <c r="C3" s="27"/>
      <c r="D3" s="27"/>
      <c r="E3" s="27"/>
      <c r="F3" s="27"/>
      <c r="G3" s="10" t="s">
        <v>64</v>
      </c>
      <c r="H3" s="11">
        <v>14</v>
      </c>
    </row>
    <row r="4" spans="1:8" x14ac:dyDescent="0.25">
      <c r="A4" s="33"/>
      <c r="B4" s="16"/>
      <c r="C4" s="27"/>
      <c r="D4" s="27"/>
      <c r="E4" s="27"/>
      <c r="F4" s="27"/>
      <c r="G4" s="18" t="s">
        <v>92</v>
      </c>
      <c r="H4" s="19"/>
    </row>
    <row r="5" spans="1:8" x14ac:dyDescent="0.25">
      <c r="A5" s="33"/>
      <c r="B5" s="16"/>
      <c r="C5" s="27"/>
      <c r="D5" s="27"/>
      <c r="E5" s="27"/>
      <c r="F5" s="27"/>
      <c r="G5" s="10" t="s">
        <v>96</v>
      </c>
      <c r="H5" s="11">
        <v>10</v>
      </c>
    </row>
    <row r="6" spans="1:8" ht="141.75" customHeight="1" thickBot="1" x14ac:dyDescent="0.3">
      <c r="A6" s="33"/>
      <c r="B6" s="16"/>
      <c r="C6" s="28"/>
      <c r="D6" s="28"/>
      <c r="E6" s="28"/>
      <c r="F6" s="28"/>
      <c r="G6" s="20" t="s">
        <v>8</v>
      </c>
      <c r="H6" s="22">
        <f>SUM(H3:H3,H5:H5)</f>
        <v>24</v>
      </c>
    </row>
    <row r="7" spans="1:8" ht="150" customHeight="1" thickBot="1" x14ac:dyDescent="0.3">
      <c r="A7" s="34"/>
      <c r="B7" s="17"/>
      <c r="C7" s="30" t="s">
        <v>114</v>
      </c>
      <c r="D7" s="30"/>
      <c r="E7" s="30"/>
      <c r="F7" s="31"/>
      <c r="G7" s="21"/>
      <c r="H7" s="23"/>
    </row>
    <row r="8" spans="1:8" x14ac:dyDescent="0.25">
      <c r="A8" s="32">
        <v>2</v>
      </c>
      <c r="B8" s="15" t="s">
        <v>99</v>
      </c>
      <c r="C8" s="26" t="s">
        <v>14</v>
      </c>
      <c r="D8" s="26" t="s">
        <v>15</v>
      </c>
      <c r="E8" s="26"/>
      <c r="F8" s="26"/>
      <c r="G8" s="18" t="s">
        <v>63</v>
      </c>
      <c r="H8" s="19"/>
    </row>
    <row r="9" spans="1:8" ht="16.5" thickBot="1" x14ac:dyDescent="0.3">
      <c r="A9" s="33"/>
      <c r="B9" s="16"/>
      <c r="C9" s="27"/>
      <c r="D9" s="27"/>
      <c r="E9" s="27"/>
      <c r="F9" s="27"/>
      <c r="G9" s="10" t="s">
        <v>64</v>
      </c>
      <c r="H9" s="11">
        <v>14</v>
      </c>
    </row>
    <row r="10" spans="1:8" x14ac:dyDescent="0.25">
      <c r="A10" s="33"/>
      <c r="B10" s="16"/>
      <c r="C10" s="27"/>
      <c r="D10" s="27"/>
      <c r="E10" s="27"/>
      <c r="F10" s="27"/>
      <c r="G10" s="18" t="s">
        <v>92</v>
      </c>
      <c r="H10" s="19"/>
    </row>
    <row r="11" spans="1:8" x14ac:dyDescent="0.25">
      <c r="A11" s="33"/>
      <c r="B11" s="16"/>
      <c r="C11" s="27"/>
      <c r="D11" s="27"/>
      <c r="E11" s="27"/>
      <c r="F11" s="27"/>
      <c r="G11" s="10" t="s">
        <v>96</v>
      </c>
      <c r="H11" s="11">
        <v>5</v>
      </c>
    </row>
    <row r="12" spans="1:8" ht="16.5" thickBot="1" x14ac:dyDescent="0.3">
      <c r="A12" s="33"/>
      <c r="B12" s="16"/>
      <c r="C12" s="28"/>
      <c r="D12" s="28"/>
      <c r="E12" s="28"/>
      <c r="F12" s="28"/>
      <c r="G12" s="20" t="s">
        <v>8</v>
      </c>
      <c r="H12" s="22">
        <f>SUM(H9:H9,H11:H11)</f>
        <v>19</v>
      </c>
    </row>
    <row r="13" spans="1:8" ht="150" customHeight="1" thickBot="1" x14ac:dyDescent="0.3">
      <c r="A13" s="34"/>
      <c r="B13" s="17"/>
      <c r="C13" s="30" t="s">
        <v>115</v>
      </c>
      <c r="D13" s="30"/>
      <c r="E13" s="30"/>
      <c r="F13" s="31"/>
      <c r="G13" s="21"/>
      <c r="H13" s="23"/>
    </row>
    <row r="14" spans="1:8" x14ac:dyDescent="0.25">
      <c r="A14" s="32">
        <v>3</v>
      </c>
      <c r="B14" s="15" t="s">
        <v>100</v>
      </c>
      <c r="C14" s="26" t="s">
        <v>16</v>
      </c>
      <c r="D14" s="26" t="s">
        <v>17</v>
      </c>
      <c r="E14" s="26" t="s">
        <v>18</v>
      </c>
      <c r="F14" s="26" t="s">
        <v>19</v>
      </c>
      <c r="G14" s="18" t="s">
        <v>63</v>
      </c>
      <c r="H14" s="19"/>
    </row>
    <row r="15" spans="1:8" ht="16.5" thickBot="1" x14ac:dyDescent="0.3">
      <c r="A15" s="33"/>
      <c r="B15" s="16"/>
      <c r="C15" s="27"/>
      <c r="D15" s="27"/>
      <c r="E15" s="27"/>
      <c r="F15" s="27"/>
      <c r="G15" s="10" t="s">
        <v>65</v>
      </c>
      <c r="H15" s="11">
        <v>15</v>
      </c>
    </row>
    <row r="16" spans="1:8" x14ac:dyDescent="0.25">
      <c r="A16" s="33"/>
      <c r="B16" s="16"/>
      <c r="C16" s="27"/>
      <c r="D16" s="27"/>
      <c r="E16" s="27"/>
      <c r="F16" s="27"/>
      <c r="G16" s="18" t="s">
        <v>66</v>
      </c>
      <c r="H16" s="19"/>
    </row>
    <row r="17" spans="1:8" ht="31.5" x14ac:dyDescent="0.25">
      <c r="A17" s="33"/>
      <c r="B17" s="16"/>
      <c r="C17" s="27"/>
      <c r="D17" s="27"/>
      <c r="E17" s="27"/>
      <c r="F17" s="27"/>
      <c r="G17" s="10" t="s">
        <v>67</v>
      </c>
      <c r="H17" s="11">
        <v>6</v>
      </c>
    </row>
    <row r="18" spans="1:8" x14ac:dyDescent="0.25">
      <c r="A18" s="33"/>
      <c r="B18" s="16"/>
      <c r="C18" s="27"/>
      <c r="D18" s="27"/>
      <c r="E18" s="27"/>
      <c r="F18" s="27"/>
      <c r="G18" s="10" t="s">
        <v>68</v>
      </c>
      <c r="H18" s="11">
        <v>18</v>
      </c>
    </row>
    <row r="19" spans="1:8" ht="198" customHeight="1" thickBot="1" x14ac:dyDescent="0.3">
      <c r="A19" s="33"/>
      <c r="B19" s="16"/>
      <c r="C19" s="28"/>
      <c r="D19" s="28"/>
      <c r="E19" s="28"/>
      <c r="F19" s="28"/>
      <c r="G19" s="20" t="s">
        <v>8</v>
      </c>
      <c r="H19" s="22">
        <f>SUM(H15:H15,H17:H18)</f>
        <v>39</v>
      </c>
    </row>
    <row r="20" spans="1:8" ht="150" customHeight="1" thickBot="1" x14ac:dyDescent="0.3">
      <c r="A20" s="34"/>
      <c r="B20" s="17"/>
      <c r="C20" s="30" t="s">
        <v>116</v>
      </c>
      <c r="D20" s="30"/>
      <c r="E20" s="30"/>
      <c r="F20" s="31"/>
      <c r="G20" s="21"/>
      <c r="H20" s="23"/>
    </row>
    <row r="21" spans="1:8" x14ac:dyDescent="0.25">
      <c r="A21" s="32">
        <v>4</v>
      </c>
      <c r="B21" s="15" t="s">
        <v>100</v>
      </c>
      <c r="C21" s="26" t="s">
        <v>20</v>
      </c>
      <c r="D21" s="26" t="s">
        <v>21</v>
      </c>
      <c r="E21" s="26" t="s">
        <v>22</v>
      </c>
      <c r="F21" s="26" t="s">
        <v>23</v>
      </c>
      <c r="G21" s="18" t="s">
        <v>63</v>
      </c>
      <c r="H21" s="19"/>
    </row>
    <row r="22" spans="1:8" ht="31.5" x14ac:dyDescent="0.25">
      <c r="A22" s="33"/>
      <c r="B22" s="16"/>
      <c r="C22" s="27"/>
      <c r="D22" s="27"/>
      <c r="E22" s="27"/>
      <c r="F22" s="27"/>
      <c r="G22" s="10" t="s">
        <v>70</v>
      </c>
      <c r="H22" s="11">
        <v>12</v>
      </c>
    </row>
    <row r="23" spans="1:8" ht="31.5" x14ac:dyDescent="0.25">
      <c r="A23" s="33"/>
      <c r="B23" s="16"/>
      <c r="C23" s="27"/>
      <c r="D23" s="27"/>
      <c r="E23" s="27"/>
      <c r="F23" s="27"/>
      <c r="G23" s="10" t="s">
        <v>71</v>
      </c>
      <c r="H23" s="11">
        <v>5</v>
      </c>
    </row>
    <row r="24" spans="1:8" x14ac:dyDescent="0.25">
      <c r="A24" s="33"/>
      <c r="B24" s="16"/>
      <c r="C24" s="27"/>
      <c r="D24" s="27"/>
      <c r="E24" s="27"/>
      <c r="F24" s="27"/>
      <c r="G24" s="10" t="s">
        <v>72</v>
      </c>
      <c r="H24" s="11">
        <v>5</v>
      </c>
    </row>
    <row r="25" spans="1:8" ht="150.75" customHeight="1" thickBot="1" x14ac:dyDescent="0.3">
      <c r="A25" s="33"/>
      <c r="B25" s="16"/>
      <c r="C25" s="28"/>
      <c r="D25" s="28"/>
      <c r="E25" s="28"/>
      <c r="F25" s="28"/>
      <c r="G25" s="20" t="s">
        <v>8</v>
      </c>
      <c r="H25" s="22">
        <f>SUM(H22:H24)</f>
        <v>22</v>
      </c>
    </row>
    <row r="26" spans="1:8" ht="150" customHeight="1" thickBot="1" x14ac:dyDescent="0.3">
      <c r="A26" s="34"/>
      <c r="B26" s="17"/>
      <c r="C26" s="29" t="s">
        <v>117</v>
      </c>
      <c r="D26" s="30"/>
      <c r="E26" s="30"/>
      <c r="F26" s="31"/>
      <c r="G26" s="21"/>
      <c r="H26" s="23"/>
    </row>
    <row r="27" spans="1:8" x14ac:dyDescent="0.25">
      <c r="A27" s="32">
        <v>5</v>
      </c>
      <c r="B27" s="15" t="s">
        <v>100</v>
      </c>
      <c r="C27" s="26" t="s">
        <v>24</v>
      </c>
      <c r="D27" s="26" t="s">
        <v>25</v>
      </c>
      <c r="E27" s="26" t="s">
        <v>26</v>
      </c>
      <c r="F27" s="26"/>
      <c r="G27" s="18" t="s">
        <v>63</v>
      </c>
      <c r="H27" s="19"/>
    </row>
    <row r="28" spans="1:8" ht="31.5" x14ac:dyDescent="0.25">
      <c r="A28" s="33"/>
      <c r="B28" s="16"/>
      <c r="C28" s="27"/>
      <c r="D28" s="27"/>
      <c r="E28" s="27"/>
      <c r="F28" s="27"/>
      <c r="G28" s="10" t="s">
        <v>73</v>
      </c>
      <c r="H28" s="11">
        <v>5</v>
      </c>
    </row>
    <row r="29" spans="1:8" ht="31.5" x14ac:dyDescent="0.25">
      <c r="A29" s="33"/>
      <c r="B29" s="16"/>
      <c r="C29" s="27"/>
      <c r="D29" s="27"/>
      <c r="E29" s="27"/>
      <c r="F29" s="27"/>
      <c r="G29" s="10" t="s">
        <v>71</v>
      </c>
      <c r="H29" s="11">
        <v>5</v>
      </c>
    </row>
    <row r="30" spans="1:8" x14ac:dyDescent="0.25">
      <c r="A30" s="33"/>
      <c r="B30" s="16"/>
      <c r="C30" s="27"/>
      <c r="D30" s="27"/>
      <c r="E30" s="27"/>
      <c r="F30" s="27"/>
      <c r="G30" s="10" t="s">
        <v>72</v>
      </c>
      <c r="H30" s="11">
        <v>5</v>
      </c>
    </row>
    <row r="31" spans="1:8" ht="93.75" customHeight="1" thickBot="1" x14ac:dyDescent="0.3">
      <c r="A31" s="33"/>
      <c r="B31" s="16"/>
      <c r="C31" s="28"/>
      <c r="D31" s="28"/>
      <c r="E31" s="28"/>
      <c r="F31" s="28"/>
      <c r="G31" s="20" t="s">
        <v>8</v>
      </c>
      <c r="H31" s="22">
        <f>SUM(H28:H30)</f>
        <v>15</v>
      </c>
    </row>
    <row r="32" spans="1:8" ht="150" customHeight="1" thickBot="1" x14ac:dyDescent="0.3">
      <c r="A32" s="34"/>
      <c r="B32" s="17"/>
      <c r="C32" s="29" t="s">
        <v>118</v>
      </c>
      <c r="D32" s="30"/>
      <c r="E32" s="30"/>
      <c r="F32" s="31"/>
      <c r="G32" s="21"/>
      <c r="H32" s="23"/>
    </row>
    <row r="33" spans="1:8" x14ac:dyDescent="0.25">
      <c r="A33" s="32">
        <v>6</v>
      </c>
      <c r="B33" s="15" t="s">
        <v>101</v>
      </c>
      <c r="C33" s="26" t="s">
        <v>27</v>
      </c>
      <c r="D33" s="26" t="s">
        <v>28</v>
      </c>
      <c r="E33" s="26" t="s">
        <v>29</v>
      </c>
      <c r="F33" s="26"/>
      <c r="G33" s="18" t="s">
        <v>66</v>
      </c>
      <c r="H33" s="19"/>
    </row>
    <row r="34" spans="1:8" ht="31.5" x14ac:dyDescent="0.25">
      <c r="A34" s="33"/>
      <c r="B34" s="16"/>
      <c r="C34" s="27"/>
      <c r="D34" s="27"/>
      <c r="E34" s="27"/>
      <c r="F34" s="27"/>
      <c r="G34" s="10" t="s">
        <v>74</v>
      </c>
      <c r="H34" s="11">
        <v>8</v>
      </c>
    </row>
    <row r="35" spans="1:8" ht="234" customHeight="1" thickBot="1" x14ac:dyDescent="0.3">
      <c r="A35" s="33"/>
      <c r="B35" s="16"/>
      <c r="C35" s="28"/>
      <c r="D35" s="28"/>
      <c r="E35" s="28"/>
      <c r="F35" s="28"/>
      <c r="G35" s="20" t="s">
        <v>8</v>
      </c>
      <c r="H35" s="22">
        <f>SUM(H34:H34)</f>
        <v>8</v>
      </c>
    </row>
    <row r="36" spans="1:8" ht="150" customHeight="1" thickBot="1" x14ac:dyDescent="0.3">
      <c r="A36" s="34"/>
      <c r="B36" s="17"/>
      <c r="C36" s="29" t="s">
        <v>119</v>
      </c>
      <c r="D36" s="30"/>
      <c r="E36" s="30"/>
      <c r="F36" s="31"/>
      <c r="G36" s="21"/>
      <c r="H36" s="23"/>
    </row>
    <row r="37" spans="1:8" x14ac:dyDescent="0.25">
      <c r="A37" s="32">
        <v>7</v>
      </c>
      <c r="B37" s="15" t="s">
        <v>101</v>
      </c>
      <c r="C37" s="26" t="s">
        <v>30</v>
      </c>
      <c r="D37" s="26" t="s">
        <v>31</v>
      </c>
      <c r="E37" s="26"/>
      <c r="F37" s="26"/>
      <c r="G37" s="18" t="s">
        <v>66</v>
      </c>
      <c r="H37" s="19"/>
    </row>
    <row r="38" spans="1:8" ht="31.5" x14ac:dyDescent="0.25">
      <c r="A38" s="33"/>
      <c r="B38" s="16"/>
      <c r="C38" s="27"/>
      <c r="D38" s="27"/>
      <c r="E38" s="27"/>
      <c r="F38" s="27"/>
      <c r="G38" s="10" t="s">
        <v>75</v>
      </c>
      <c r="H38" s="11">
        <v>8</v>
      </c>
    </row>
    <row r="39" spans="1:8" ht="31.5" x14ac:dyDescent="0.25">
      <c r="A39" s="33"/>
      <c r="B39" s="16"/>
      <c r="C39" s="27"/>
      <c r="D39" s="27"/>
      <c r="E39" s="27"/>
      <c r="F39" s="27"/>
      <c r="G39" s="10" t="s">
        <v>76</v>
      </c>
      <c r="H39" s="11">
        <v>18</v>
      </c>
    </row>
    <row r="40" spans="1:8" ht="31.5" x14ac:dyDescent="0.25">
      <c r="A40" s="33"/>
      <c r="B40" s="16"/>
      <c r="C40" s="27"/>
      <c r="D40" s="27"/>
      <c r="E40" s="27"/>
      <c r="F40" s="27"/>
      <c r="G40" s="10" t="s">
        <v>77</v>
      </c>
      <c r="H40" s="11">
        <v>20</v>
      </c>
    </row>
    <row r="41" spans="1:8" ht="47.25" x14ac:dyDescent="0.25">
      <c r="A41" s="33"/>
      <c r="B41" s="16"/>
      <c r="C41" s="27"/>
      <c r="D41" s="27"/>
      <c r="E41" s="27"/>
      <c r="F41" s="27"/>
      <c r="G41" s="10" t="s">
        <v>78</v>
      </c>
      <c r="H41" s="11">
        <v>8</v>
      </c>
    </row>
    <row r="42" spans="1:8" x14ac:dyDescent="0.25">
      <c r="A42" s="33"/>
      <c r="B42" s="16"/>
      <c r="C42" s="27"/>
      <c r="D42" s="27"/>
      <c r="E42" s="27"/>
      <c r="F42" s="27"/>
      <c r="G42" s="10" t="s">
        <v>79</v>
      </c>
      <c r="H42" s="11">
        <v>18</v>
      </c>
    </row>
    <row r="43" spans="1:8" ht="16.5" thickBot="1" x14ac:dyDescent="0.3">
      <c r="A43" s="33"/>
      <c r="B43" s="16"/>
      <c r="C43" s="28"/>
      <c r="D43" s="28"/>
      <c r="E43" s="28"/>
      <c r="F43" s="28"/>
      <c r="G43" s="20" t="s">
        <v>8</v>
      </c>
      <c r="H43" s="22">
        <f>SUM(H38:H42)</f>
        <v>72</v>
      </c>
    </row>
    <row r="44" spans="1:8" ht="150" customHeight="1" thickBot="1" x14ac:dyDescent="0.3">
      <c r="A44" s="34"/>
      <c r="B44" s="17"/>
      <c r="C44" s="29" t="s">
        <v>120</v>
      </c>
      <c r="D44" s="30"/>
      <c r="E44" s="30"/>
      <c r="F44" s="31"/>
      <c r="G44" s="21"/>
      <c r="H44" s="23"/>
    </row>
    <row r="45" spans="1:8" x14ac:dyDescent="0.25">
      <c r="A45" s="32">
        <v>8</v>
      </c>
      <c r="B45" s="15" t="s">
        <v>101</v>
      </c>
      <c r="C45" s="26" t="s">
        <v>32</v>
      </c>
      <c r="D45" s="26" t="s">
        <v>33</v>
      </c>
      <c r="E45" s="26"/>
      <c r="F45" s="26"/>
      <c r="G45" s="18" t="s">
        <v>66</v>
      </c>
      <c r="H45" s="19"/>
    </row>
    <row r="46" spans="1:8" x14ac:dyDescent="0.25">
      <c r="A46" s="33"/>
      <c r="B46" s="16"/>
      <c r="C46" s="27"/>
      <c r="D46" s="27"/>
      <c r="E46" s="27"/>
      <c r="F46" s="27"/>
      <c r="G46" s="10" t="s">
        <v>80</v>
      </c>
      <c r="H46" s="11">
        <v>30</v>
      </c>
    </row>
    <row r="47" spans="1:8" ht="135.75" customHeight="1" thickBot="1" x14ac:dyDescent="0.3">
      <c r="A47" s="33"/>
      <c r="B47" s="16"/>
      <c r="C47" s="28"/>
      <c r="D47" s="28"/>
      <c r="E47" s="28"/>
      <c r="F47" s="28"/>
      <c r="G47" s="20" t="s">
        <v>8</v>
      </c>
      <c r="H47" s="22">
        <f>SUM(H46:H46)</f>
        <v>30</v>
      </c>
    </row>
    <row r="48" spans="1:8" ht="150" customHeight="1" thickBot="1" x14ac:dyDescent="0.3">
      <c r="A48" s="34"/>
      <c r="B48" s="17"/>
      <c r="C48" s="29" t="s">
        <v>121</v>
      </c>
      <c r="D48" s="30"/>
      <c r="E48" s="30"/>
      <c r="F48" s="31"/>
      <c r="G48" s="21"/>
      <c r="H48" s="23"/>
    </row>
    <row r="49" spans="1:8" x14ac:dyDescent="0.25">
      <c r="A49" s="32">
        <v>9</v>
      </c>
      <c r="B49" s="15" t="s">
        <v>101</v>
      </c>
      <c r="C49" s="26" t="s">
        <v>34</v>
      </c>
      <c r="D49" s="26" t="s">
        <v>35</v>
      </c>
      <c r="E49" s="26"/>
      <c r="F49" s="26" t="s">
        <v>36</v>
      </c>
      <c r="G49" s="18" t="s">
        <v>63</v>
      </c>
      <c r="H49" s="19"/>
    </row>
    <row r="50" spans="1:8" ht="31.5" x14ac:dyDescent="0.25">
      <c r="A50" s="33"/>
      <c r="B50" s="16"/>
      <c r="C50" s="27"/>
      <c r="D50" s="27"/>
      <c r="E50" s="27"/>
      <c r="F50" s="27"/>
      <c r="G50" s="10" t="s">
        <v>73</v>
      </c>
      <c r="H50" s="11">
        <v>5</v>
      </c>
    </row>
    <row r="51" spans="1:8" ht="169.5" customHeight="1" thickBot="1" x14ac:dyDescent="0.3">
      <c r="A51" s="33"/>
      <c r="B51" s="16"/>
      <c r="C51" s="28"/>
      <c r="D51" s="28"/>
      <c r="E51" s="28"/>
      <c r="F51" s="28"/>
      <c r="G51" s="20" t="s">
        <v>8</v>
      </c>
      <c r="H51" s="22">
        <f>SUM(H50:H50)</f>
        <v>5</v>
      </c>
    </row>
    <row r="52" spans="1:8" ht="150" customHeight="1" thickBot="1" x14ac:dyDescent="0.3">
      <c r="A52" s="34"/>
      <c r="B52" s="17"/>
      <c r="C52" s="29" t="s">
        <v>122</v>
      </c>
      <c r="D52" s="30"/>
      <c r="E52" s="30"/>
      <c r="F52" s="31"/>
      <c r="G52" s="21"/>
      <c r="H52" s="23"/>
    </row>
    <row r="53" spans="1:8" x14ac:dyDescent="0.25">
      <c r="A53" s="32">
        <v>10</v>
      </c>
      <c r="B53" s="15" t="s">
        <v>102</v>
      </c>
      <c r="C53" s="26" t="s">
        <v>37</v>
      </c>
      <c r="D53" s="26" t="s">
        <v>38</v>
      </c>
      <c r="E53" s="26" t="s">
        <v>39</v>
      </c>
      <c r="F53" s="26" t="s">
        <v>40</v>
      </c>
      <c r="G53" s="18" t="s">
        <v>63</v>
      </c>
      <c r="H53" s="19"/>
    </row>
    <row r="54" spans="1:8" x14ac:dyDescent="0.25">
      <c r="A54" s="33"/>
      <c r="B54" s="16"/>
      <c r="C54" s="27"/>
      <c r="D54" s="27"/>
      <c r="E54" s="27"/>
      <c r="F54" s="27"/>
      <c r="G54" s="10" t="s">
        <v>81</v>
      </c>
      <c r="H54" s="11">
        <v>15</v>
      </c>
    </row>
    <row r="55" spans="1:8" ht="16.5" thickBot="1" x14ac:dyDescent="0.3">
      <c r="A55" s="33"/>
      <c r="B55" s="16"/>
      <c r="C55" s="27"/>
      <c r="D55" s="27"/>
      <c r="E55" s="27"/>
      <c r="F55" s="27"/>
      <c r="G55" s="10" t="s">
        <v>82</v>
      </c>
      <c r="H55" s="11">
        <v>8</v>
      </c>
    </row>
    <row r="56" spans="1:8" x14ac:dyDescent="0.25">
      <c r="A56" s="33"/>
      <c r="B56" s="16"/>
      <c r="C56" s="27"/>
      <c r="D56" s="27"/>
      <c r="E56" s="27"/>
      <c r="F56" s="27"/>
      <c r="G56" s="18" t="s">
        <v>66</v>
      </c>
      <c r="H56" s="19"/>
    </row>
    <row r="57" spans="1:8" ht="32.25" thickBot="1" x14ac:dyDescent="0.3">
      <c r="A57" s="33"/>
      <c r="B57" s="16"/>
      <c r="C57" s="27"/>
      <c r="D57" s="27"/>
      <c r="E57" s="27"/>
      <c r="F57" s="27"/>
      <c r="G57" s="10" t="s">
        <v>69</v>
      </c>
      <c r="H57" s="11">
        <v>10</v>
      </c>
    </row>
    <row r="58" spans="1:8" x14ac:dyDescent="0.25">
      <c r="A58" s="33"/>
      <c r="B58" s="16"/>
      <c r="C58" s="27"/>
      <c r="D58" s="27"/>
      <c r="E58" s="27"/>
      <c r="F58" s="27"/>
      <c r="G58" s="18" t="s">
        <v>92</v>
      </c>
      <c r="H58" s="19"/>
    </row>
    <row r="59" spans="1:8" x14ac:dyDescent="0.25">
      <c r="A59" s="33"/>
      <c r="B59" s="16"/>
      <c r="C59" s="27"/>
      <c r="D59" s="27"/>
      <c r="E59" s="27"/>
      <c r="F59" s="27"/>
      <c r="G59" s="10" t="s">
        <v>96</v>
      </c>
      <c r="H59" s="11">
        <v>15</v>
      </c>
    </row>
    <row r="60" spans="1:8" ht="175.5" customHeight="1" thickBot="1" x14ac:dyDescent="0.3">
      <c r="A60" s="33"/>
      <c r="B60" s="16"/>
      <c r="C60" s="28"/>
      <c r="D60" s="28"/>
      <c r="E60" s="28"/>
      <c r="F60" s="28"/>
      <c r="G60" s="20" t="s">
        <v>8</v>
      </c>
      <c r="H60" s="22">
        <f>SUM(H54:H55,H57:H57,H59:H59)</f>
        <v>48</v>
      </c>
    </row>
    <row r="61" spans="1:8" ht="150" customHeight="1" thickBot="1" x14ac:dyDescent="0.3">
      <c r="A61" s="34"/>
      <c r="B61" s="17"/>
      <c r="C61" s="24" t="s">
        <v>123</v>
      </c>
      <c r="D61" s="24"/>
      <c r="E61" s="24"/>
      <c r="F61" s="25"/>
      <c r="G61" s="21"/>
      <c r="H61" s="23"/>
    </row>
    <row r="62" spans="1:8" x14ac:dyDescent="0.25">
      <c r="A62" s="32">
        <v>11</v>
      </c>
      <c r="B62" s="15" t="s">
        <v>103</v>
      </c>
      <c r="C62" s="26" t="s">
        <v>41</v>
      </c>
      <c r="D62" s="26" t="s">
        <v>42</v>
      </c>
      <c r="E62" s="26" t="s">
        <v>43</v>
      </c>
      <c r="F62" s="26" t="s">
        <v>44</v>
      </c>
      <c r="G62" s="18" t="s">
        <v>105</v>
      </c>
      <c r="H62" s="19"/>
    </row>
    <row r="63" spans="1:8" x14ac:dyDescent="0.25">
      <c r="A63" s="33"/>
      <c r="B63" s="16"/>
      <c r="C63" s="27"/>
      <c r="D63" s="27"/>
      <c r="E63" s="27"/>
      <c r="F63" s="27"/>
      <c r="G63" s="10" t="s">
        <v>83</v>
      </c>
      <c r="H63" s="11">
        <v>14</v>
      </c>
    </row>
    <row r="64" spans="1:8" x14ac:dyDescent="0.25">
      <c r="A64" s="33"/>
      <c r="B64" s="16"/>
      <c r="C64" s="27"/>
      <c r="D64" s="27"/>
      <c r="E64" s="27"/>
      <c r="F64" s="27"/>
      <c r="G64" s="10" t="s">
        <v>84</v>
      </c>
      <c r="H64" s="11">
        <v>14</v>
      </c>
    </row>
    <row r="65" spans="1:8" x14ac:dyDescent="0.25">
      <c r="A65" s="33"/>
      <c r="B65" s="16"/>
      <c r="C65" s="27"/>
      <c r="D65" s="27"/>
      <c r="E65" s="27"/>
      <c r="F65" s="27"/>
      <c r="G65" s="10" t="s">
        <v>85</v>
      </c>
      <c r="H65" s="11">
        <v>12</v>
      </c>
    </row>
    <row r="66" spans="1:8" ht="16.5" thickBot="1" x14ac:dyDescent="0.3">
      <c r="A66" s="33"/>
      <c r="B66" s="16"/>
      <c r="C66" s="27"/>
      <c r="D66" s="27"/>
      <c r="E66" s="27"/>
      <c r="F66" s="27"/>
      <c r="G66" s="10" t="s">
        <v>86</v>
      </c>
      <c r="H66" s="11">
        <v>4</v>
      </c>
    </row>
    <row r="67" spans="1:8" x14ac:dyDescent="0.25">
      <c r="A67" s="33"/>
      <c r="B67" s="16"/>
      <c r="C67" s="27"/>
      <c r="D67" s="27"/>
      <c r="E67" s="27"/>
      <c r="F67" s="27"/>
      <c r="G67" s="18" t="s">
        <v>92</v>
      </c>
      <c r="H67" s="19"/>
    </row>
    <row r="68" spans="1:8" x14ac:dyDescent="0.25">
      <c r="A68" s="33"/>
      <c r="B68" s="16"/>
      <c r="C68" s="27"/>
      <c r="D68" s="27"/>
      <c r="E68" s="27"/>
      <c r="F68" s="27"/>
      <c r="G68" s="10" t="s">
        <v>96</v>
      </c>
      <c r="H68" s="11">
        <v>34</v>
      </c>
    </row>
    <row r="69" spans="1:8" ht="120.75" customHeight="1" thickBot="1" x14ac:dyDescent="0.3">
      <c r="A69" s="33"/>
      <c r="B69" s="16"/>
      <c r="C69" s="28"/>
      <c r="D69" s="28"/>
      <c r="E69" s="28"/>
      <c r="F69" s="28"/>
      <c r="G69" s="20" t="s">
        <v>8</v>
      </c>
      <c r="H69" s="22">
        <f>SUM(H63:H66,H68:H68)</f>
        <v>78</v>
      </c>
    </row>
    <row r="70" spans="1:8" ht="150" customHeight="1" thickBot="1" x14ac:dyDescent="0.3">
      <c r="A70" s="34"/>
      <c r="B70" s="17"/>
      <c r="C70" s="29" t="s">
        <v>124</v>
      </c>
      <c r="D70" s="30"/>
      <c r="E70" s="30"/>
      <c r="F70" s="31"/>
      <c r="G70" s="21"/>
      <c r="H70" s="23"/>
    </row>
    <row r="71" spans="1:8" x14ac:dyDescent="0.25">
      <c r="A71" s="32">
        <v>12</v>
      </c>
      <c r="B71" s="15" t="s">
        <v>103</v>
      </c>
      <c r="C71" s="26" t="s">
        <v>45</v>
      </c>
      <c r="D71" s="26" t="s">
        <v>46</v>
      </c>
      <c r="E71" s="26" t="s">
        <v>47</v>
      </c>
      <c r="F71" s="26" t="s">
        <v>48</v>
      </c>
      <c r="G71" s="18" t="s">
        <v>106</v>
      </c>
      <c r="H71" s="19"/>
    </row>
    <row r="72" spans="1:8" ht="31.5" x14ac:dyDescent="0.25">
      <c r="A72" s="33"/>
      <c r="B72" s="16"/>
      <c r="C72" s="27"/>
      <c r="D72" s="27"/>
      <c r="E72" s="27"/>
      <c r="F72" s="27"/>
      <c r="G72" s="10" t="s">
        <v>87</v>
      </c>
      <c r="H72" s="11">
        <v>18</v>
      </c>
    </row>
    <row r="73" spans="1:8" x14ac:dyDescent="0.25">
      <c r="A73" s="33"/>
      <c r="B73" s="16"/>
      <c r="C73" s="27"/>
      <c r="D73" s="27"/>
      <c r="E73" s="27"/>
      <c r="F73" s="27"/>
      <c r="G73" s="10" t="s">
        <v>88</v>
      </c>
      <c r="H73" s="11">
        <v>4</v>
      </c>
    </row>
    <row r="74" spans="1:8" x14ac:dyDescent="0.25">
      <c r="A74" s="33"/>
      <c r="B74" s="16"/>
      <c r="C74" s="27"/>
      <c r="D74" s="27"/>
      <c r="E74" s="27"/>
      <c r="F74" s="27"/>
      <c r="G74" s="10" t="s">
        <v>89</v>
      </c>
      <c r="H74" s="11">
        <v>48</v>
      </c>
    </row>
    <row r="75" spans="1:8" ht="32.25" thickBot="1" x14ac:dyDescent="0.3">
      <c r="A75" s="33"/>
      <c r="B75" s="16"/>
      <c r="C75" s="27"/>
      <c r="D75" s="27"/>
      <c r="E75" s="27"/>
      <c r="F75" s="27"/>
      <c r="G75" s="10" t="s">
        <v>90</v>
      </c>
      <c r="H75" s="11">
        <v>20</v>
      </c>
    </row>
    <row r="76" spans="1:8" x14ac:dyDescent="0.25">
      <c r="A76" s="33"/>
      <c r="B76" s="16"/>
      <c r="C76" s="27"/>
      <c r="D76" s="27"/>
      <c r="E76" s="27"/>
      <c r="F76" s="27"/>
      <c r="G76" s="18" t="s">
        <v>92</v>
      </c>
      <c r="H76" s="19"/>
    </row>
    <row r="77" spans="1:8" x14ac:dyDescent="0.25">
      <c r="A77" s="33"/>
      <c r="B77" s="16"/>
      <c r="C77" s="27"/>
      <c r="D77" s="27"/>
      <c r="E77" s="27"/>
      <c r="F77" s="27"/>
      <c r="G77" s="10" t="s">
        <v>96</v>
      </c>
      <c r="H77" s="11">
        <v>34</v>
      </c>
    </row>
    <row r="78" spans="1:8" ht="75.75" customHeight="1" thickBot="1" x14ac:dyDescent="0.3">
      <c r="A78" s="33"/>
      <c r="B78" s="16"/>
      <c r="C78" s="28"/>
      <c r="D78" s="28"/>
      <c r="E78" s="28"/>
      <c r="F78" s="28"/>
      <c r="G78" s="20" t="s">
        <v>8</v>
      </c>
      <c r="H78" s="22">
        <f>SUM(H72:H75,H77:H77)</f>
        <v>124</v>
      </c>
    </row>
    <row r="79" spans="1:8" ht="150" customHeight="1" thickBot="1" x14ac:dyDescent="0.3">
      <c r="A79" s="34"/>
      <c r="B79" s="17"/>
      <c r="C79" s="30" t="s">
        <v>125</v>
      </c>
      <c r="D79" s="30"/>
      <c r="E79" s="30"/>
      <c r="F79" s="31"/>
      <c r="G79" s="21"/>
      <c r="H79" s="23"/>
    </row>
    <row r="80" spans="1:8" x14ac:dyDescent="0.25">
      <c r="A80" s="32">
        <v>13</v>
      </c>
      <c r="B80" s="15" t="s">
        <v>103</v>
      </c>
      <c r="C80" s="26" t="s">
        <v>49</v>
      </c>
      <c r="D80" s="26" t="s">
        <v>50</v>
      </c>
      <c r="E80" s="26" t="s">
        <v>51</v>
      </c>
      <c r="F80" s="26" t="s">
        <v>52</v>
      </c>
      <c r="G80" s="18" t="s">
        <v>106</v>
      </c>
      <c r="H80" s="19"/>
    </row>
    <row r="81" spans="1:8" ht="47.25" x14ac:dyDescent="0.25">
      <c r="A81" s="33"/>
      <c r="B81" s="16"/>
      <c r="C81" s="27"/>
      <c r="D81" s="27"/>
      <c r="E81" s="27"/>
      <c r="F81" s="27"/>
      <c r="G81" s="10" t="s">
        <v>91</v>
      </c>
      <c r="H81" s="11">
        <v>10</v>
      </c>
    </row>
    <row r="82" spans="1:8" ht="138" customHeight="1" thickBot="1" x14ac:dyDescent="0.3">
      <c r="A82" s="33"/>
      <c r="B82" s="16"/>
      <c r="C82" s="28"/>
      <c r="D82" s="28"/>
      <c r="E82" s="28"/>
      <c r="F82" s="28"/>
      <c r="G82" s="20" t="s">
        <v>8</v>
      </c>
      <c r="H82" s="22">
        <f>SUM(H81:H81)</f>
        <v>10</v>
      </c>
    </row>
    <row r="83" spans="1:8" ht="150" customHeight="1" thickBot="1" x14ac:dyDescent="0.3">
      <c r="A83" s="34"/>
      <c r="B83" s="17"/>
      <c r="C83" s="30" t="s">
        <v>126</v>
      </c>
      <c r="D83" s="30"/>
      <c r="E83" s="30"/>
      <c r="F83" s="31"/>
      <c r="G83" s="21"/>
      <c r="H83" s="23"/>
    </row>
    <row r="84" spans="1:8" x14ac:dyDescent="0.25">
      <c r="A84" s="32">
        <v>14</v>
      </c>
      <c r="B84" s="15" t="s">
        <v>104</v>
      </c>
      <c r="C84" s="26" t="s">
        <v>53</v>
      </c>
      <c r="D84" s="26" t="s">
        <v>54</v>
      </c>
      <c r="E84" s="26" t="s">
        <v>55</v>
      </c>
      <c r="F84" s="26" t="s">
        <v>56</v>
      </c>
      <c r="G84" s="18" t="s">
        <v>92</v>
      </c>
      <c r="H84" s="19"/>
    </row>
    <row r="85" spans="1:8" ht="31.5" x14ac:dyDescent="0.25">
      <c r="A85" s="33"/>
      <c r="B85" s="16"/>
      <c r="C85" s="27"/>
      <c r="D85" s="27"/>
      <c r="E85" s="27"/>
      <c r="F85" s="27"/>
      <c r="G85" s="10" t="s">
        <v>93</v>
      </c>
      <c r="H85" s="11">
        <v>16</v>
      </c>
    </row>
    <row r="86" spans="1:8" x14ac:dyDescent="0.25">
      <c r="A86" s="33"/>
      <c r="B86" s="16"/>
      <c r="C86" s="27"/>
      <c r="D86" s="27"/>
      <c r="E86" s="27"/>
      <c r="F86" s="27"/>
      <c r="G86" s="10" t="s">
        <v>94</v>
      </c>
      <c r="H86" s="11">
        <v>16</v>
      </c>
    </row>
    <row r="87" spans="1:8" x14ac:dyDescent="0.25">
      <c r="A87" s="33"/>
      <c r="B87" s="16"/>
      <c r="C87" s="27"/>
      <c r="D87" s="27"/>
      <c r="E87" s="27"/>
      <c r="F87" s="27"/>
      <c r="G87" s="10" t="s">
        <v>95</v>
      </c>
      <c r="H87" s="11">
        <v>16</v>
      </c>
    </row>
    <row r="88" spans="1:8" ht="117.75" customHeight="1" thickBot="1" x14ac:dyDescent="0.3">
      <c r="A88" s="33"/>
      <c r="B88" s="16"/>
      <c r="C88" s="28"/>
      <c r="D88" s="28"/>
      <c r="E88" s="28"/>
      <c r="F88" s="28"/>
      <c r="G88" s="20" t="s">
        <v>8</v>
      </c>
      <c r="H88" s="22">
        <f>SUM(H85:H87)</f>
        <v>48</v>
      </c>
    </row>
    <row r="89" spans="1:8" ht="150" customHeight="1" thickBot="1" x14ac:dyDescent="0.3">
      <c r="A89" s="34"/>
      <c r="B89" s="17"/>
      <c r="C89" s="30" t="s">
        <v>127</v>
      </c>
      <c r="D89" s="30"/>
      <c r="E89" s="30"/>
      <c r="F89" s="31"/>
      <c r="G89" s="21"/>
      <c r="H89" s="23"/>
    </row>
    <row r="90" spans="1:8" x14ac:dyDescent="0.25">
      <c r="A90" s="32">
        <v>15</v>
      </c>
      <c r="B90" s="15" t="s">
        <v>104</v>
      </c>
      <c r="C90" s="26" t="s">
        <v>57</v>
      </c>
      <c r="D90" s="26" t="s">
        <v>58</v>
      </c>
      <c r="E90" s="26"/>
      <c r="F90" s="26"/>
      <c r="G90" s="18" t="s">
        <v>92</v>
      </c>
      <c r="H90" s="19"/>
    </row>
    <row r="91" spans="1:8" x14ac:dyDescent="0.25">
      <c r="A91" s="33"/>
      <c r="B91" s="16"/>
      <c r="C91" s="27"/>
      <c r="D91" s="27"/>
      <c r="E91" s="27"/>
      <c r="F91" s="27"/>
      <c r="G91" s="10" t="s">
        <v>97</v>
      </c>
      <c r="H91" s="11">
        <v>8</v>
      </c>
    </row>
    <row r="92" spans="1:8" ht="100.5" customHeight="1" thickBot="1" x14ac:dyDescent="0.3">
      <c r="A92" s="33"/>
      <c r="B92" s="16"/>
      <c r="C92" s="28"/>
      <c r="D92" s="28"/>
      <c r="E92" s="28"/>
      <c r="F92" s="28"/>
      <c r="G92" s="20" t="s">
        <v>8</v>
      </c>
      <c r="H92" s="22">
        <f>SUM(H91:H91)</f>
        <v>8</v>
      </c>
    </row>
    <row r="93" spans="1:8" ht="150" customHeight="1" thickBot="1" x14ac:dyDescent="0.3">
      <c r="A93" s="34"/>
      <c r="B93" s="17"/>
      <c r="C93" s="30" t="s">
        <v>128</v>
      </c>
      <c r="D93" s="30"/>
      <c r="E93" s="30"/>
      <c r="F93" s="31"/>
      <c r="G93" s="21"/>
      <c r="H93" s="23"/>
    </row>
    <row r="94" spans="1:8" x14ac:dyDescent="0.25">
      <c r="A94" s="32">
        <v>16</v>
      </c>
      <c r="B94" s="15" t="s">
        <v>104</v>
      </c>
      <c r="C94" s="26" t="s">
        <v>59</v>
      </c>
      <c r="D94" s="26" t="s">
        <v>60</v>
      </c>
      <c r="E94" s="26" t="s">
        <v>61</v>
      </c>
      <c r="F94" s="26" t="s">
        <v>62</v>
      </c>
      <c r="G94" s="18" t="s">
        <v>92</v>
      </c>
      <c r="H94" s="19"/>
    </row>
    <row r="95" spans="1:8" x14ac:dyDescent="0.25">
      <c r="A95" s="33"/>
      <c r="B95" s="16"/>
      <c r="C95" s="27"/>
      <c r="D95" s="27"/>
      <c r="E95" s="27"/>
      <c r="F95" s="27"/>
      <c r="G95" s="10" t="s">
        <v>97</v>
      </c>
      <c r="H95" s="11">
        <v>8</v>
      </c>
    </row>
    <row r="96" spans="1:8" ht="143.25" customHeight="1" thickBot="1" x14ac:dyDescent="0.3">
      <c r="A96" s="33"/>
      <c r="B96" s="16"/>
      <c r="C96" s="28"/>
      <c r="D96" s="28"/>
      <c r="E96" s="28"/>
      <c r="F96" s="28"/>
      <c r="G96" s="20" t="s">
        <v>8</v>
      </c>
      <c r="H96" s="22">
        <f>SUM(H95:H95)</f>
        <v>8</v>
      </c>
    </row>
    <row r="97" spans="1:8" ht="150" customHeight="1" thickBot="1" x14ac:dyDescent="0.3">
      <c r="A97" s="34"/>
      <c r="B97" s="17"/>
      <c r="C97" s="30" t="s">
        <v>129</v>
      </c>
      <c r="D97" s="30"/>
      <c r="E97" s="30"/>
      <c r="F97" s="31"/>
      <c r="G97" s="21"/>
      <c r="H97" s="23"/>
    </row>
    <row r="98" spans="1:8" ht="16.5" thickBot="1" x14ac:dyDescent="0.3">
      <c r="A98" s="40" t="s">
        <v>130</v>
      </c>
      <c r="B98" s="41"/>
      <c r="C98" s="41"/>
      <c r="D98" s="41"/>
      <c r="E98" s="42"/>
      <c r="F98" s="43">
        <f>H96+H92+H88+H82+H78+H69+H60+H51+H47+H43+H35+H31+H25+H19+H12+H6</f>
        <v>558</v>
      </c>
      <c r="G98" s="44"/>
      <c r="H98" s="45"/>
    </row>
    <row r="99" spans="1:8" ht="249.95" customHeight="1" thickBot="1" x14ac:dyDescent="0.3">
      <c r="A99" s="35" t="s">
        <v>9</v>
      </c>
      <c r="B99" s="36"/>
      <c r="C99" s="37" t="s">
        <v>107</v>
      </c>
      <c r="D99" s="38"/>
      <c r="E99" s="38"/>
      <c r="F99" s="39"/>
      <c r="G99" s="12" t="s">
        <v>109</v>
      </c>
      <c r="H99" s="13" t="s">
        <v>112</v>
      </c>
    </row>
    <row r="100" spans="1:8" ht="249.95" customHeight="1" thickBot="1" x14ac:dyDescent="0.3">
      <c r="A100" s="35" t="s">
        <v>9</v>
      </c>
      <c r="B100" s="36"/>
      <c r="C100" s="37" t="s">
        <v>108</v>
      </c>
      <c r="D100" s="38"/>
      <c r="E100" s="38"/>
      <c r="F100" s="39"/>
      <c r="G100" s="12" t="s">
        <v>110</v>
      </c>
      <c r="H100" s="13" t="s">
        <v>113</v>
      </c>
    </row>
    <row r="101" spans="1:8" ht="249.95" customHeight="1" thickBot="1" x14ac:dyDescent="0.3">
      <c r="A101" s="35" t="s">
        <v>9</v>
      </c>
      <c r="B101" s="36"/>
      <c r="C101" s="37" t="s">
        <v>98</v>
      </c>
      <c r="D101" s="38"/>
      <c r="E101" s="38"/>
      <c r="F101" s="39"/>
      <c r="G101" s="14" t="s">
        <v>111</v>
      </c>
      <c r="H101" s="13" t="s">
        <v>112</v>
      </c>
    </row>
  </sheetData>
  <sheetProtection algorithmName="SHA-512" hashValue="8miQ3dOq+9p0WVYKuE4kG4LCTFofIsFHP9s13T5KdSMo5icAHZ1IaolCoMJ5LVnsyVW8F+5m3g4+GkinEBG4qg==" saltValue="sS1oQhKqCDYKg7UynbLJeA==" spinCount="100000" sheet="1" formatCells="0" formatColumns="0" formatRows="0" insertColumns="0" insertRows="0" sort="0" autoFilter="0" pivotTables="0"/>
  <autoFilter ref="A1:H437" xr:uid="{00000000-0009-0000-0000-000000000000}"/>
  <mergeCells count="175">
    <mergeCell ref="D71:D78"/>
    <mergeCell ref="E71:E78"/>
    <mergeCell ref="F71:F78"/>
    <mergeCell ref="A80:A83"/>
    <mergeCell ref="A84:A89"/>
    <mergeCell ref="E84:E88"/>
    <mergeCell ref="F84:F88"/>
    <mergeCell ref="C90:C92"/>
    <mergeCell ref="D90:D92"/>
    <mergeCell ref="E90:E92"/>
    <mergeCell ref="F90:F92"/>
    <mergeCell ref="C83:F83"/>
    <mergeCell ref="C84:C88"/>
    <mergeCell ref="D84:D88"/>
    <mergeCell ref="B84:B89"/>
    <mergeCell ref="A101:B101"/>
    <mergeCell ref="C101:F101"/>
    <mergeCell ref="A98:E98"/>
    <mergeCell ref="F98:H98"/>
    <mergeCell ref="A99:B99"/>
    <mergeCell ref="C99:F99"/>
    <mergeCell ref="B90:B93"/>
    <mergeCell ref="G90:H90"/>
    <mergeCell ref="G92:G93"/>
    <mergeCell ref="H92:H93"/>
    <mergeCell ref="C93:F93"/>
    <mergeCell ref="G96:G97"/>
    <mergeCell ref="A100:B100"/>
    <mergeCell ref="C100:F100"/>
    <mergeCell ref="B94:B97"/>
    <mergeCell ref="G94:H94"/>
    <mergeCell ref="H96:H97"/>
    <mergeCell ref="C97:F97"/>
    <mergeCell ref="C94:C96"/>
    <mergeCell ref="D94:D96"/>
    <mergeCell ref="E94:E96"/>
    <mergeCell ref="F94:F96"/>
    <mergeCell ref="A90:A93"/>
    <mergeCell ref="A94:A97"/>
    <mergeCell ref="B14:B20"/>
    <mergeCell ref="G14:H14"/>
    <mergeCell ref="G16:H16"/>
    <mergeCell ref="G19:G20"/>
    <mergeCell ref="H19:H20"/>
    <mergeCell ref="C20:F20"/>
    <mergeCell ref="C14:C19"/>
    <mergeCell ref="D14:D19"/>
    <mergeCell ref="E14:E19"/>
    <mergeCell ref="F14:F19"/>
    <mergeCell ref="B8:B13"/>
    <mergeCell ref="G8:H8"/>
    <mergeCell ref="G10:H10"/>
    <mergeCell ref="G12:G13"/>
    <mergeCell ref="H12:H13"/>
    <mergeCell ref="C13:F13"/>
    <mergeCell ref="C8:C12"/>
    <mergeCell ref="D8:D12"/>
    <mergeCell ref="E8:E12"/>
    <mergeCell ref="F8:F12"/>
    <mergeCell ref="B2:B7"/>
    <mergeCell ref="G2:H2"/>
    <mergeCell ref="G4:H4"/>
    <mergeCell ref="G6:G7"/>
    <mergeCell ref="H6:H7"/>
    <mergeCell ref="C7:F7"/>
    <mergeCell ref="C2:C6"/>
    <mergeCell ref="D2:D6"/>
    <mergeCell ref="E2:E6"/>
    <mergeCell ref="F2:F6"/>
    <mergeCell ref="A2:A7"/>
    <mergeCell ref="A8:A13"/>
    <mergeCell ref="A14:A20"/>
    <mergeCell ref="A62:A70"/>
    <mergeCell ref="A71:A79"/>
    <mergeCell ref="A21:A26"/>
    <mergeCell ref="A27:A32"/>
    <mergeCell ref="A33:A36"/>
    <mergeCell ref="A37:A44"/>
    <mergeCell ref="A45:A48"/>
    <mergeCell ref="A49:A52"/>
    <mergeCell ref="A53:A61"/>
    <mergeCell ref="C21:C25"/>
    <mergeCell ref="D21:D25"/>
    <mergeCell ref="B21:B26"/>
    <mergeCell ref="G21:H21"/>
    <mergeCell ref="G82:G83"/>
    <mergeCell ref="H82:H83"/>
    <mergeCell ref="G69:G70"/>
    <mergeCell ref="H69:H70"/>
    <mergeCell ref="C70:F70"/>
    <mergeCell ref="B71:B79"/>
    <mergeCell ref="G71:H71"/>
    <mergeCell ref="G76:H76"/>
    <mergeCell ref="G78:G79"/>
    <mergeCell ref="H78:H79"/>
    <mergeCell ref="C79:F79"/>
    <mergeCell ref="G80:H80"/>
    <mergeCell ref="H35:H36"/>
    <mergeCell ref="C36:F36"/>
    <mergeCell ref="E33:E35"/>
    <mergeCell ref="F33:F35"/>
    <mergeCell ref="B37:B44"/>
    <mergeCell ref="G37:H37"/>
    <mergeCell ref="G43:G44"/>
    <mergeCell ref="H43:H44"/>
    <mergeCell ref="G84:H84"/>
    <mergeCell ref="G88:G89"/>
    <mergeCell ref="H88:H89"/>
    <mergeCell ref="C89:F89"/>
    <mergeCell ref="C26:F26"/>
    <mergeCell ref="E21:E25"/>
    <mergeCell ref="F21:F25"/>
    <mergeCell ref="B27:B32"/>
    <mergeCell ref="G27:H27"/>
    <mergeCell ref="G31:G32"/>
    <mergeCell ref="H31:H32"/>
    <mergeCell ref="C32:F32"/>
    <mergeCell ref="C27:C31"/>
    <mergeCell ref="D27:D31"/>
    <mergeCell ref="E27:E31"/>
    <mergeCell ref="F27:F31"/>
    <mergeCell ref="G25:G26"/>
    <mergeCell ref="H25:H26"/>
    <mergeCell ref="C33:C35"/>
    <mergeCell ref="D33:D35"/>
    <mergeCell ref="B33:B36"/>
    <mergeCell ref="G33:H33"/>
    <mergeCell ref="G35:G36"/>
    <mergeCell ref="C44:F44"/>
    <mergeCell ref="C37:C43"/>
    <mergeCell ref="D37:D43"/>
    <mergeCell ref="E37:E43"/>
    <mergeCell ref="F37:F43"/>
    <mergeCell ref="B45:B48"/>
    <mergeCell ref="G45:H45"/>
    <mergeCell ref="G47:G48"/>
    <mergeCell ref="H47:H48"/>
    <mergeCell ref="C48:F48"/>
    <mergeCell ref="C45:C47"/>
    <mergeCell ref="D45:D47"/>
    <mergeCell ref="E45:E47"/>
    <mergeCell ref="F45:F47"/>
    <mergeCell ref="B49:B52"/>
    <mergeCell ref="G49:H49"/>
    <mergeCell ref="G51:G52"/>
    <mergeCell ref="H51:H52"/>
    <mergeCell ref="C52:F52"/>
    <mergeCell ref="C49:C51"/>
    <mergeCell ref="D49:D51"/>
    <mergeCell ref="E49:E51"/>
    <mergeCell ref="F49:F51"/>
    <mergeCell ref="B53:B61"/>
    <mergeCell ref="B62:B70"/>
    <mergeCell ref="B80:B83"/>
    <mergeCell ref="G53:H53"/>
    <mergeCell ref="G56:H56"/>
    <mergeCell ref="G58:H58"/>
    <mergeCell ref="G60:G61"/>
    <mergeCell ref="H60:H61"/>
    <mergeCell ref="C61:F61"/>
    <mergeCell ref="G62:H62"/>
    <mergeCell ref="G67:H67"/>
    <mergeCell ref="C80:C82"/>
    <mergeCell ref="D80:D82"/>
    <mergeCell ref="E80:E82"/>
    <mergeCell ref="F80:F82"/>
    <mergeCell ref="C53:C60"/>
    <mergeCell ref="D53:D60"/>
    <mergeCell ref="E53:E60"/>
    <mergeCell ref="F53:F60"/>
    <mergeCell ref="C62:C69"/>
    <mergeCell ref="D62:D69"/>
    <mergeCell ref="E62:E69"/>
    <mergeCell ref="F62:F69"/>
    <mergeCell ref="C71:C7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C0648B-25E7-4CC1-9564-5B99F7F0E636}">
  <dimension ref="A1:I221"/>
  <sheetViews>
    <sheetView zoomScale="85" zoomScaleNormal="85" workbookViewId="0">
      <selection activeCell="M17" sqref="M17"/>
    </sheetView>
  </sheetViews>
  <sheetFormatPr defaultColWidth="9.140625" defaultRowHeight="15.75" x14ac:dyDescent="0.25"/>
  <cols>
    <col min="1" max="1" width="13.42578125" style="3" customWidth="1"/>
    <col min="2" max="2" width="20.85546875" style="4" customWidth="1"/>
    <col min="3" max="3" width="23" style="3" customWidth="1"/>
    <col min="4" max="4" width="28.7109375" style="3" customWidth="1"/>
    <col min="5" max="5" width="24.5703125" style="3" customWidth="1"/>
    <col min="6" max="6" width="28" style="3" customWidth="1"/>
    <col min="7" max="7" width="35" style="3" customWidth="1"/>
    <col min="8" max="8" width="39" style="3" customWidth="1"/>
    <col min="9" max="9" width="27.85546875" style="2" customWidth="1"/>
    <col min="10" max="16384" width="9.140625" style="2"/>
  </cols>
  <sheetData>
    <row r="1" spans="1:8" s="1" customFormat="1" ht="48" thickBot="1" x14ac:dyDescent="0.3">
      <c r="A1" s="5" t="s">
        <v>0</v>
      </c>
      <c r="B1" s="6" t="s">
        <v>1</v>
      </c>
      <c r="C1" s="47" t="s">
        <v>2</v>
      </c>
      <c r="D1" s="7" t="s">
        <v>3</v>
      </c>
      <c r="E1" s="7" t="s">
        <v>4</v>
      </c>
      <c r="F1" s="7" t="s">
        <v>5</v>
      </c>
      <c r="G1" s="8" t="s">
        <v>6</v>
      </c>
      <c r="H1" s="9" t="s">
        <v>7</v>
      </c>
    </row>
    <row r="2" spans="1:8" x14ac:dyDescent="0.25">
      <c r="A2" s="32">
        <v>1</v>
      </c>
      <c r="B2" s="15" t="s">
        <v>150</v>
      </c>
      <c r="C2" s="26" t="s">
        <v>303</v>
      </c>
      <c r="D2" s="26" t="s">
        <v>302</v>
      </c>
      <c r="E2" s="26" t="s">
        <v>301</v>
      </c>
      <c r="F2" s="26" t="s">
        <v>300</v>
      </c>
      <c r="G2" s="18" t="s">
        <v>145</v>
      </c>
      <c r="H2" s="19"/>
    </row>
    <row r="3" spans="1:8" ht="16.5" customHeight="1" thickBot="1" x14ac:dyDescent="0.3">
      <c r="A3" s="33"/>
      <c r="B3" s="16"/>
      <c r="C3" s="27"/>
      <c r="D3" s="27"/>
      <c r="E3" s="27"/>
      <c r="F3" s="27"/>
      <c r="G3" s="10" t="s">
        <v>144</v>
      </c>
      <c r="H3" s="11">
        <v>2</v>
      </c>
    </row>
    <row r="4" spans="1:8" x14ac:dyDescent="0.25">
      <c r="A4" s="33"/>
      <c r="B4" s="16"/>
      <c r="C4" s="27"/>
      <c r="D4" s="27"/>
      <c r="E4" s="27"/>
      <c r="F4" s="27"/>
      <c r="G4" s="18" t="s">
        <v>143</v>
      </c>
      <c r="H4" s="19"/>
    </row>
    <row r="5" spans="1:8" ht="15" customHeight="1" thickBot="1" x14ac:dyDescent="0.3">
      <c r="A5" s="33"/>
      <c r="B5" s="16"/>
      <c r="C5" s="27"/>
      <c r="D5" s="27"/>
      <c r="E5" s="27"/>
      <c r="F5" s="27"/>
      <c r="G5" s="10" t="s">
        <v>142</v>
      </c>
      <c r="H5" s="11">
        <v>2</v>
      </c>
    </row>
    <row r="6" spans="1:8" ht="15" customHeight="1" x14ac:dyDescent="0.25">
      <c r="A6" s="33"/>
      <c r="B6" s="16"/>
      <c r="C6" s="27"/>
      <c r="D6" s="27"/>
      <c r="E6" s="27"/>
      <c r="F6" s="27"/>
      <c r="G6" s="18" t="s">
        <v>141</v>
      </c>
      <c r="H6" s="19"/>
    </row>
    <row r="7" spans="1:8" ht="15" customHeight="1" thickBot="1" x14ac:dyDescent="0.3">
      <c r="A7" s="33"/>
      <c r="B7" s="16"/>
      <c r="C7" s="27"/>
      <c r="D7" s="27"/>
      <c r="E7" s="27"/>
      <c r="F7" s="27"/>
      <c r="G7" s="10" t="s">
        <v>140</v>
      </c>
      <c r="H7" s="11">
        <v>2</v>
      </c>
    </row>
    <row r="8" spans="1:8" ht="15" customHeight="1" x14ac:dyDescent="0.25">
      <c r="A8" s="33"/>
      <c r="B8" s="16"/>
      <c r="C8" s="27"/>
      <c r="D8" s="27"/>
      <c r="E8" s="27"/>
      <c r="F8" s="27"/>
      <c r="G8" s="18" t="s">
        <v>139</v>
      </c>
      <c r="H8" s="19"/>
    </row>
    <row r="9" spans="1:8" ht="15" customHeight="1" x14ac:dyDescent="0.25">
      <c r="A9" s="33"/>
      <c r="B9" s="16"/>
      <c r="C9" s="27"/>
      <c r="D9" s="27"/>
      <c r="E9" s="27"/>
      <c r="F9" s="27"/>
      <c r="G9" s="10" t="s">
        <v>138</v>
      </c>
      <c r="H9" s="11">
        <v>2</v>
      </c>
    </row>
    <row r="10" spans="1:8" ht="26.25" customHeight="1" thickBot="1" x14ac:dyDescent="0.3">
      <c r="A10" s="33"/>
      <c r="B10" s="16"/>
      <c r="C10" s="28"/>
      <c r="D10" s="28"/>
      <c r="E10" s="28"/>
      <c r="F10" s="28"/>
      <c r="G10" s="20" t="s">
        <v>8</v>
      </c>
      <c r="H10" s="22">
        <f>SUM(H3:H3,H5:H5,H7:H7,H9:H9)</f>
        <v>8</v>
      </c>
    </row>
    <row r="11" spans="1:8" ht="99.75" customHeight="1" thickBot="1" x14ac:dyDescent="0.3">
      <c r="A11" s="34"/>
      <c r="B11" s="17"/>
      <c r="C11" s="30" t="s">
        <v>299</v>
      </c>
      <c r="D11" s="30"/>
      <c r="E11" s="30"/>
      <c r="F11" s="31"/>
      <c r="G11" s="21"/>
      <c r="H11" s="23"/>
    </row>
    <row r="12" spans="1:8" ht="34.15" customHeight="1" x14ac:dyDescent="0.25">
      <c r="A12" s="32">
        <v>2</v>
      </c>
      <c r="B12" s="15" t="s">
        <v>150</v>
      </c>
      <c r="C12" s="26" t="s">
        <v>298</v>
      </c>
      <c r="D12" s="26" t="s">
        <v>297</v>
      </c>
      <c r="E12" s="26" t="s">
        <v>296</v>
      </c>
      <c r="F12" s="26" t="s">
        <v>295</v>
      </c>
      <c r="G12" s="18" t="s">
        <v>143</v>
      </c>
      <c r="H12" s="19"/>
    </row>
    <row r="13" spans="1:8" ht="31.5" x14ac:dyDescent="0.25">
      <c r="A13" s="33"/>
      <c r="B13" s="16"/>
      <c r="C13" s="27"/>
      <c r="D13" s="27"/>
      <c r="E13" s="27"/>
      <c r="F13" s="27"/>
      <c r="G13" s="10" t="s">
        <v>210</v>
      </c>
      <c r="H13" s="11">
        <v>2</v>
      </c>
    </row>
    <row r="14" spans="1:8" ht="16.5" thickBot="1" x14ac:dyDescent="0.3">
      <c r="A14" s="33"/>
      <c r="B14" s="16"/>
      <c r="C14" s="27"/>
      <c r="D14" s="27"/>
      <c r="E14" s="27"/>
      <c r="F14" s="27"/>
      <c r="G14" s="10" t="s">
        <v>142</v>
      </c>
      <c r="H14" s="11">
        <v>2</v>
      </c>
    </row>
    <row r="15" spans="1:8" ht="16.5" customHeight="1" x14ac:dyDescent="0.25">
      <c r="A15" s="33"/>
      <c r="B15" s="16"/>
      <c r="C15" s="27"/>
      <c r="D15" s="27"/>
      <c r="E15" s="27"/>
      <c r="F15" s="27"/>
      <c r="G15" s="18" t="s">
        <v>202</v>
      </c>
      <c r="H15" s="19"/>
    </row>
    <row r="16" spans="1:8" ht="16.5" customHeight="1" thickBot="1" x14ac:dyDescent="0.3">
      <c r="A16" s="33"/>
      <c r="B16" s="16"/>
      <c r="C16" s="27"/>
      <c r="D16" s="27"/>
      <c r="E16" s="27"/>
      <c r="F16" s="27"/>
      <c r="G16" s="10" t="s">
        <v>201</v>
      </c>
      <c r="H16" s="11">
        <v>2</v>
      </c>
    </row>
    <row r="17" spans="1:8" x14ac:dyDescent="0.25">
      <c r="A17" s="33"/>
      <c r="B17" s="16"/>
      <c r="C17" s="27"/>
      <c r="D17" s="27"/>
      <c r="E17" s="27"/>
      <c r="F17" s="27"/>
      <c r="G17" s="18" t="s">
        <v>141</v>
      </c>
      <c r="H17" s="19"/>
    </row>
    <row r="18" spans="1:8" ht="31.5" x14ac:dyDescent="0.25">
      <c r="A18" s="33"/>
      <c r="B18" s="16"/>
      <c r="C18" s="27"/>
      <c r="D18" s="27"/>
      <c r="E18" s="27"/>
      <c r="F18" s="27"/>
      <c r="G18" s="10" t="s">
        <v>228</v>
      </c>
      <c r="H18" s="11">
        <v>2</v>
      </c>
    </row>
    <row r="19" spans="1:8" ht="16.5" thickBot="1" x14ac:dyDescent="0.3">
      <c r="A19" s="33"/>
      <c r="B19" s="16"/>
      <c r="C19" s="27"/>
      <c r="D19" s="27"/>
      <c r="E19" s="27"/>
      <c r="F19" s="27"/>
      <c r="G19" s="10" t="s">
        <v>140</v>
      </c>
      <c r="H19" s="11">
        <v>2</v>
      </c>
    </row>
    <row r="20" spans="1:8" x14ac:dyDescent="0.25">
      <c r="A20" s="33"/>
      <c r="B20" s="16"/>
      <c r="C20" s="27"/>
      <c r="D20" s="27"/>
      <c r="E20" s="27"/>
      <c r="F20" s="27"/>
      <c r="G20" s="18" t="s">
        <v>139</v>
      </c>
      <c r="H20" s="19"/>
    </row>
    <row r="21" spans="1:8" ht="31.5" x14ac:dyDescent="0.25">
      <c r="A21" s="33"/>
      <c r="B21" s="16"/>
      <c r="C21" s="27"/>
      <c r="D21" s="27"/>
      <c r="E21" s="27"/>
      <c r="F21" s="27"/>
      <c r="G21" s="10" t="s">
        <v>221</v>
      </c>
      <c r="H21" s="11">
        <v>2</v>
      </c>
    </row>
    <row r="22" spans="1:8" x14ac:dyDescent="0.25">
      <c r="A22" s="33"/>
      <c r="B22" s="16"/>
      <c r="C22" s="27"/>
      <c r="D22" s="27"/>
      <c r="E22" s="27"/>
      <c r="F22" s="27"/>
      <c r="G22" s="10" t="s">
        <v>138</v>
      </c>
      <c r="H22" s="11">
        <v>2</v>
      </c>
    </row>
    <row r="23" spans="1:8" ht="16.5" thickBot="1" x14ac:dyDescent="0.3">
      <c r="A23" s="33"/>
      <c r="B23" s="16"/>
      <c r="C23" s="28"/>
      <c r="D23" s="28"/>
      <c r="E23" s="28"/>
      <c r="F23" s="28"/>
      <c r="G23" s="20" t="s">
        <v>8</v>
      </c>
      <c r="H23" s="22">
        <f>SUM(H13:H14,H16:H16,H18:H19,H21:H22)</f>
        <v>14</v>
      </c>
    </row>
    <row r="24" spans="1:8" ht="84" customHeight="1" thickBot="1" x14ac:dyDescent="0.3">
      <c r="A24" s="34"/>
      <c r="B24" s="17"/>
      <c r="C24" s="30" t="s">
        <v>294</v>
      </c>
      <c r="D24" s="30"/>
      <c r="E24" s="30"/>
      <c r="F24" s="31"/>
      <c r="G24" s="21"/>
      <c r="H24" s="23"/>
    </row>
    <row r="25" spans="1:8" x14ac:dyDescent="0.25">
      <c r="A25" s="32">
        <v>3</v>
      </c>
      <c r="B25" s="15" t="s">
        <v>154</v>
      </c>
      <c r="C25" s="26" t="s">
        <v>293</v>
      </c>
      <c r="D25" s="26" t="s">
        <v>292</v>
      </c>
      <c r="E25" s="26" t="s">
        <v>291</v>
      </c>
      <c r="F25" s="26" t="s">
        <v>290</v>
      </c>
      <c r="G25" s="18" t="s">
        <v>161</v>
      </c>
      <c r="H25" s="19"/>
    </row>
    <row r="26" spans="1:8" x14ac:dyDescent="0.25">
      <c r="A26" s="33"/>
      <c r="B26" s="16"/>
      <c r="C26" s="27"/>
      <c r="D26" s="27"/>
      <c r="E26" s="27"/>
      <c r="F26" s="27"/>
      <c r="G26" s="10" t="s">
        <v>289</v>
      </c>
      <c r="H26" s="11">
        <v>22</v>
      </c>
    </row>
    <row r="27" spans="1:8" x14ac:dyDescent="0.25">
      <c r="A27" s="33"/>
      <c r="B27" s="16"/>
      <c r="C27" s="27"/>
      <c r="D27" s="27"/>
      <c r="E27" s="27"/>
      <c r="F27" s="27"/>
      <c r="G27" s="10" t="s">
        <v>288</v>
      </c>
      <c r="H27" s="11">
        <v>24</v>
      </c>
    </row>
    <row r="28" spans="1:8" ht="31.5" x14ac:dyDescent="0.25">
      <c r="A28" s="33"/>
      <c r="B28" s="16"/>
      <c r="C28" s="27"/>
      <c r="D28" s="27"/>
      <c r="E28" s="27"/>
      <c r="F28" s="27"/>
      <c r="G28" s="10" t="s">
        <v>174</v>
      </c>
      <c r="H28" s="11">
        <v>12</v>
      </c>
    </row>
    <row r="29" spans="1:8" ht="32.25" thickBot="1" x14ac:dyDescent="0.3">
      <c r="A29" s="33"/>
      <c r="B29" s="16"/>
      <c r="C29" s="27"/>
      <c r="D29" s="27"/>
      <c r="E29" s="27"/>
      <c r="F29" s="27"/>
      <c r="G29" s="10" t="s">
        <v>173</v>
      </c>
      <c r="H29" s="11">
        <v>9</v>
      </c>
    </row>
    <row r="30" spans="1:8" x14ac:dyDescent="0.25">
      <c r="A30" s="33"/>
      <c r="B30" s="16"/>
      <c r="C30" s="27"/>
      <c r="D30" s="27"/>
      <c r="E30" s="27"/>
      <c r="F30" s="27"/>
      <c r="G30" s="18" t="s">
        <v>143</v>
      </c>
      <c r="H30" s="19"/>
    </row>
    <row r="31" spans="1:8" ht="16.5" thickBot="1" x14ac:dyDescent="0.3">
      <c r="A31" s="33"/>
      <c r="B31" s="16"/>
      <c r="C31" s="27"/>
      <c r="D31" s="27"/>
      <c r="E31" s="27"/>
      <c r="F31" s="27"/>
      <c r="G31" s="10" t="s">
        <v>142</v>
      </c>
      <c r="H31" s="11">
        <v>2</v>
      </c>
    </row>
    <row r="32" spans="1:8" x14ac:dyDescent="0.25">
      <c r="A32" s="33"/>
      <c r="B32" s="16"/>
      <c r="C32" s="27"/>
      <c r="D32" s="27"/>
      <c r="E32" s="27"/>
      <c r="F32" s="27"/>
      <c r="G32" s="18" t="s">
        <v>141</v>
      </c>
      <c r="H32" s="19"/>
    </row>
    <row r="33" spans="1:9" ht="16.5" thickBot="1" x14ac:dyDescent="0.3">
      <c r="A33" s="33"/>
      <c r="B33" s="16"/>
      <c r="C33" s="27"/>
      <c r="D33" s="27"/>
      <c r="E33" s="27"/>
      <c r="F33" s="27"/>
      <c r="G33" s="10" t="s">
        <v>140</v>
      </c>
      <c r="H33" s="11">
        <v>2</v>
      </c>
    </row>
    <row r="34" spans="1:9" x14ac:dyDescent="0.25">
      <c r="A34" s="33"/>
      <c r="B34" s="16"/>
      <c r="C34" s="27"/>
      <c r="D34" s="27"/>
      <c r="E34" s="27"/>
      <c r="F34" s="27"/>
      <c r="G34" s="18" t="s">
        <v>139</v>
      </c>
      <c r="H34" s="19"/>
    </row>
    <row r="35" spans="1:9" ht="16.5" thickBot="1" x14ac:dyDescent="0.3">
      <c r="A35" s="33"/>
      <c r="B35" s="16"/>
      <c r="C35" s="27"/>
      <c r="D35" s="27"/>
      <c r="E35" s="27"/>
      <c r="F35" s="27"/>
      <c r="G35" s="10" t="s">
        <v>138</v>
      </c>
      <c r="H35" s="11">
        <v>2</v>
      </c>
    </row>
    <row r="36" spans="1:9" x14ac:dyDescent="0.25">
      <c r="A36" s="33"/>
      <c r="B36" s="16"/>
      <c r="C36" s="27"/>
      <c r="D36" s="27"/>
      <c r="E36" s="27"/>
      <c r="F36" s="27"/>
      <c r="G36" s="18" t="s">
        <v>158</v>
      </c>
      <c r="H36" s="19"/>
      <c r="I36" s="46"/>
    </row>
    <row r="37" spans="1:9" ht="31.5" x14ac:dyDescent="0.25">
      <c r="A37" s="33"/>
      <c r="B37" s="16"/>
      <c r="C37" s="27"/>
      <c r="D37" s="27"/>
      <c r="E37" s="27"/>
      <c r="F37" s="27"/>
      <c r="G37" s="10" t="s">
        <v>287</v>
      </c>
      <c r="H37" s="11">
        <v>20</v>
      </c>
    </row>
    <row r="38" spans="1:9" ht="31.5" x14ac:dyDescent="0.25">
      <c r="A38" s="33"/>
      <c r="B38" s="16"/>
      <c r="C38" s="27"/>
      <c r="D38" s="27"/>
      <c r="E38" s="27"/>
      <c r="F38" s="27"/>
      <c r="G38" s="10" t="s">
        <v>157</v>
      </c>
      <c r="H38" s="11">
        <v>10</v>
      </c>
    </row>
    <row r="39" spans="1:9" ht="31.5" x14ac:dyDescent="0.25">
      <c r="A39" s="33"/>
      <c r="B39" s="16"/>
      <c r="C39" s="27"/>
      <c r="D39" s="27"/>
      <c r="E39" s="27"/>
      <c r="F39" s="27"/>
      <c r="G39" s="10" t="s">
        <v>156</v>
      </c>
      <c r="H39" s="11">
        <v>10</v>
      </c>
    </row>
    <row r="40" spans="1:9" ht="16.5" thickBot="1" x14ac:dyDescent="0.3">
      <c r="A40" s="33"/>
      <c r="B40" s="16"/>
      <c r="C40" s="28"/>
      <c r="D40" s="28"/>
      <c r="E40" s="28"/>
      <c r="F40" s="28"/>
      <c r="G40" s="20" t="s">
        <v>8</v>
      </c>
      <c r="H40" s="22">
        <f>SUM(H26:H29,H31:H31,H33:H33,H35:H35,H37:H37,H38:H38,H39:H39)</f>
        <v>113</v>
      </c>
    </row>
    <row r="41" spans="1:9" ht="85.5" customHeight="1" thickBot="1" x14ac:dyDescent="0.3">
      <c r="A41" s="34"/>
      <c r="B41" s="17"/>
      <c r="C41" s="30" t="s">
        <v>286</v>
      </c>
      <c r="D41" s="30"/>
      <c r="E41" s="30"/>
      <c r="F41" s="31"/>
      <c r="G41" s="21"/>
      <c r="H41" s="23"/>
    </row>
    <row r="42" spans="1:9" ht="16.5" customHeight="1" x14ac:dyDescent="0.25">
      <c r="A42" s="32">
        <v>4</v>
      </c>
      <c r="B42" s="15" t="s">
        <v>207</v>
      </c>
      <c r="C42" s="26" t="s">
        <v>285</v>
      </c>
      <c r="D42" s="26" t="s">
        <v>284</v>
      </c>
      <c r="E42" s="26" t="s">
        <v>283</v>
      </c>
      <c r="F42" s="26" t="s">
        <v>282</v>
      </c>
      <c r="G42" s="18" t="s">
        <v>202</v>
      </c>
      <c r="H42" s="19"/>
    </row>
    <row r="43" spans="1:9" ht="16.5" thickBot="1" x14ac:dyDescent="0.3">
      <c r="A43" s="33"/>
      <c r="B43" s="16"/>
      <c r="C43" s="27"/>
      <c r="D43" s="27"/>
      <c r="E43" s="27"/>
      <c r="F43" s="27"/>
      <c r="G43" s="10" t="s">
        <v>281</v>
      </c>
      <c r="H43" s="11">
        <v>32</v>
      </c>
    </row>
    <row r="44" spans="1:9" x14ac:dyDescent="0.25">
      <c r="A44" s="33"/>
      <c r="B44" s="16"/>
      <c r="C44" s="27"/>
      <c r="D44" s="27"/>
      <c r="E44" s="27"/>
      <c r="F44" s="27"/>
      <c r="G44" s="18" t="s">
        <v>141</v>
      </c>
      <c r="H44" s="19"/>
    </row>
    <row r="45" spans="1:9" x14ac:dyDescent="0.25">
      <c r="A45" s="33"/>
      <c r="B45" s="16"/>
      <c r="C45" s="27"/>
      <c r="D45" s="27"/>
      <c r="E45" s="27"/>
      <c r="F45" s="27"/>
      <c r="G45" s="10" t="s">
        <v>140</v>
      </c>
      <c r="H45" s="11">
        <v>10</v>
      </c>
    </row>
    <row r="46" spans="1:9" ht="151.5" customHeight="1" thickBot="1" x14ac:dyDescent="0.3">
      <c r="A46" s="33"/>
      <c r="B46" s="16"/>
      <c r="C46" s="28"/>
      <c r="D46" s="28"/>
      <c r="E46" s="28"/>
      <c r="F46" s="28"/>
      <c r="G46" s="20" t="s">
        <v>8</v>
      </c>
      <c r="H46" s="22">
        <f>SUM(H43:H43,H45:H45)</f>
        <v>42</v>
      </c>
    </row>
    <row r="47" spans="1:9" ht="76.5" customHeight="1" thickBot="1" x14ac:dyDescent="0.3">
      <c r="A47" s="34"/>
      <c r="B47" s="17"/>
      <c r="C47" s="30" t="s">
        <v>280</v>
      </c>
      <c r="D47" s="30"/>
      <c r="E47" s="30"/>
      <c r="F47" s="31"/>
      <c r="G47" s="21"/>
      <c r="H47" s="23"/>
    </row>
    <row r="48" spans="1:9" ht="16.5" customHeight="1" x14ac:dyDescent="0.25">
      <c r="A48" s="32">
        <v>5</v>
      </c>
      <c r="B48" s="15" t="s">
        <v>207</v>
      </c>
      <c r="C48" s="26" t="s">
        <v>279</v>
      </c>
      <c r="D48" s="26" t="s">
        <v>278</v>
      </c>
      <c r="E48" s="26"/>
      <c r="F48" s="26" t="s">
        <v>277</v>
      </c>
      <c r="G48" s="18" t="s">
        <v>202</v>
      </c>
      <c r="H48" s="19"/>
    </row>
    <row r="49" spans="1:8" x14ac:dyDescent="0.25">
      <c r="A49" s="33"/>
      <c r="B49" s="16"/>
      <c r="C49" s="27"/>
      <c r="D49" s="27"/>
      <c r="E49" s="27"/>
      <c r="F49" s="27"/>
      <c r="G49" s="10" t="s">
        <v>276</v>
      </c>
      <c r="H49" s="11">
        <v>40</v>
      </c>
    </row>
    <row r="50" spans="1:8" ht="16.5" thickBot="1" x14ac:dyDescent="0.3">
      <c r="A50" s="33"/>
      <c r="B50" s="16"/>
      <c r="C50" s="27"/>
      <c r="D50" s="27"/>
      <c r="E50" s="27"/>
      <c r="F50" s="27"/>
      <c r="G50" s="10" t="s">
        <v>227</v>
      </c>
      <c r="H50" s="11">
        <v>14</v>
      </c>
    </row>
    <row r="51" spans="1:8" x14ac:dyDescent="0.25">
      <c r="A51" s="33"/>
      <c r="B51" s="16"/>
      <c r="C51" s="27"/>
      <c r="D51" s="27"/>
      <c r="E51" s="27"/>
      <c r="F51" s="27"/>
      <c r="G51" s="18" t="s">
        <v>141</v>
      </c>
      <c r="H51" s="19"/>
    </row>
    <row r="52" spans="1:8" x14ac:dyDescent="0.25">
      <c r="A52" s="33"/>
      <c r="B52" s="16"/>
      <c r="C52" s="27"/>
      <c r="D52" s="27"/>
      <c r="E52" s="27"/>
      <c r="F52" s="27"/>
      <c r="G52" s="10" t="s">
        <v>275</v>
      </c>
      <c r="H52" s="11">
        <v>36</v>
      </c>
    </row>
    <row r="53" spans="1:8" x14ac:dyDescent="0.25">
      <c r="A53" s="33"/>
      <c r="B53" s="16"/>
      <c r="C53" s="27"/>
      <c r="D53" s="27"/>
      <c r="E53" s="27"/>
      <c r="F53" s="27"/>
      <c r="G53" s="10" t="s">
        <v>271</v>
      </c>
      <c r="H53" s="11">
        <v>6</v>
      </c>
    </row>
    <row r="54" spans="1:8" ht="16.5" thickBot="1" x14ac:dyDescent="0.3">
      <c r="A54" s="33"/>
      <c r="B54" s="16"/>
      <c r="C54" s="27"/>
      <c r="D54" s="27"/>
      <c r="E54" s="27"/>
      <c r="F54" s="27"/>
      <c r="G54" s="10" t="s">
        <v>140</v>
      </c>
      <c r="H54" s="11">
        <v>14</v>
      </c>
    </row>
    <row r="55" spans="1:8" x14ac:dyDescent="0.25">
      <c r="A55" s="33"/>
      <c r="B55" s="16"/>
      <c r="C55" s="27"/>
      <c r="D55" s="27"/>
      <c r="E55" s="27"/>
      <c r="F55" s="27"/>
      <c r="G55" s="18" t="s">
        <v>158</v>
      </c>
      <c r="H55" s="19"/>
    </row>
    <row r="56" spans="1:8" ht="31.5" x14ac:dyDescent="0.25">
      <c r="A56" s="33"/>
      <c r="B56" s="16"/>
      <c r="C56" s="27"/>
      <c r="D56" s="27"/>
      <c r="E56" s="27"/>
      <c r="F56" s="27"/>
      <c r="G56" s="10" t="s">
        <v>199</v>
      </c>
      <c r="H56" s="11">
        <v>14</v>
      </c>
    </row>
    <row r="57" spans="1:8" ht="16.5" thickBot="1" x14ac:dyDescent="0.3">
      <c r="A57" s="33"/>
      <c r="B57" s="16"/>
      <c r="C57" s="28"/>
      <c r="D57" s="28"/>
      <c r="E57" s="28"/>
      <c r="F57" s="28"/>
      <c r="G57" s="20" t="s">
        <v>8</v>
      </c>
      <c r="H57" s="22">
        <f>SUM(H49:H50,H52:H54,H56:H56)</f>
        <v>124</v>
      </c>
    </row>
    <row r="58" spans="1:8" ht="72" customHeight="1" thickBot="1" x14ac:dyDescent="0.3">
      <c r="A58" s="34"/>
      <c r="B58" s="17"/>
      <c r="C58" s="30" t="s">
        <v>274</v>
      </c>
      <c r="D58" s="30"/>
      <c r="E58" s="30"/>
      <c r="F58" s="31"/>
      <c r="G58" s="21"/>
      <c r="H58" s="23"/>
    </row>
    <row r="59" spans="1:8" ht="16.5" customHeight="1" x14ac:dyDescent="0.25">
      <c r="A59" s="32">
        <v>6</v>
      </c>
      <c r="B59" s="15" t="s">
        <v>207</v>
      </c>
      <c r="C59" s="26" t="s">
        <v>273</v>
      </c>
      <c r="D59" s="26" t="s">
        <v>272</v>
      </c>
      <c r="E59" s="26"/>
      <c r="F59" s="26"/>
      <c r="G59" s="18" t="s">
        <v>141</v>
      </c>
      <c r="H59" s="19"/>
    </row>
    <row r="60" spans="1:8" x14ac:dyDescent="0.25">
      <c r="A60" s="33"/>
      <c r="B60" s="16"/>
      <c r="C60" s="27"/>
      <c r="D60" s="27"/>
      <c r="E60" s="27"/>
      <c r="F60" s="27"/>
      <c r="G60" s="10" t="s">
        <v>271</v>
      </c>
      <c r="H60" s="11">
        <v>10</v>
      </c>
    </row>
    <row r="61" spans="1:8" ht="32.25" thickBot="1" x14ac:dyDescent="0.3">
      <c r="A61" s="33"/>
      <c r="B61" s="16"/>
      <c r="C61" s="27"/>
      <c r="D61" s="27"/>
      <c r="E61" s="27"/>
      <c r="F61" s="27"/>
      <c r="G61" s="10" t="s">
        <v>228</v>
      </c>
      <c r="H61" s="11">
        <v>4</v>
      </c>
    </row>
    <row r="62" spans="1:8" x14ac:dyDescent="0.25">
      <c r="A62" s="33"/>
      <c r="B62" s="16"/>
      <c r="C62" s="27"/>
      <c r="D62" s="27"/>
      <c r="E62" s="27"/>
      <c r="F62" s="27"/>
      <c r="G62" s="18" t="s">
        <v>202</v>
      </c>
      <c r="H62" s="19"/>
    </row>
    <row r="63" spans="1:8" ht="16.5" thickBot="1" x14ac:dyDescent="0.3">
      <c r="A63" s="33"/>
      <c r="B63" s="16"/>
      <c r="C63" s="27"/>
      <c r="D63" s="27"/>
      <c r="E63" s="27"/>
      <c r="F63" s="27"/>
      <c r="G63" s="10" t="s">
        <v>227</v>
      </c>
      <c r="H63" s="11">
        <v>14</v>
      </c>
    </row>
    <row r="64" spans="1:8" x14ac:dyDescent="0.25">
      <c r="A64" s="33"/>
      <c r="B64" s="16"/>
      <c r="C64" s="27"/>
      <c r="D64" s="27"/>
      <c r="E64" s="27"/>
      <c r="F64" s="27"/>
      <c r="G64" s="18" t="s">
        <v>158</v>
      </c>
      <c r="H64" s="19"/>
    </row>
    <row r="65" spans="1:8" ht="31.5" x14ac:dyDescent="0.25">
      <c r="A65" s="33"/>
      <c r="B65" s="16"/>
      <c r="C65" s="27"/>
      <c r="D65" s="27"/>
      <c r="E65" s="27"/>
      <c r="F65" s="27"/>
      <c r="G65" s="10" t="s">
        <v>199</v>
      </c>
      <c r="H65" s="11">
        <v>14</v>
      </c>
    </row>
    <row r="66" spans="1:8" ht="16.5" thickBot="1" x14ac:dyDescent="0.3">
      <c r="A66" s="33"/>
      <c r="B66" s="16"/>
      <c r="C66" s="28"/>
      <c r="D66" s="28"/>
      <c r="E66" s="28"/>
      <c r="F66" s="28"/>
      <c r="G66" s="20" t="s">
        <v>8</v>
      </c>
      <c r="H66" s="22">
        <f>SUM(H60:H61,H63:H63,H65:H65)</f>
        <v>42</v>
      </c>
    </row>
    <row r="67" spans="1:8" ht="96" customHeight="1" thickBot="1" x14ac:dyDescent="0.3">
      <c r="A67" s="34"/>
      <c r="B67" s="17"/>
      <c r="C67" s="30" t="s">
        <v>270</v>
      </c>
      <c r="D67" s="30"/>
      <c r="E67" s="30"/>
      <c r="F67" s="31"/>
      <c r="G67" s="21"/>
      <c r="H67" s="23"/>
    </row>
    <row r="68" spans="1:8" ht="30.6" customHeight="1" x14ac:dyDescent="0.25">
      <c r="A68" s="32">
        <v>7</v>
      </c>
      <c r="B68" s="15" t="s">
        <v>150</v>
      </c>
      <c r="C68" s="26" t="s">
        <v>269</v>
      </c>
      <c r="D68" s="26" t="s">
        <v>268</v>
      </c>
      <c r="E68" s="26" t="s">
        <v>267</v>
      </c>
      <c r="F68" s="26"/>
      <c r="G68" s="18" t="s">
        <v>143</v>
      </c>
      <c r="H68" s="19"/>
    </row>
    <row r="69" spans="1:8" ht="31.5" x14ac:dyDescent="0.25">
      <c r="A69" s="33"/>
      <c r="B69" s="16"/>
      <c r="C69" s="27"/>
      <c r="D69" s="27"/>
      <c r="E69" s="27"/>
      <c r="F69" s="27"/>
      <c r="G69" s="10" t="s">
        <v>266</v>
      </c>
      <c r="H69" s="11">
        <v>28</v>
      </c>
    </row>
    <row r="70" spans="1:8" ht="63.75" customHeight="1" thickBot="1" x14ac:dyDescent="0.3">
      <c r="A70" s="33"/>
      <c r="B70" s="16"/>
      <c r="C70" s="28"/>
      <c r="D70" s="28"/>
      <c r="E70" s="28"/>
      <c r="F70" s="28"/>
      <c r="G70" s="20" t="s">
        <v>8</v>
      </c>
      <c r="H70" s="22">
        <f>SUM(H69:H69)</f>
        <v>28</v>
      </c>
    </row>
    <row r="71" spans="1:8" ht="87.75" customHeight="1" thickBot="1" x14ac:dyDescent="0.3">
      <c r="A71" s="34"/>
      <c r="B71" s="17"/>
      <c r="C71" s="30" t="s">
        <v>265</v>
      </c>
      <c r="D71" s="30"/>
      <c r="E71" s="30"/>
      <c r="F71" s="31"/>
      <c r="G71" s="21"/>
      <c r="H71" s="23"/>
    </row>
    <row r="72" spans="1:8" ht="16.5" customHeight="1" x14ac:dyDescent="0.25">
      <c r="A72" s="32">
        <v>8</v>
      </c>
      <c r="B72" s="15" t="s">
        <v>170</v>
      </c>
      <c r="C72" s="26" t="s">
        <v>264</v>
      </c>
      <c r="D72" s="26" t="s">
        <v>263</v>
      </c>
      <c r="E72" s="26" t="s">
        <v>236</v>
      </c>
      <c r="F72" s="26" t="s">
        <v>262</v>
      </c>
      <c r="G72" s="18" t="s">
        <v>145</v>
      </c>
      <c r="H72" s="19"/>
    </row>
    <row r="73" spans="1:8" ht="31.5" x14ac:dyDescent="0.25">
      <c r="A73" s="33"/>
      <c r="B73" s="16"/>
      <c r="C73" s="27"/>
      <c r="D73" s="27"/>
      <c r="E73" s="27"/>
      <c r="F73" s="27"/>
      <c r="G73" s="10" t="s">
        <v>144</v>
      </c>
      <c r="H73" s="11">
        <v>10</v>
      </c>
    </row>
    <row r="74" spans="1:8" ht="47.25" x14ac:dyDescent="0.25">
      <c r="A74" s="33"/>
      <c r="B74" s="16"/>
      <c r="C74" s="27"/>
      <c r="D74" s="27"/>
      <c r="E74" s="27"/>
      <c r="F74" s="27"/>
      <c r="G74" s="10" t="s">
        <v>261</v>
      </c>
      <c r="H74" s="11">
        <v>14</v>
      </c>
    </row>
    <row r="75" spans="1:8" x14ac:dyDescent="0.25">
      <c r="A75" s="33"/>
      <c r="B75" s="16"/>
      <c r="C75" s="27"/>
      <c r="D75" s="27"/>
      <c r="E75" s="27"/>
      <c r="F75" s="27"/>
      <c r="G75" s="10" t="s">
        <v>260</v>
      </c>
      <c r="H75" s="11">
        <v>8</v>
      </c>
    </row>
    <row r="76" spans="1:8" x14ac:dyDescent="0.25">
      <c r="A76" s="33"/>
      <c r="B76" s="16"/>
      <c r="C76" s="27"/>
      <c r="D76" s="27"/>
      <c r="E76" s="27"/>
      <c r="F76" s="27"/>
      <c r="G76" s="10" t="s">
        <v>259</v>
      </c>
      <c r="H76" s="11">
        <v>8</v>
      </c>
    </row>
    <row r="77" spans="1:8" x14ac:dyDescent="0.25">
      <c r="A77" s="33"/>
      <c r="B77" s="16"/>
      <c r="C77" s="27"/>
      <c r="D77" s="27"/>
      <c r="E77" s="27"/>
      <c r="F77" s="27"/>
      <c r="G77" s="10" t="s">
        <v>258</v>
      </c>
      <c r="H77" s="11">
        <v>12</v>
      </c>
    </row>
    <row r="78" spans="1:8" x14ac:dyDescent="0.25">
      <c r="A78" s="33"/>
      <c r="B78" s="16"/>
      <c r="C78" s="27"/>
      <c r="D78" s="27"/>
      <c r="E78" s="27"/>
      <c r="F78" s="27"/>
      <c r="G78" s="10" t="s">
        <v>257</v>
      </c>
      <c r="H78" s="11">
        <v>12</v>
      </c>
    </row>
    <row r="79" spans="1:8" x14ac:dyDescent="0.25">
      <c r="A79" s="33"/>
      <c r="B79" s="16"/>
      <c r="C79" s="27"/>
      <c r="D79" s="27"/>
      <c r="E79" s="27"/>
      <c r="F79" s="27"/>
      <c r="G79" s="10" t="s">
        <v>256</v>
      </c>
      <c r="H79" s="11">
        <v>15</v>
      </c>
    </row>
    <row r="80" spans="1:8" x14ac:dyDescent="0.25">
      <c r="A80" s="33"/>
      <c r="B80" s="16"/>
      <c r="C80" s="27"/>
      <c r="D80" s="27"/>
      <c r="E80" s="27"/>
      <c r="F80" s="27"/>
      <c r="G80" s="10" t="s">
        <v>211</v>
      </c>
      <c r="H80" s="11">
        <v>10</v>
      </c>
    </row>
    <row r="81" spans="1:8" ht="16.5" thickBot="1" x14ac:dyDescent="0.3">
      <c r="A81" s="33"/>
      <c r="B81" s="16"/>
      <c r="C81" s="27"/>
      <c r="D81" s="27"/>
      <c r="E81" s="27"/>
      <c r="F81" s="27"/>
      <c r="G81" s="10" t="s">
        <v>255</v>
      </c>
      <c r="H81" s="11">
        <v>25</v>
      </c>
    </row>
    <row r="82" spans="1:8" x14ac:dyDescent="0.25">
      <c r="A82" s="33"/>
      <c r="B82" s="16"/>
      <c r="C82" s="27"/>
      <c r="D82" s="27"/>
      <c r="E82" s="27"/>
      <c r="F82" s="27"/>
      <c r="G82" s="18" t="s">
        <v>247</v>
      </c>
      <c r="H82" s="19"/>
    </row>
    <row r="83" spans="1:8" x14ac:dyDescent="0.25">
      <c r="A83" s="33"/>
      <c r="B83" s="16"/>
      <c r="C83" s="27"/>
      <c r="D83" s="27"/>
      <c r="E83" s="27"/>
      <c r="F83" s="27"/>
      <c r="G83" s="10" t="s">
        <v>245</v>
      </c>
      <c r="H83" s="11">
        <v>10</v>
      </c>
    </row>
    <row r="84" spans="1:8" x14ac:dyDescent="0.25">
      <c r="A84" s="33"/>
      <c r="B84" s="16"/>
      <c r="C84" s="27"/>
      <c r="D84" s="27"/>
      <c r="E84" s="27"/>
      <c r="F84" s="27"/>
      <c r="G84" s="10" t="s">
        <v>254</v>
      </c>
      <c r="H84" s="11">
        <v>10</v>
      </c>
    </row>
    <row r="85" spans="1:8" ht="32.25" thickBot="1" x14ac:dyDescent="0.3">
      <c r="A85" s="33"/>
      <c r="B85" s="16"/>
      <c r="C85" s="27"/>
      <c r="D85" s="27"/>
      <c r="E85" s="27"/>
      <c r="F85" s="27"/>
      <c r="G85" s="10" t="s">
        <v>253</v>
      </c>
      <c r="H85" s="11">
        <v>6</v>
      </c>
    </row>
    <row r="86" spans="1:8" x14ac:dyDescent="0.25">
      <c r="A86" s="33"/>
      <c r="B86" s="16"/>
      <c r="C86" s="27"/>
      <c r="D86" s="27"/>
      <c r="E86" s="27"/>
      <c r="F86" s="27"/>
      <c r="G86" s="18" t="s">
        <v>218</v>
      </c>
      <c r="H86" s="19"/>
    </row>
    <row r="87" spans="1:8" ht="16.5" thickBot="1" x14ac:dyDescent="0.3">
      <c r="A87" s="33"/>
      <c r="B87" s="16"/>
      <c r="C87" s="27"/>
      <c r="D87" s="27"/>
      <c r="E87" s="27"/>
      <c r="F87" s="27"/>
      <c r="G87" s="10" t="s">
        <v>220</v>
      </c>
      <c r="H87" s="11">
        <v>20</v>
      </c>
    </row>
    <row r="88" spans="1:8" x14ac:dyDescent="0.25">
      <c r="A88" s="33"/>
      <c r="B88" s="16"/>
      <c r="C88" s="27"/>
      <c r="D88" s="27"/>
      <c r="E88" s="27"/>
      <c r="F88" s="27"/>
      <c r="G88" s="18" t="s">
        <v>143</v>
      </c>
      <c r="H88" s="19"/>
    </row>
    <row r="89" spans="1:8" ht="16.5" thickBot="1" x14ac:dyDescent="0.3">
      <c r="A89" s="33"/>
      <c r="B89" s="16"/>
      <c r="C89" s="27"/>
      <c r="D89" s="27"/>
      <c r="E89" s="27"/>
      <c r="F89" s="27"/>
      <c r="G89" s="10" t="s">
        <v>142</v>
      </c>
      <c r="H89" s="11">
        <v>16</v>
      </c>
    </row>
    <row r="90" spans="1:8" x14ac:dyDescent="0.25">
      <c r="A90" s="33"/>
      <c r="B90" s="16"/>
      <c r="C90" s="27"/>
      <c r="D90" s="27"/>
      <c r="E90" s="27"/>
      <c r="F90" s="27"/>
      <c r="G90" s="18" t="s">
        <v>158</v>
      </c>
      <c r="H90" s="19"/>
    </row>
    <row r="91" spans="1:8" ht="31.5" x14ac:dyDescent="0.25">
      <c r="A91" s="33"/>
      <c r="B91" s="16"/>
      <c r="C91" s="27"/>
      <c r="D91" s="27"/>
      <c r="E91" s="27"/>
      <c r="F91" s="27"/>
      <c r="G91" s="10" t="s">
        <v>199</v>
      </c>
      <c r="H91" s="11">
        <v>14</v>
      </c>
    </row>
    <row r="92" spans="1:8" ht="16.5" thickBot="1" x14ac:dyDescent="0.3">
      <c r="A92" s="33"/>
      <c r="B92" s="16"/>
      <c r="C92" s="28"/>
      <c r="D92" s="28"/>
      <c r="E92" s="28"/>
      <c r="F92" s="28"/>
      <c r="G92" s="20" t="s">
        <v>8</v>
      </c>
      <c r="H92" s="22">
        <f>SUM(H73:H81,H83:H85,H87:H87,H89:H89,H91:H91)</f>
        <v>190</v>
      </c>
    </row>
    <row r="93" spans="1:8" ht="102.75" customHeight="1" thickBot="1" x14ac:dyDescent="0.3">
      <c r="A93" s="34"/>
      <c r="B93" s="17"/>
      <c r="C93" s="30" t="s">
        <v>252</v>
      </c>
      <c r="D93" s="30"/>
      <c r="E93" s="30"/>
      <c r="F93" s="31"/>
      <c r="G93" s="21"/>
      <c r="H93" s="23"/>
    </row>
    <row r="94" spans="1:8" ht="16.5" customHeight="1" x14ac:dyDescent="0.25">
      <c r="A94" s="32">
        <v>9</v>
      </c>
      <c r="B94" s="15" t="s">
        <v>170</v>
      </c>
      <c r="C94" s="26" t="s">
        <v>251</v>
      </c>
      <c r="D94" s="26" t="s">
        <v>250</v>
      </c>
      <c r="E94" s="26" t="s">
        <v>249</v>
      </c>
      <c r="F94" s="26" t="s">
        <v>248</v>
      </c>
      <c r="G94" s="18" t="s">
        <v>247</v>
      </c>
      <c r="H94" s="19"/>
    </row>
    <row r="95" spans="1:8" x14ac:dyDescent="0.25">
      <c r="A95" s="33"/>
      <c r="B95" s="16"/>
      <c r="C95" s="27"/>
      <c r="D95" s="27"/>
      <c r="E95" s="27"/>
      <c r="F95" s="27"/>
      <c r="G95" s="10" t="s">
        <v>246</v>
      </c>
      <c r="H95" s="11">
        <v>5</v>
      </c>
    </row>
    <row r="96" spans="1:8" x14ac:dyDescent="0.25">
      <c r="A96" s="33"/>
      <c r="B96" s="16"/>
      <c r="C96" s="27"/>
      <c r="D96" s="27"/>
      <c r="E96" s="27"/>
      <c r="F96" s="27"/>
      <c r="G96" s="10" t="s">
        <v>245</v>
      </c>
      <c r="H96" s="11">
        <v>36</v>
      </c>
    </row>
    <row r="97" spans="1:8" ht="16.5" thickBot="1" x14ac:dyDescent="0.3">
      <c r="A97" s="33"/>
      <c r="B97" s="16"/>
      <c r="C97" s="27"/>
      <c r="D97" s="27"/>
      <c r="E97" s="27"/>
      <c r="F97" s="27"/>
      <c r="G97" s="10" t="s">
        <v>244</v>
      </c>
      <c r="H97" s="11">
        <v>5</v>
      </c>
    </row>
    <row r="98" spans="1:8" x14ac:dyDescent="0.25">
      <c r="A98" s="33"/>
      <c r="B98" s="16"/>
      <c r="C98" s="27"/>
      <c r="D98" s="27"/>
      <c r="E98" s="27"/>
      <c r="F98" s="27"/>
      <c r="G98" s="18" t="s">
        <v>218</v>
      </c>
      <c r="H98" s="19"/>
    </row>
    <row r="99" spans="1:8" x14ac:dyDescent="0.25">
      <c r="A99" s="33"/>
      <c r="B99" s="16"/>
      <c r="C99" s="27"/>
      <c r="D99" s="27"/>
      <c r="E99" s="27"/>
      <c r="F99" s="27"/>
      <c r="G99" s="10" t="s">
        <v>243</v>
      </c>
      <c r="H99" s="11">
        <v>14</v>
      </c>
    </row>
    <row r="100" spans="1:8" x14ac:dyDescent="0.25">
      <c r="A100" s="33"/>
      <c r="B100" s="16"/>
      <c r="C100" s="27"/>
      <c r="D100" s="27"/>
      <c r="E100" s="27"/>
      <c r="F100" s="27"/>
      <c r="G100" s="10" t="s">
        <v>217</v>
      </c>
      <c r="H100" s="11">
        <v>10</v>
      </c>
    </row>
    <row r="101" spans="1:8" x14ac:dyDescent="0.25">
      <c r="A101" s="33"/>
      <c r="B101" s="16"/>
      <c r="C101" s="27"/>
      <c r="D101" s="27"/>
      <c r="E101" s="27"/>
      <c r="F101" s="27"/>
      <c r="G101" s="10" t="s">
        <v>242</v>
      </c>
      <c r="H101" s="11">
        <v>10</v>
      </c>
    </row>
    <row r="102" spans="1:8" x14ac:dyDescent="0.25">
      <c r="A102" s="33"/>
      <c r="B102" s="16"/>
      <c r="C102" s="27"/>
      <c r="D102" s="27"/>
      <c r="E102" s="27"/>
      <c r="F102" s="27"/>
      <c r="G102" s="10" t="s">
        <v>241</v>
      </c>
      <c r="H102" s="11">
        <v>10</v>
      </c>
    </row>
    <row r="103" spans="1:8" ht="16.5" thickBot="1" x14ac:dyDescent="0.3">
      <c r="A103" s="33"/>
      <c r="B103" s="16"/>
      <c r="C103" s="27"/>
      <c r="D103" s="27"/>
      <c r="E103" s="27"/>
      <c r="F103" s="27"/>
      <c r="G103" s="10" t="s">
        <v>240</v>
      </c>
      <c r="H103" s="11">
        <v>12</v>
      </c>
    </row>
    <row r="104" spans="1:8" x14ac:dyDescent="0.25">
      <c r="A104" s="33"/>
      <c r="B104" s="16"/>
      <c r="C104" s="27"/>
      <c r="D104" s="27"/>
      <c r="E104" s="27"/>
      <c r="F104" s="27"/>
      <c r="G104" s="18" t="s">
        <v>158</v>
      </c>
      <c r="H104" s="19"/>
    </row>
    <row r="105" spans="1:8" ht="31.5" x14ac:dyDescent="0.25">
      <c r="A105" s="33"/>
      <c r="B105" s="16"/>
      <c r="C105" s="27"/>
      <c r="D105" s="27"/>
      <c r="E105" s="27"/>
      <c r="F105" s="27"/>
      <c r="G105" s="10" t="s">
        <v>199</v>
      </c>
      <c r="H105" s="11">
        <v>14</v>
      </c>
    </row>
    <row r="106" spans="1:8" ht="16.5" thickBot="1" x14ac:dyDescent="0.3">
      <c r="A106" s="33"/>
      <c r="B106" s="16"/>
      <c r="C106" s="28"/>
      <c r="D106" s="28"/>
      <c r="E106" s="28"/>
      <c r="F106" s="28"/>
      <c r="G106" s="20" t="s">
        <v>8</v>
      </c>
      <c r="H106" s="22">
        <f>SUM(H95:H97,H99:H103,H105:H105)</f>
        <v>116</v>
      </c>
    </row>
    <row r="107" spans="1:8" ht="104.25" customHeight="1" thickBot="1" x14ac:dyDescent="0.3">
      <c r="A107" s="34"/>
      <c r="B107" s="17"/>
      <c r="C107" s="30" t="s">
        <v>239</v>
      </c>
      <c r="D107" s="30"/>
      <c r="E107" s="30"/>
      <c r="F107" s="31"/>
      <c r="G107" s="21"/>
      <c r="H107" s="23"/>
    </row>
    <row r="108" spans="1:8" ht="30" customHeight="1" x14ac:dyDescent="0.25">
      <c r="A108" s="32">
        <v>10</v>
      </c>
      <c r="B108" s="15" t="s">
        <v>207</v>
      </c>
      <c r="C108" s="26" t="s">
        <v>238</v>
      </c>
      <c r="D108" s="26" t="s">
        <v>237</v>
      </c>
      <c r="E108" s="26" t="s">
        <v>236</v>
      </c>
      <c r="F108" s="26" t="s">
        <v>235</v>
      </c>
      <c r="G108" s="18" t="s">
        <v>143</v>
      </c>
      <c r="H108" s="19"/>
    </row>
    <row r="109" spans="1:8" ht="16.5" thickBot="1" x14ac:dyDescent="0.3">
      <c r="A109" s="33"/>
      <c r="B109" s="16"/>
      <c r="C109" s="27"/>
      <c r="D109" s="27"/>
      <c r="E109" s="27"/>
      <c r="F109" s="27"/>
      <c r="G109" s="10" t="s">
        <v>234</v>
      </c>
      <c r="H109" s="11">
        <v>32</v>
      </c>
    </row>
    <row r="110" spans="1:8" x14ac:dyDescent="0.25">
      <c r="A110" s="33"/>
      <c r="B110" s="16"/>
      <c r="C110" s="27"/>
      <c r="D110" s="27"/>
      <c r="E110" s="27"/>
      <c r="F110" s="27"/>
      <c r="G110" s="18" t="s">
        <v>141</v>
      </c>
      <c r="H110" s="19"/>
    </row>
    <row r="111" spans="1:8" ht="32.25" thickBot="1" x14ac:dyDescent="0.3">
      <c r="A111" s="33"/>
      <c r="B111" s="16"/>
      <c r="C111" s="27"/>
      <c r="D111" s="27"/>
      <c r="E111" s="27"/>
      <c r="F111" s="27"/>
      <c r="G111" s="10" t="s">
        <v>228</v>
      </c>
      <c r="H111" s="11">
        <v>4</v>
      </c>
    </row>
    <row r="112" spans="1:8" x14ac:dyDescent="0.25">
      <c r="A112" s="33"/>
      <c r="B112" s="16"/>
      <c r="C112" s="27"/>
      <c r="D112" s="27"/>
      <c r="E112" s="27"/>
      <c r="F112" s="27"/>
      <c r="G112" s="18" t="s">
        <v>143</v>
      </c>
      <c r="H112" s="19"/>
    </row>
    <row r="113" spans="1:8" ht="16.5" thickBot="1" x14ac:dyDescent="0.3">
      <c r="A113" s="33"/>
      <c r="B113" s="16"/>
      <c r="C113" s="27"/>
      <c r="D113" s="27"/>
      <c r="E113" s="27"/>
      <c r="F113" s="27"/>
      <c r="G113" s="10" t="s">
        <v>142</v>
      </c>
      <c r="H113" s="11">
        <v>15</v>
      </c>
    </row>
    <row r="114" spans="1:8" x14ac:dyDescent="0.25">
      <c r="A114" s="33"/>
      <c r="B114" s="16"/>
      <c r="C114" s="27"/>
      <c r="D114" s="27"/>
      <c r="E114" s="27"/>
      <c r="F114" s="27"/>
      <c r="G114" s="18" t="s">
        <v>158</v>
      </c>
      <c r="H114" s="19"/>
    </row>
    <row r="115" spans="1:8" ht="31.5" x14ac:dyDescent="0.25">
      <c r="A115" s="33"/>
      <c r="B115" s="16"/>
      <c r="C115" s="27"/>
      <c r="D115" s="27"/>
      <c r="E115" s="27"/>
      <c r="F115" s="27"/>
      <c r="G115" s="10" t="s">
        <v>199</v>
      </c>
      <c r="H115" s="11">
        <v>14</v>
      </c>
    </row>
    <row r="116" spans="1:8" ht="16.5" thickBot="1" x14ac:dyDescent="0.3">
      <c r="A116" s="33"/>
      <c r="B116" s="16"/>
      <c r="C116" s="28"/>
      <c r="D116" s="28"/>
      <c r="E116" s="28"/>
      <c r="F116" s="28"/>
      <c r="G116" s="20" t="s">
        <v>8</v>
      </c>
      <c r="H116" s="22">
        <f>SUM(H109:H109,H111:H111,H113:H113,H115:H115)</f>
        <v>65</v>
      </c>
    </row>
    <row r="117" spans="1:8" ht="132" customHeight="1" thickBot="1" x14ac:dyDescent="0.3">
      <c r="A117" s="34"/>
      <c r="B117" s="17"/>
      <c r="C117" s="30" t="s">
        <v>233</v>
      </c>
      <c r="D117" s="30"/>
      <c r="E117" s="30"/>
      <c r="F117" s="31"/>
      <c r="G117" s="21"/>
      <c r="H117" s="23"/>
    </row>
    <row r="118" spans="1:8" ht="16.5" customHeight="1" x14ac:dyDescent="0.25">
      <c r="A118" s="32">
        <v>11</v>
      </c>
      <c r="B118" s="15" t="s">
        <v>207</v>
      </c>
      <c r="C118" s="26" t="s">
        <v>232</v>
      </c>
      <c r="D118" s="26" t="s">
        <v>231</v>
      </c>
      <c r="E118" s="26" t="s">
        <v>230</v>
      </c>
      <c r="F118" s="26" t="s">
        <v>229</v>
      </c>
      <c r="G118" s="18" t="s">
        <v>141</v>
      </c>
      <c r="H118" s="19"/>
    </row>
    <row r="119" spans="1:8" ht="31.5" x14ac:dyDescent="0.25">
      <c r="A119" s="33"/>
      <c r="B119" s="16"/>
      <c r="C119" s="27"/>
      <c r="D119" s="27"/>
      <c r="E119" s="27"/>
      <c r="F119" s="27"/>
      <c r="G119" s="10" t="s">
        <v>228</v>
      </c>
      <c r="H119" s="11">
        <v>26</v>
      </c>
    </row>
    <row r="120" spans="1:8" ht="16.5" thickBot="1" x14ac:dyDescent="0.3">
      <c r="A120" s="33"/>
      <c r="B120" s="16"/>
      <c r="C120" s="27"/>
      <c r="D120" s="27"/>
      <c r="E120" s="27"/>
      <c r="F120" s="27"/>
      <c r="G120" s="10" t="s">
        <v>140</v>
      </c>
      <c r="H120" s="11">
        <v>6</v>
      </c>
    </row>
    <row r="121" spans="1:8" x14ac:dyDescent="0.25">
      <c r="A121" s="33"/>
      <c r="B121" s="16"/>
      <c r="C121" s="27"/>
      <c r="D121" s="27"/>
      <c r="E121" s="27"/>
      <c r="F121" s="27"/>
      <c r="G121" s="18" t="s">
        <v>202</v>
      </c>
      <c r="H121" s="19"/>
    </row>
    <row r="122" spans="1:8" ht="16.5" thickBot="1" x14ac:dyDescent="0.3">
      <c r="A122" s="33"/>
      <c r="B122" s="16"/>
      <c r="C122" s="27"/>
      <c r="D122" s="27"/>
      <c r="E122" s="27"/>
      <c r="F122" s="27"/>
      <c r="G122" s="10" t="s">
        <v>227</v>
      </c>
      <c r="H122" s="11">
        <v>8</v>
      </c>
    </row>
    <row r="123" spans="1:8" x14ac:dyDescent="0.25">
      <c r="A123" s="33"/>
      <c r="B123" s="16"/>
      <c r="C123" s="27"/>
      <c r="D123" s="27"/>
      <c r="E123" s="27"/>
      <c r="F123" s="27"/>
      <c r="G123" s="18" t="s">
        <v>158</v>
      </c>
      <c r="H123" s="19"/>
    </row>
    <row r="124" spans="1:8" ht="31.5" x14ac:dyDescent="0.25">
      <c r="A124" s="33"/>
      <c r="B124" s="16"/>
      <c r="C124" s="27"/>
      <c r="D124" s="27"/>
      <c r="E124" s="27"/>
      <c r="F124" s="27"/>
      <c r="G124" s="10" t="s">
        <v>199</v>
      </c>
      <c r="H124" s="11">
        <v>14</v>
      </c>
    </row>
    <row r="125" spans="1:8" ht="139.5" customHeight="1" thickBot="1" x14ac:dyDescent="0.3">
      <c r="A125" s="33"/>
      <c r="B125" s="16"/>
      <c r="C125" s="28"/>
      <c r="D125" s="28"/>
      <c r="E125" s="28"/>
      <c r="F125" s="28"/>
      <c r="G125" s="20" t="s">
        <v>8</v>
      </c>
      <c r="H125" s="22">
        <f>SUM(H119:H120,H122:H122,H124:H124)</f>
        <v>54</v>
      </c>
    </row>
    <row r="126" spans="1:8" ht="103.5" customHeight="1" thickBot="1" x14ac:dyDescent="0.3">
      <c r="A126" s="34"/>
      <c r="B126" s="17"/>
      <c r="C126" s="30" t="s">
        <v>226</v>
      </c>
      <c r="D126" s="30"/>
      <c r="E126" s="30"/>
      <c r="F126" s="31"/>
      <c r="G126" s="21"/>
      <c r="H126" s="23"/>
    </row>
    <row r="127" spans="1:8" ht="16.5" customHeight="1" x14ac:dyDescent="0.25">
      <c r="A127" s="32">
        <v>12</v>
      </c>
      <c r="B127" s="15" t="s">
        <v>170</v>
      </c>
      <c r="C127" s="26" t="s">
        <v>225</v>
      </c>
      <c r="D127" s="26" t="s">
        <v>224</v>
      </c>
      <c r="E127" s="26" t="s">
        <v>223</v>
      </c>
      <c r="F127" s="26" t="s">
        <v>222</v>
      </c>
      <c r="G127" s="18" t="s">
        <v>139</v>
      </c>
      <c r="H127" s="19"/>
    </row>
    <row r="128" spans="1:8" ht="31.5" x14ac:dyDescent="0.25">
      <c r="A128" s="33"/>
      <c r="B128" s="16"/>
      <c r="C128" s="27"/>
      <c r="D128" s="27"/>
      <c r="E128" s="27"/>
      <c r="F128" s="27"/>
      <c r="G128" s="10" t="s">
        <v>221</v>
      </c>
      <c r="H128" s="11">
        <v>44</v>
      </c>
    </row>
    <row r="129" spans="1:8" x14ac:dyDescent="0.25">
      <c r="A129" s="33"/>
      <c r="B129" s="16"/>
      <c r="C129" s="27"/>
      <c r="D129" s="27"/>
      <c r="E129" s="27"/>
      <c r="F129" s="27"/>
      <c r="G129" s="10" t="s">
        <v>220</v>
      </c>
      <c r="H129" s="11">
        <v>30</v>
      </c>
    </row>
    <row r="130" spans="1:8" ht="47.25" x14ac:dyDescent="0.25">
      <c r="A130" s="33"/>
      <c r="B130" s="16"/>
      <c r="C130" s="27"/>
      <c r="D130" s="27"/>
      <c r="E130" s="27"/>
      <c r="F130" s="27"/>
      <c r="G130" s="10" t="s">
        <v>219</v>
      </c>
      <c r="H130" s="11">
        <v>30</v>
      </c>
    </row>
    <row r="131" spans="1:8" ht="16.5" thickBot="1" x14ac:dyDescent="0.3">
      <c r="A131" s="33"/>
      <c r="B131" s="16"/>
      <c r="C131" s="27"/>
      <c r="D131" s="27"/>
      <c r="E131" s="27"/>
      <c r="F131" s="27"/>
      <c r="G131" s="10" t="s">
        <v>138</v>
      </c>
      <c r="H131" s="11">
        <v>20</v>
      </c>
    </row>
    <row r="132" spans="1:8" x14ac:dyDescent="0.25">
      <c r="A132" s="33"/>
      <c r="B132" s="16"/>
      <c r="C132" s="27"/>
      <c r="D132" s="27"/>
      <c r="E132" s="27"/>
      <c r="F132" s="27"/>
      <c r="G132" s="18" t="s">
        <v>218</v>
      </c>
      <c r="H132" s="19"/>
    </row>
    <row r="133" spans="1:8" ht="16.5" thickBot="1" x14ac:dyDescent="0.3">
      <c r="A133" s="33"/>
      <c r="B133" s="16"/>
      <c r="C133" s="27"/>
      <c r="D133" s="27"/>
      <c r="E133" s="27"/>
      <c r="F133" s="27"/>
      <c r="G133" s="10" t="s">
        <v>217</v>
      </c>
      <c r="H133" s="11">
        <v>6</v>
      </c>
    </row>
    <row r="134" spans="1:8" x14ac:dyDescent="0.25">
      <c r="A134" s="33"/>
      <c r="B134" s="16"/>
      <c r="C134" s="27"/>
      <c r="D134" s="27"/>
      <c r="E134" s="27"/>
      <c r="F134" s="27"/>
      <c r="G134" s="18" t="s">
        <v>158</v>
      </c>
      <c r="H134" s="19"/>
    </row>
    <row r="135" spans="1:8" ht="31.5" x14ac:dyDescent="0.25">
      <c r="A135" s="33"/>
      <c r="B135" s="16"/>
      <c r="C135" s="27"/>
      <c r="D135" s="27"/>
      <c r="E135" s="27"/>
      <c r="F135" s="27"/>
      <c r="G135" s="10" t="s">
        <v>199</v>
      </c>
      <c r="H135" s="11">
        <v>14</v>
      </c>
    </row>
    <row r="136" spans="1:8" ht="16.5" thickBot="1" x14ac:dyDescent="0.3">
      <c r="A136" s="33"/>
      <c r="B136" s="16"/>
      <c r="C136" s="28"/>
      <c r="D136" s="28"/>
      <c r="E136" s="28"/>
      <c r="F136" s="28"/>
      <c r="G136" s="20" t="s">
        <v>8</v>
      </c>
      <c r="H136" s="22">
        <f>SUM(H128:H131,H133:H133,H135:H135)</f>
        <v>144</v>
      </c>
    </row>
    <row r="137" spans="1:8" ht="84.75" customHeight="1" thickBot="1" x14ac:dyDescent="0.3">
      <c r="A137" s="34"/>
      <c r="B137" s="17"/>
      <c r="C137" s="30" t="s">
        <v>216</v>
      </c>
      <c r="D137" s="30"/>
      <c r="E137" s="30"/>
      <c r="F137" s="31"/>
      <c r="G137" s="21"/>
      <c r="H137" s="23"/>
    </row>
    <row r="138" spans="1:8" ht="16.5" customHeight="1" x14ac:dyDescent="0.25">
      <c r="A138" s="32">
        <v>13</v>
      </c>
      <c r="B138" s="15" t="s">
        <v>170</v>
      </c>
      <c r="C138" s="26" t="s">
        <v>215</v>
      </c>
      <c r="D138" s="26" t="s">
        <v>214</v>
      </c>
      <c r="E138" s="26" t="s">
        <v>213</v>
      </c>
      <c r="F138" s="26" t="s">
        <v>212</v>
      </c>
      <c r="G138" s="18" t="s">
        <v>145</v>
      </c>
      <c r="H138" s="19"/>
    </row>
    <row r="139" spans="1:8" ht="16.5" thickBot="1" x14ac:dyDescent="0.3">
      <c r="A139" s="33"/>
      <c r="B139" s="16"/>
      <c r="C139" s="27"/>
      <c r="D139" s="27"/>
      <c r="E139" s="27"/>
      <c r="F139" s="27"/>
      <c r="G139" s="10" t="s">
        <v>211</v>
      </c>
      <c r="H139" s="11">
        <v>35</v>
      </c>
    </row>
    <row r="140" spans="1:8" x14ac:dyDescent="0.25">
      <c r="A140" s="33"/>
      <c r="B140" s="16"/>
      <c r="C140" s="27"/>
      <c r="D140" s="27"/>
      <c r="E140" s="27"/>
      <c r="F140" s="27"/>
      <c r="G140" s="18" t="s">
        <v>143</v>
      </c>
      <c r="H140" s="19"/>
    </row>
    <row r="141" spans="1:8" ht="31.5" x14ac:dyDescent="0.25">
      <c r="A141" s="33"/>
      <c r="B141" s="16"/>
      <c r="C141" s="27"/>
      <c r="D141" s="27"/>
      <c r="E141" s="27"/>
      <c r="F141" s="27"/>
      <c r="G141" s="10" t="s">
        <v>210</v>
      </c>
      <c r="H141" s="11">
        <v>30</v>
      </c>
    </row>
    <row r="142" spans="1:8" ht="47.25" x14ac:dyDescent="0.25">
      <c r="A142" s="33"/>
      <c r="B142" s="16"/>
      <c r="C142" s="27"/>
      <c r="D142" s="27"/>
      <c r="E142" s="27"/>
      <c r="F142" s="27"/>
      <c r="G142" s="10" t="s">
        <v>209</v>
      </c>
      <c r="H142" s="11">
        <v>32</v>
      </c>
    </row>
    <row r="143" spans="1:8" ht="16.5" thickBot="1" x14ac:dyDescent="0.3">
      <c r="A143" s="33"/>
      <c r="B143" s="16"/>
      <c r="C143" s="27"/>
      <c r="D143" s="27"/>
      <c r="E143" s="27"/>
      <c r="F143" s="27"/>
      <c r="G143" s="10" t="s">
        <v>142</v>
      </c>
      <c r="H143" s="11">
        <v>20</v>
      </c>
    </row>
    <row r="144" spans="1:8" x14ac:dyDescent="0.25">
      <c r="A144" s="33"/>
      <c r="B144" s="16"/>
      <c r="C144" s="27"/>
      <c r="D144" s="27"/>
      <c r="E144" s="27"/>
      <c r="F144" s="27"/>
      <c r="G144" s="18" t="s">
        <v>158</v>
      </c>
      <c r="H144" s="19"/>
    </row>
    <row r="145" spans="1:9" ht="31.5" x14ac:dyDescent="0.25">
      <c r="A145" s="33"/>
      <c r="B145" s="16"/>
      <c r="C145" s="27"/>
      <c r="D145" s="27"/>
      <c r="E145" s="27"/>
      <c r="F145" s="27"/>
      <c r="G145" s="10" t="s">
        <v>199</v>
      </c>
      <c r="H145" s="11">
        <v>14</v>
      </c>
    </row>
    <row r="146" spans="1:9" ht="16.5" thickBot="1" x14ac:dyDescent="0.3">
      <c r="A146" s="33"/>
      <c r="B146" s="16"/>
      <c r="C146" s="28"/>
      <c r="D146" s="28"/>
      <c r="E146" s="28"/>
      <c r="F146" s="28"/>
      <c r="G146" s="20" t="s">
        <v>8</v>
      </c>
      <c r="H146" s="22">
        <f>SUM(H139:H139,H141:H143,H145:H145)</f>
        <v>131</v>
      </c>
    </row>
    <row r="147" spans="1:9" ht="84" customHeight="1" thickBot="1" x14ac:dyDescent="0.3">
      <c r="A147" s="34"/>
      <c r="B147" s="17"/>
      <c r="C147" s="30" t="s">
        <v>208</v>
      </c>
      <c r="D147" s="30"/>
      <c r="E147" s="30"/>
      <c r="F147" s="31"/>
      <c r="G147" s="21"/>
      <c r="H147" s="23"/>
    </row>
    <row r="148" spans="1:9" ht="16.5" customHeight="1" x14ac:dyDescent="0.25">
      <c r="A148" s="32">
        <v>14</v>
      </c>
      <c r="B148" s="15" t="s">
        <v>207</v>
      </c>
      <c r="C148" s="26" t="s">
        <v>206</v>
      </c>
      <c r="D148" s="26" t="s">
        <v>205</v>
      </c>
      <c r="E148" s="26" t="s">
        <v>204</v>
      </c>
      <c r="F148" s="26" t="s">
        <v>203</v>
      </c>
      <c r="G148" s="18" t="s">
        <v>202</v>
      </c>
      <c r="H148" s="19"/>
    </row>
    <row r="149" spans="1:9" ht="16.5" thickBot="1" x14ac:dyDescent="0.3">
      <c r="A149" s="33"/>
      <c r="B149" s="16"/>
      <c r="C149" s="27"/>
      <c r="D149" s="27"/>
      <c r="E149" s="27"/>
      <c r="F149" s="27"/>
      <c r="G149" s="10" t="s">
        <v>201</v>
      </c>
      <c r="H149" s="11">
        <v>34</v>
      </c>
    </row>
    <row r="150" spans="1:9" x14ac:dyDescent="0.25">
      <c r="A150" s="33"/>
      <c r="B150" s="16"/>
      <c r="C150" s="27"/>
      <c r="D150" s="27"/>
      <c r="E150" s="27"/>
      <c r="F150" s="27"/>
      <c r="G150" s="18" t="s">
        <v>141</v>
      </c>
      <c r="H150" s="19"/>
    </row>
    <row r="151" spans="1:9" ht="31.5" x14ac:dyDescent="0.25">
      <c r="A151" s="33"/>
      <c r="B151" s="16"/>
      <c r="C151" s="27"/>
      <c r="D151" s="27"/>
      <c r="E151" s="27"/>
      <c r="F151" s="27"/>
      <c r="G151" s="10" t="s">
        <v>200</v>
      </c>
      <c r="H151" s="11">
        <v>20</v>
      </c>
    </row>
    <row r="152" spans="1:9" ht="16.5" thickBot="1" x14ac:dyDescent="0.3">
      <c r="A152" s="33"/>
      <c r="B152" s="16"/>
      <c r="C152" s="27"/>
      <c r="D152" s="27"/>
      <c r="E152" s="27"/>
      <c r="F152" s="27"/>
      <c r="G152" s="10" t="s">
        <v>140</v>
      </c>
      <c r="H152" s="11">
        <v>6</v>
      </c>
    </row>
    <row r="153" spans="1:9" x14ac:dyDescent="0.25">
      <c r="A153" s="33"/>
      <c r="B153" s="16"/>
      <c r="C153" s="27"/>
      <c r="D153" s="27"/>
      <c r="E153" s="27"/>
      <c r="F153" s="27"/>
      <c r="G153" s="18" t="s">
        <v>158</v>
      </c>
      <c r="H153" s="19"/>
    </row>
    <row r="154" spans="1:9" ht="31.5" x14ac:dyDescent="0.25">
      <c r="A154" s="33"/>
      <c r="B154" s="16"/>
      <c r="C154" s="27"/>
      <c r="D154" s="27"/>
      <c r="E154" s="27"/>
      <c r="F154" s="27"/>
      <c r="G154" s="10" t="s">
        <v>199</v>
      </c>
      <c r="H154" s="11">
        <v>10</v>
      </c>
    </row>
    <row r="155" spans="1:9" ht="56.25" customHeight="1" thickBot="1" x14ac:dyDescent="0.3">
      <c r="A155" s="33"/>
      <c r="B155" s="16"/>
      <c r="C155" s="28"/>
      <c r="D155" s="28"/>
      <c r="E155" s="28"/>
      <c r="F155" s="28"/>
      <c r="G155" s="20" t="s">
        <v>8</v>
      </c>
      <c r="H155" s="22">
        <f>SUM(H149:H149,H151:H152,H154:H154)</f>
        <v>70</v>
      </c>
    </row>
    <row r="156" spans="1:9" ht="59.25" customHeight="1" thickBot="1" x14ac:dyDescent="0.3">
      <c r="A156" s="34"/>
      <c r="B156" s="17"/>
      <c r="C156" s="30" t="s">
        <v>198</v>
      </c>
      <c r="D156" s="30"/>
      <c r="E156" s="30"/>
      <c r="F156" s="31"/>
      <c r="G156" s="21"/>
      <c r="H156" s="23"/>
    </row>
    <row r="157" spans="1:9" x14ac:dyDescent="0.25">
      <c r="A157" s="32">
        <v>15</v>
      </c>
      <c r="B157" s="15" t="s">
        <v>154</v>
      </c>
      <c r="C157" s="26" t="s">
        <v>197</v>
      </c>
      <c r="D157" s="26" t="s">
        <v>196</v>
      </c>
      <c r="E157" s="26" t="s">
        <v>195</v>
      </c>
      <c r="F157" s="26" t="s">
        <v>194</v>
      </c>
      <c r="G157" s="18" t="s">
        <v>193</v>
      </c>
      <c r="H157" s="19"/>
      <c r="I157" s="46"/>
    </row>
    <row r="158" spans="1:9" x14ac:dyDescent="0.25">
      <c r="A158" s="33"/>
      <c r="B158" s="16"/>
      <c r="C158" s="27"/>
      <c r="D158" s="27"/>
      <c r="E158" s="27"/>
      <c r="F158" s="27"/>
      <c r="G158" s="10" t="s">
        <v>192</v>
      </c>
      <c r="H158" s="11">
        <v>14</v>
      </c>
      <c r="I158" s="46"/>
    </row>
    <row r="159" spans="1:9" ht="31.5" x14ac:dyDescent="0.25">
      <c r="A159" s="33"/>
      <c r="B159" s="16"/>
      <c r="C159" s="27"/>
      <c r="D159" s="27"/>
      <c r="E159" s="27"/>
      <c r="F159" s="27"/>
      <c r="G159" s="10" t="s">
        <v>191</v>
      </c>
      <c r="H159" s="11">
        <v>16</v>
      </c>
      <c r="I159" s="46"/>
    </row>
    <row r="160" spans="1:9" ht="16.5" thickBot="1" x14ac:dyDescent="0.3">
      <c r="A160" s="33"/>
      <c r="B160" s="16"/>
      <c r="C160" s="27"/>
      <c r="D160" s="27"/>
      <c r="E160" s="27"/>
      <c r="F160" s="27"/>
      <c r="G160" s="10" t="s">
        <v>190</v>
      </c>
      <c r="H160" s="11">
        <v>42</v>
      </c>
    </row>
    <row r="161" spans="1:8" x14ac:dyDescent="0.25">
      <c r="A161" s="33"/>
      <c r="B161" s="16"/>
      <c r="C161" s="27"/>
      <c r="D161" s="27"/>
      <c r="E161" s="27"/>
      <c r="F161" s="27"/>
      <c r="G161" s="18" t="s">
        <v>143</v>
      </c>
      <c r="H161" s="19"/>
    </row>
    <row r="162" spans="1:8" ht="16.5" thickBot="1" x14ac:dyDescent="0.3">
      <c r="A162" s="33"/>
      <c r="B162" s="16"/>
      <c r="C162" s="27"/>
      <c r="D162" s="27"/>
      <c r="E162" s="27"/>
      <c r="F162" s="27"/>
      <c r="G162" s="10" t="s">
        <v>189</v>
      </c>
      <c r="H162" s="11">
        <v>28</v>
      </c>
    </row>
    <row r="163" spans="1:8" x14ac:dyDescent="0.25">
      <c r="A163" s="33"/>
      <c r="B163" s="16"/>
      <c r="C163" s="27"/>
      <c r="D163" s="27"/>
      <c r="E163" s="27"/>
      <c r="F163" s="27"/>
      <c r="G163" s="18" t="s">
        <v>141</v>
      </c>
      <c r="H163" s="19"/>
    </row>
    <row r="164" spans="1:8" ht="16.5" thickBot="1" x14ac:dyDescent="0.3">
      <c r="A164" s="33"/>
      <c r="B164" s="16"/>
      <c r="C164" s="27"/>
      <c r="D164" s="27"/>
      <c r="E164" s="27"/>
      <c r="F164" s="27"/>
      <c r="G164" s="10" t="s">
        <v>188</v>
      </c>
      <c r="H164" s="11">
        <v>20</v>
      </c>
    </row>
    <row r="165" spans="1:8" x14ac:dyDescent="0.25">
      <c r="A165" s="33"/>
      <c r="B165" s="16"/>
      <c r="C165" s="27"/>
      <c r="D165" s="27"/>
      <c r="E165" s="27"/>
      <c r="F165" s="27"/>
      <c r="G165" s="18" t="s">
        <v>139</v>
      </c>
      <c r="H165" s="19"/>
    </row>
    <row r="166" spans="1:8" x14ac:dyDescent="0.25">
      <c r="A166" s="33"/>
      <c r="B166" s="16"/>
      <c r="C166" s="27"/>
      <c r="D166" s="27"/>
      <c r="E166" s="27"/>
      <c r="F166" s="27"/>
      <c r="G166" s="10" t="s">
        <v>187</v>
      </c>
      <c r="H166" s="11">
        <v>25</v>
      </c>
    </row>
    <row r="167" spans="1:8" ht="16.5" thickBot="1" x14ac:dyDescent="0.3">
      <c r="A167" s="33"/>
      <c r="B167" s="16"/>
      <c r="C167" s="28"/>
      <c r="D167" s="28"/>
      <c r="E167" s="28"/>
      <c r="F167" s="28"/>
      <c r="G167" s="20" t="s">
        <v>8</v>
      </c>
      <c r="H167" s="22">
        <f>SUM(H158:H158,H159:H159,H160:H160,H162:H162,H164:H164,H166:H166)</f>
        <v>145</v>
      </c>
    </row>
    <row r="168" spans="1:8" ht="84" customHeight="1" thickBot="1" x14ac:dyDescent="0.3">
      <c r="A168" s="34"/>
      <c r="B168" s="17"/>
      <c r="C168" s="30" t="s">
        <v>186</v>
      </c>
      <c r="D168" s="30"/>
      <c r="E168" s="30"/>
      <c r="F168" s="31"/>
      <c r="G168" s="21"/>
      <c r="H168" s="23"/>
    </row>
    <row r="169" spans="1:8" x14ac:dyDescent="0.25">
      <c r="A169" s="32">
        <v>16</v>
      </c>
      <c r="B169" s="15" t="s">
        <v>150</v>
      </c>
      <c r="C169" s="26" t="s">
        <v>185</v>
      </c>
      <c r="D169" s="26" t="s">
        <v>184</v>
      </c>
      <c r="E169" s="26" t="s">
        <v>183</v>
      </c>
      <c r="F169" s="26" t="s">
        <v>182</v>
      </c>
      <c r="G169" s="18" t="s">
        <v>145</v>
      </c>
      <c r="H169" s="19"/>
    </row>
    <row r="170" spans="1:8" ht="16.5" thickBot="1" x14ac:dyDescent="0.3">
      <c r="A170" s="33"/>
      <c r="B170" s="16"/>
      <c r="C170" s="27"/>
      <c r="D170" s="27"/>
      <c r="E170" s="27"/>
      <c r="F170" s="27"/>
      <c r="G170" s="10" t="s">
        <v>181</v>
      </c>
      <c r="H170" s="11">
        <v>7</v>
      </c>
    </row>
    <row r="171" spans="1:8" x14ac:dyDescent="0.25">
      <c r="A171" s="33"/>
      <c r="B171" s="16"/>
      <c r="C171" s="27"/>
      <c r="D171" s="27"/>
      <c r="E171" s="27"/>
      <c r="F171" s="27"/>
      <c r="G171" s="18" t="s">
        <v>161</v>
      </c>
      <c r="H171" s="19"/>
    </row>
    <row r="172" spans="1:8" ht="31.5" x14ac:dyDescent="0.25">
      <c r="A172" s="33"/>
      <c r="B172" s="16"/>
      <c r="C172" s="27"/>
      <c r="D172" s="27"/>
      <c r="E172" s="27"/>
      <c r="F172" s="27"/>
      <c r="G172" s="10" t="s">
        <v>180</v>
      </c>
      <c r="H172" s="11">
        <v>22</v>
      </c>
    </row>
    <row r="173" spans="1:8" ht="171.75" customHeight="1" thickBot="1" x14ac:dyDescent="0.3">
      <c r="A173" s="33"/>
      <c r="B173" s="16"/>
      <c r="C173" s="28"/>
      <c r="D173" s="28"/>
      <c r="E173" s="28"/>
      <c r="F173" s="28"/>
      <c r="G173" s="20" t="s">
        <v>8</v>
      </c>
      <c r="H173" s="22">
        <f>SUM(H170:H170,H172:H172)</f>
        <v>29</v>
      </c>
    </row>
    <row r="174" spans="1:8" ht="106.5" customHeight="1" thickBot="1" x14ac:dyDescent="0.3">
      <c r="A174" s="34"/>
      <c r="B174" s="17"/>
      <c r="C174" s="30" t="s">
        <v>179</v>
      </c>
      <c r="D174" s="30"/>
      <c r="E174" s="30"/>
      <c r="F174" s="31"/>
      <c r="G174" s="21"/>
      <c r="H174" s="23"/>
    </row>
    <row r="175" spans="1:8" ht="16.5" customHeight="1" x14ac:dyDescent="0.25">
      <c r="A175" s="32">
        <v>17</v>
      </c>
      <c r="B175" s="15" t="s">
        <v>150</v>
      </c>
      <c r="C175" s="26" t="s">
        <v>178</v>
      </c>
      <c r="D175" s="26" t="s">
        <v>177</v>
      </c>
      <c r="E175" s="26" t="s">
        <v>176</v>
      </c>
      <c r="F175" s="26" t="s">
        <v>175</v>
      </c>
      <c r="G175" s="18" t="s">
        <v>161</v>
      </c>
      <c r="H175" s="19"/>
    </row>
    <row r="176" spans="1:8" ht="31.5" x14ac:dyDescent="0.25">
      <c r="A176" s="33"/>
      <c r="B176" s="16"/>
      <c r="C176" s="27"/>
      <c r="D176" s="27"/>
      <c r="E176" s="27"/>
      <c r="F176" s="27"/>
      <c r="G176" s="10" t="s">
        <v>174</v>
      </c>
      <c r="H176" s="11">
        <v>12</v>
      </c>
    </row>
    <row r="177" spans="1:8" ht="32.25" thickBot="1" x14ac:dyDescent="0.3">
      <c r="A177" s="33"/>
      <c r="B177" s="16"/>
      <c r="C177" s="27"/>
      <c r="D177" s="27"/>
      <c r="E177" s="27"/>
      <c r="F177" s="27"/>
      <c r="G177" s="10" t="s">
        <v>173</v>
      </c>
      <c r="H177" s="11">
        <v>9</v>
      </c>
    </row>
    <row r="178" spans="1:8" x14ac:dyDescent="0.25">
      <c r="A178" s="33"/>
      <c r="B178" s="16"/>
      <c r="C178" s="27"/>
      <c r="D178" s="27"/>
      <c r="E178" s="27"/>
      <c r="F178" s="27"/>
      <c r="G178" s="18" t="s">
        <v>141</v>
      </c>
      <c r="H178" s="19"/>
    </row>
    <row r="179" spans="1:8" ht="16.5" thickBot="1" x14ac:dyDescent="0.3">
      <c r="A179" s="33"/>
      <c r="B179" s="16"/>
      <c r="C179" s="27"/>
      <c r="D179" s="27"/>
      <c r="E179" s="27"/>
      <c r="F179" s="27"/>
      <c r="G179" s="10" t="s">
        <v>140</v>
      </c>
      <c r="H179" s="11">
        <v>2</v>
      </c>
    </row>
    <row r="180" spans="1:8" x14ac:dyDescent="0.25">
      <c r="A180" s="33"/>
      <c r="B180" s="16"/>
      <c r="C180" s="27"/>
      <c r="D180" s="27"/>
      <c r="E180" s="27"/>
      <c r="F180" s="27"/>
      <c r="G180" s="18" t="s">
        <v>158</v>
      </c>
      <c r="H180" s="19"/>
    </row>
    <row r="181" spans="1:8" ht="31.5" x14ac:dyDescent="0.25">
      <c r="A181" s="33"/>
      <c r="B181" s="16"/>
      <c r="C181" s="27"/>
      <c r="D181" s="27"/>
      <c r="E181" s="27"/>
      <c r="F181" s="27"/>
      <c r="G181" s="10" t="s">
        <v>172</v>
      </c>
      <c r="H181" s="11">
        <v>20</v>
      </c>
    </row>
    <row r="182" spans="1:8" ht="151.5" customHeight="1" thickBot="1" x14ac:dyDescent="0.3">
      <c r="A182" s="33"/>
      <c r="B182" s="16"/>
      <c r="C182" s="28"/>
      <c r="D182" s="28"/>
      <c r="E182" s="28"/>
      <c r="F182" s="28"/>
      <c r="G182" s="20" t="s">
        <v>8</v>
      </c>
      <c r="H182" s="22">
        <f>SUM(H176:H177,H179:H179,H181:H181)</f>
        <v>43</v>
      </c>
    </row>
    <row r="183" spans="1:8" ht="79.5" customHeight="1" thickBot="1" x14ac:dyDescent="0.3">
      <c r="A183" s="34"/>
      <c r="B183" s="17"/>
      <c r="C183" s="30" t="s">
        <v>171</v>
      </c>
      <c r="D183" s="30"/>
      <c r="E183" s="30"/>
      <c r="F183" s="31"/>
      <c r="G183" s="21"/>
      <c r="H183" s="23"/>
    </row>
    <row r="184" spans="1:8" ht="16.5" customHeight="1" x14ac:dyDescent="0.25">
      <c r="A184" s="32">
        <v>18</v>
      </c>
      <c r="B184" s="15" t="s">
        <v>170</v>
      </c>
      <c r="C184" s="26" t="s">
        <v>169</v>
      </c>
      <c r="D184" s="26" t="s">
        <v>168</v>
      </c>
      <c r="E184" s="26" t="s">
        <v>167</v>
      </c>
      <c r="F184" s="26"/>
      <c r="G184" s="18" t="s">
        <v>141</v>
      </c>
      <c r="H184" s="19"/>
    </row>
    <row r="185" spans="1:8" ht="16.5" thickBot="1" x14ac:dyDescent="0.3">
      <c r="A185" s="33"/>
      <c r="B185" s="16"/>
      <c r="C185" s="27"/>
      <c r="D185" s="27"/>
      <c r="E185" s="27"/>
      <c r="F185" s="27"/>
      <c r="G185" s="10" t="s">
        <v>140</v>
      </c>
      <c r="H185" s="11">
        <v>6</v>
      </c>
    </row>
    <row r="186" spans="1:8" x14ac:dyDescent="0.25">
      <c r="A186" s="33"/>
      <c r="B186" s="16"/>
      <c r="C186" s="27"/>
      <c r="D186" s="27"/>
      <c r="E186" s="27"/>
      <c r="F186" s="27"/>
      <c r="G186" s="18" t="s">
        <v>139</v>
      </c>
      <c r="H186" s="19"/>
    </row>
    <row r="187" spans="1:8" x14ac:dyDescent="0.25">
      <c r="A187" s="33"/>
      <c r="B187" s="16"/>
      <c r="C187" s="27"/>
      <c r="D187" s="27"/>
      <c r="E187" s="27"/>
      <c r="F187" s="27"/>
      <c r="G187" s="10" t="s">
        <v>138</v>
      </c>
      <c r="H187" s="11">
        <v>6</v>
      </c>
    </row>
    <row r="188" spans="1:8" ht="114.75" customHeight="1" thickBot="1" x14ac:dyDescent="0.3">
      <c r="A188" s="33"/>
      <c r="B188" s="16"/>
      <c r="C188" s="28"/>
      <c r="D188" s="28"/>
      <c r="E188" s="28"/>
      <c r="F188" s="28"/>
      <c r="G188" s="20" t="s">
        <v>8</v>
      </c>
      <c r="H188" s="22">
        <f>SUM(H185:H185,H187:H187)</f>
        <v>12</v>
      </c>
    </row>
    <row r="189" spans="1:8" ht="151.5" customHeight="1" thickBot="1" x14ac:dyDescent="0.3">
      <c r="A189" s="34"/>
      <c r="B189" s="17"/>
      <c r="C189" s="30" t="s">
        <v>166</v>
      </c>
      <c r="D189" s="30"/>
      <c r="E189" s="30"/>
      <c r="F189" s="31"/>
      <c r="G189" s="21"/>
      <c r="H189" s="23"/>
    </row>
    <row r="190" spans="1:8" x14ac:dyDescent="0.25">
      <c r="A190" s="32">
        <v>19</v>
      </c>
      <c r="B190" s="15" t="s">
        <v>154</v>
      </c>
      <c r="C190" s="26" t="s">
        <v>165</v>
      </c>
      <c r="D190" s="26" t="s">
        <v>164</v>
      </c>
      <c r="E190" s="26" t="s">
        <v>163</v>
      </c>
      <c r="F190" s="26" t="s">
        <v>162</v>
      </c>
      <c r="G190" s="18" t="s">
        <v>143</v>
      </c>
      <c r="H190" s="19"/>
    </row>
    <row r="191" spans="1:8" ht="16.5" thickBot="1" x14ac:dyDescent="0.3">
      <c r="A191" s="33"/>
      <c r="B191" s="16"/>
      <c r="C191" s="27"/>
      <c r="D191" s="27"/>
      <c r="E191" s="27"/>
      <c r="F191" s="27"/>
      <c r="G191" s="10" t="s">
        <v>142</v>
      </c>
      <c r="H191" s="11">
        <v>2</v>
      </c>
    </row>
    <row r="192" spans="1:8" x14ac:dyDescent="0.25">
      <c r="A192" s="33"/>
      <c r="B192" s="16"/>
      <c r="C192" s="27"/>
      <c r="D192" s="27"/>
      <c r="E192" s="27"/>
      <c r="F192" s="27"/>
      <c r="G192" s="18" t="s">
        <v>141</v>
      </c>
      <c r="H192" s="19"/>
    </row>
    <row r="193" spans="1:9" ht="16.5" thickBot="1" x14ac:dyDescent="0.3">
      <c r="A193" s="33"/>
      <c r="B193" s="16"/>
      <c r="C193" s="27"/>
      <c r="D193" s="27"/>
      <c r="E193" s="27"/>
      <c r="F193" s="27"/>
      <c r="G193" s="10" t="s">
        <v>140</v>
      </c>
      <c r="H193" s="11">
        <v>2</v>
      </c>
    </row>
    <row r="194" spans="1:9" x14ac:dyDescent="0.25">
      <c r="A194" s="33"/>
      <c r="B194" s="16"/>
      <c r="C194" s="27"/>
      <c r="D194" s="27"/>
      <c r="E194" s="27"/>
      <c r="F194" s="27"/>
      <c r="G194" s="18" t="s">
        <v>139</v>
      </c>
      <c r="H194" s="19"/>
    </row>
    <row r="195" spans="1:9" ht="16.5" thickBot="1" x14ac:dyDescent="0.3">
      <c r="A195" s="33"/>
      <c r="B195" s="16"/>
      <c r="C195" s="27"/>
      <c r="D195" s="27"/>
      <c r="E195" s="27"/>
      <c r="F195" s="27"/>
      <c r="G195" s="10" t="s">
        <v>138</v>
      </c>
      <c r="H195" s="11">
        <v>2</v>
      </c>
    </row>
    <row r="196" spans="1:9" x14ac:dyDescent="0.25">
      <c r="A196" s="33"/>
      <c r="B196" s="16"/>
      <c r="C196" s="27"/>
      <c r="D196" s="27"/>
      <c r="E196" s="27"/>
      <c r="F196" s="27"/>
      <c r="G196" s="18" t="s">
        <v>161</v>
      </c>
      <c r="H196" s="19"/>
    </row>
    <row r="197" spans="1:9" ht="31.5" x14ac:dyDescent="0.25">
      <c r="A197" s="33"/>
      <c r="B197" s="16"/>
      <c r="C197" s="27"/>
      <c r="D197" s="27"/>
      <c r="E197" s="27"/>
      <c r="F197" s="27"/>
      <c r="G197" s="10" t="s">
        <v>160</v>
      </c>
      <c r="H197" s="11">
        <v>14</v>
      </c>
    </row>
    <row r="198" spans="1:9" ht="32.25" thickBot="1" x14ac:dyDescent="0.3">
      <c r="A198" s="33"/>
      <c r="B198" s="16"/>
      <c r="C198" s="27"/>
      <c r="D198" s="27"/>
      <c r="E198" s="27"/>
      <c r="F198" s="27"/>
      <c r="G198" s="10" t="s">
        <v>159</v>
      </c>
      <c r="H198" s="11">
        <v>20</v>
      </c>
    </row>
    <row r="199" spans="1:9" x14ac:dyDescent="0.25">
      <c r="A199" s="33"/>
      <c r="B199" s="16"/>
      <c r="C199" s="27"/>
      <c r="D199" s="27"/>
      <c r="E199" s="27"/>
      <c r="F199" s="27"/>
      <c r="G199" s="18" t="s">
        <v>158</v>
      </c>
      <c r="H199" s="19"/>
      <c r="I199" s="46"/>
    </row>
    <row r="200" spans="1:9" ht="31.5" x14ac:dyDescent="0.25">
      <c r="A200" s="33"/>
      <c r="B200" s="16"/>
      <c r="C200" s="27"/>
      <c r="D200" s="27"/>
      <c r="E200" s="27"/>
      <c r="F200" s="27"/>
      <c r="G200" s="10" t="s">
        <v>157</v>
      </c>
      <c r="H200" s="11">
        <v>10</v>
      </c>
      <c r="I200" s="46"/>
    </row>
    <row r="201" spans="1:9" ht="31.5" x14ac:dyDescent="0.25">
      <c r="A201" s="33"/>
      <c r="B201" s="16"/>
      <c r="C201" s="27"/>
      <c r="D201" s="27"/>
      <c r="E201" s="27"/>
      <c r="F201" s="27"/>
      <c r="G201" s="10" t="s">
        <v>156</v>
      </c>
      <c r="H201" s="11">
        <v>10</v>
      </c>
    </row>
    <row r="202" spans="1:9" ht="16.5" thickBot="1" x14ac:dyDescent="0.3">
      <c r="A202" s="33"/>
      <c r="B202" s="16"/>
      <c r="C202" s="28"/>
      <c r="D202" s="28"/>
      <c r="E202" s="28"/>
      <c r="F202" s="28"/>
      <c r="G202" s="20" t="s">
        <v>8</v>
      </c>
      <c r="H202" s="22">
        <f>SUM(H191:H191,H193:H193,H195:H195,H197:H198,H200:H200,H201:H201)</f>
        <v>60</v>
      </c>
    </row>
    <row r="203" spans="1:9" ht="174" customHeight="1" thickBot="1" x14ac:dyDescent="0.3">
      <c r="A203" s="34"/>
      <c r="B203" s="17"/>
      <c r="C203" s="30" t="s">
        <v>155</v>
      </c>
      <c r="D203" s="30"/>
      <c r="E203" s="30"/>
      <c r="F203" s="31"/>
      <c r="G203" s="21"/>
      <c r="H203" s="23"/>
    </row>
    <row r="204" spans="1:9" x14ac:dyDescent="0.25">
      <c r="A204" s="32">
        <v>20</v>
      </c>
      <c r="B204" s="15" t="s">
        <v>154</v>
      </c>
      <c r="C204" s="26" t="s">
        <v>153</v>
      </c>
      <c r="D204" s="26" t="s">
        <v>152</v>
      </c>
      <c r="E204" s="26"/>
      <c r="F204" s="26"/>
      <c r="G204" s="18" t="s">
        <v>139</v>
      </c>
      <c r="H204" s="19"/>
    </row>
    <row r="205" spans="1:9" x14ac:dyDescent="0.25">
      <c r="A205" s="33"/>
      <c r="B205" s="16"/>
      <c r="C205" s="27"/>
      <c r="D205" s="27"/>
      <c r="E205" s="27"/>
      <c r="F205" s="27"/>
      <c r="G205" s="10" t="s">
        <v>138</v>
      </c>
      <c r="H205" s="11">
        <v>15</v>
      </c>
    </row>
    <row r="206" spans="1:9" ht="248.25" customHeight="1" thickBot="1" x14ac:dyDescent="0.3">
      <c r="A206" s="33"/>
      <c r="B206" s="16"/>
      <c r="C206" s="28"/>
      <c r="D206" s="28"/>
      <c r="E206" s="28"/>
      <c r="F206" s="28"/>
      <c r="G206" s="20" t="s">
        <v>8</v>
      </c>
      <c r="H206" s="22">
        <f>SUM(H205:H205)</f>
        <v>15</v>
      </c>
    </row>
    <row r="207" spans="1:9" ht="112.5" customHeight="1" thickBot="1" x14ac:dyDescent="0.3">
      <c r="A207" s="34"/>
      <c r="B207" s="17"/>
      <c r="C207" s="30" t="s">
        <v>151</v>
      </c>
      <c r="D207" s="30"/>
      <c r="E207" s="30"/>
      <c r="F207" s="31"/>
      <c r="G207" s="21"/>
      <c r="H207" s="23"/>
    </row>
    <row r="208" spans="1:9" x14ac:dyDescent="0.25">
      <c r="A208" s="32">
        <v>21</v>
      </c>
      <c r="B208" s="15" t="s">
        <v>150</v>
      </c>
      <c r="C208" s="26" t="s">
        <v>149</v>
      </c>
      <c r="D208" s="26" t="s">
        <v>148</v>
      </c>
      <c r="E208" s="26" t="s">
        <v>147</v>
      </c>
      <c r="F208" s="26" t="s">
        <v>146</v>
      </c>
      <c r="G208" s="18" t="s">
        <v>145</v>
      </c>
      <c r="H208" s="19"/>
    </row>
    <row r="209" spans="1:8" ht="32.25" thickBot="1" x14ac:dyDescent="0.3">
      <c r="A209" s="33"/>
      <c r="B209" s="16"/>
      <c r="C209" s="27"/>
      <c r="D209" s="27"/>
      <c r="E209" s="27"/>
      <c r="F209" s="27"/>
      <c r="G209" s="10" t="s">
        <v>144</v>
      </c>
      <c r="H209" s="11">
        <v>2</v>
      </c>
    </row>
    <row r="210" spans="1:8" x14ac:dyDescent="0.25">
      <c r="A210" s="33"/>
      <c r="B210" s="16"/>
      <c r="C210" s="27"/>
      <c r="D210" s="27"/>
      <c r="E210" s="27"/>
      <c r="F210" s="27"/>
      <c r="G210" s="18" t="s">
        <v>143</v>
      </c>
      <c r="H210" s="19"/>
    </row>
    <row r="211" spans="1:8" ht="16.5" thickBot="1" x14ac:dyDescent="0.3">
      <c r="A211" s="33"/>
      <c r="B211" s="16"/>
      <c r="C211" s="27"/>
      <c r="D211" s="27"/>
      <c r="E211" s="27"/>
      <c r="F211" s="27"/>
      <c r="G211" s="10" t="s">
        <v>142</v>
      </c>
      <c r="H211" s="11">
        <v>6</v>
      </c>
    </row>
    <row r="212" spans="1:8" x14ac:dyDescent="0.25">
      <c r="A212" s="33"/>
      <c r="B212" s="16"/>
      <c r="C212" s="27"/>
      <c r="D212" s="27"/>
      <c r="E212" s="27"/>
      <c r="F212" s="27"/>
      <c r="G212" s="18" t="s">
        <v>141</v>
      </c>
      <c r="H212" s="19"/>
    </row>
    <row r="213" spans="1:8" ht="16.5" thickBot="1" x14ac:dyDescent="0.3">
      <c r="A213" s="33"/>
      <c r="B213" s="16"/>
      <c r="C213" s="27"/>
      <c r="D213" s="27"/>
      <c r="E213" s="27"/>
      <c r="F213" s="27"/>
      <c r="G213" s="10" t="s">
        <v>140</v>
      </c>
      <c r="H213" s="11">
        <v>6</v>
      </c>
    </row>
    <row r="214" spans="1:8" x14ac:dyDescent="0.25">
      <c r="A214" s="33"/>
      <c r="B214" s="16"/>
      <c r="C214" s="27"/>
      <c r="D214" s="27"/>
      <c r="E214" s="27"/>
      <c r="F214" s="27"/>
      <c r="G214" s="18" t="s">
        <v>139</v>
      </c>
      <c r="H214" s="19"/>
    </row>
    <row r="215" spans="1:8" x14ac:dyDescent="0.25">
      <c r="A215" s="33"/>
      <c r="B215" s="16"/>
      <c r="C215" s="27"/>
      <c r="D215" s="27"/>
      <c r="E215" s="27"/>
      <c r="F215" s="27"/>
      <c r="G215" s="10" t="s">
        <v>138</v>
      </c>
      <c r="H215" s="11">
        <v>6</v>
      </c>
    </row>
    <row r="216" spans="1:8" ht="16.5" thickBot="1" x14ac:dyDescent="0.3">
      <c r="A216" s="33"/>
      <c r="B216" s="16"/>
      <c r="C216" s="28"/>
      <c r="D216" s="28"/>
      <c r="E216" s="28"/>
      <c r="F216" s="28"/>
      <c r="G216" s="20" t="s">
        <v>8</v>
      </c>
      <c r="H216" s="22">
        <f>SUM(H209:H209,H211:H211,H213:H213,H215:H215)</f>
        <v>20</v>
      </c>
    </row>
    <row r="217" spans="1:8" ht="200.1" customHeight="1" thickBot="1" x14ac:dyDescent="0.3">
      <c r="A217" s="34"/>
      <c r="B217" s="17"/>
      <c r="C217" s="30" t="s">
        <v>137</v>
      </c>
      <c r="D217" s="30"/>
      <c r="E217" s="30"/>
      <c r="F217" s="31"/>
      <c r="G217" s="21"/>
      <c r="H217" s="23"/>
    </row>
    <row r="218" spans="1:8" ht="16.5" thickBot="1" x14ac:dyDescent="0.3">
      <c r="A218" s="40" t="s">
        <v>136</v>
      </c>
      <c r="B218" s="41"/>
      <c r="C218" s="41"/>
      <c r="D218" s="41"/>
      <c r="E218" s="42"/>
      <c r="F218" s="43">
        <f>H216+H206+H202+H188+H182+H173+H167+H155+H146+H136+H125+H116+H106+H92+H70+H66+H57+H46+H40+H23+H10</f>
        <v>1465</v>
      </c>
      <c r="G218" s="44"/>
      <c r="H218" s="45"/>
    </row>
    <row r="219" spans="1:8" ht="168.75" customHeight="1" thickBot="1" x14ac:dyDescent="0.3">
      <c r="A219" s="35" t="s">
        <v>9</v>
      </c>
      <c r="B219" s="36"/>
      <c r="C219" s="37" t="s">
        <v>135</v>
      </c>
      <c r="D219" s="38"/>
      <c r="E219" s="38"/>
      <c r="F219" s="39"/>
      <c r="G219" s="12" t="s">
        <v>111</v>
      </c>
      <c r="H219" s="13" t="s">
        <v>134</v>
      </c>
    </row>
    <row r="220" spans="1:8" ht="182.25" customHeight="1" thickBot="1" x14ac:dyDescent="0.3">
      <c r="A220" s="35" t="s">
        <v>9</v>
      </c>
      <c r="B220" s="36"/>
      <c r="C220" s="37" t="s">
        <v>133</v>
      </c>
      <c r="D220" s="38"/>
      <c r="E220" s="38"/>
      <c r="F220" s="39"/>
      <c r="G220" s="12" t="s">
        <v>111</v>
      </c>
      <c r="H220" s="13" t="s">
        <v>131</v>
      </c>
    </row>
    <row r="221" spans="1:8" ht="213" customHeight="1" thickBot="1" x14ac:dyDescent="0.3">
      <c r="A221" s="35" t="s">
        <v>9</v>
      </c>
      <c r="B221" s="36"/>
      <c r="C221" s="37" t="s">
        <v>132</v>
      </c>
      <c r="D221" s="38"/>
      <c r="E221" s="38"/>
      <c r="F221" s="39"/>
      <c r="G221" s="14" t="s">
        <v>109</v>
      </c>
      <c r="H221" s="13" t="s">
        <v>131</v>
      </c>
    </row>
  </sheetData>
  <sheetProtection algorithmName="SHA-512" hashValue="7fXZoytpLMciXCOdpDVbZdhNXr0EYi6Ogo/itbiyMtBkRl1Ow34ATDN187rDn41fA8tkl7TYS40PgUiTULY4Zw==" saltValue="tVyUkCp1F5nf6AreQjjFQg==" spinCount="100000" sheet="1" formatCells="0" formatColumns="0" formatRows="0" insertColumns="0" insertRows="0" autoFilter="0"/>
  <autoFilter ref="A1:H557" xr:uid="{00000000-0009-0000-0000-000000000000}"/>
  <mergeCells count="264">
    <mergeCell ref="C157:C167"/>
    <mergeCell ref="D157:D167"/>
    <mergeCell ref="E157:E167"/>
    <mergeCell ref="F157:F167"/>
    <mergeCell ref="C147:F147"/>
    <mergeCell ref="C169:C173"/>
    <mergeCell ref="D169:D173"/>
    <mergeCell ref="E169:E173"/>
    <mergeCell ref="F169:F173"/>
    <mergeCell ref="D208:D216"/>
    <mergeCell ref="E208:E216"/>
    <mergeCell ref="F208:F216"/>
    <mergeCell ref="D108:D116"/>
    <mergeCell ref="E108:E116"/>
    <mergeCell ref="F108:F116"/>
    <mergeCell ref="D118:D125"/>
    <mergeCell ref="E118:E125"/>
    <mergeCell ref="F118:F125"/>
    <mergeCell ref="D127:D136"/>
    <mergeCell ref="A208:A217"/>
    <mergeCell ref="B208:B217"/>
    <mergeCell ref="G208:H208"/>
    <mergeCell ref="G210:H210"/>
    <mergeCell ref="G212:H212"/>
    <mergeCell ref="G214:H214"/>
    <mergeCell ref="G216:G217"/>
    <mergeCell ref="H216:H217"/>
    <mergeCell ref="C217:F217"/>
    <mergeCell ref="C208:C216"/>
    <mergeCell ref="G204:H204"/>
    <mergeCell ref="G206:G207"/>
    <mergeCell ref="H206:H207"/>
    <mergeCell ref="C207:F207"/>
    <mergeCell ref="C204:C206"/>
    <mergeCell ref="D204:D206"/>
    <mergeCell ref="E204:E206"/>
    <mergeCell ref="F204:F206"/>
    <mergeCell ref="C190:C202"/>
    <mergeCell ref="D190:D202"/>
    <mergeCell ref="E190:E202"/>
    <mergeCell ref="F190:F202"/>
    <mergeCell ref="A204:A207"/>
    <mergeCell ref="B204:B207"/>
    <mergeCell ref="A190:A203"/>
    <mergeCell ref="B190:B203"/>
    <mergeCell ref="G190:H190"/>
    <mergeCell ref="G192:H192"/>
    <mergeCell ref="G194:H194"/>
    <mergeCell ref="G196:H196"/>
    <mergeCell ref="G199:H199"/>
    <mergeCell ref="G202:G203"/>
    <mergeCell ref="H202:H203"/>
    <mergeCell ref="C203:F203"/>
    <mergeCell ref="E175:E182"/>
    <mergeCell ref="F175:F182"/>
    <mergeCell ref="C184:C188"/>
    <mergeCell ref="D184:D188"/>
    <mergeCell ref="E184:E188"/>
    <mergeCell ref="F184:F188"/>
    <mergeCell ref="G178:H178"/>
    <mergeCell ref="A184:A189"/>
    <mergeCell ref="B184:B189"/>
    <mergeCell ref="G184:H184"/>
    <mergeCell ref="G186:H186"/>
    <mergeCell ref="G188:G189"/>
    <mergeCell ref="H188:H189"/>
    <mergeCell ref="C189:F189"/>
    <mergeCell ref="C175:C182"/>
    <mergeCell ref="D175:D182"/>
    <mergeCell ref="G171:H171"/>
    <mergeCell ref="G173:G174"/>
    <mergeCell ref="B169:B174"/>
    <mergeCell ref="G169:H169"/>
    <mergeCell ref="G182:G183"/>
    <mergeCell ref="H173:H174"/>
    <mergeCell ref="C174:F174"/>
    <mergeCell ref="B175:B183"/>
    <mergeCell ref="G175:H175"/>
    <mergeCell ref="G180:H180"/>
    <mergeCell ref="H182:H183"/>
    <mergeCell ref="C183:F183"/>
    <mergeCell ref="B157:B168"/>
    <mergeCell ref="G157:H157"/>
    <mergeCell ref="G161:H161"/>
    <mergeCell ref="G163:H163"/>
    <mergeCell ref="G165:H165"/>
    <mergeCell ref="G167:G168"/>
    <mergeCell ref="H167:H168"/>
    <mergeCell ref="C168:F168"/>
    <mergeCell ref="A221:B221"/>
    <mergeCell ref="C221:F221"/>
    <mergeCell ref="A218:E218"/>
    <mergeCell ref="F218:H218"/>
    <mergeCell ref="A219:B219"/>
    <mergeCell ref="C219:F219"/>
    <mergeCell ref="A220:B220"/>
    <mergeCell ref="C220:F220"/>
    <mergeCell ref="G138:H138"/>
    <mergeCell ref="G140:H140"/>
    <mergeCell ref="G144:H144"/>
    <mergeCell ref="G146:G147"/>
    <mergeCell ref="H146:H147"/>
    <mergeCell ref="C138:C146"/>
    <mergeCell ref="D138:D146"/>
    <mergeCell ref="E138:E146"/>
    <mergeCell ref="F138:F146"/>
    <mergeCell ref="G148:H148"/>
    <mergeCell ref="G150:H150"/>
    <mergeCell ref="G153:H153"/>
    <mergeCell ref="G155:G156"/>
    <mergeCell ref="H155:H156"/>
    <mergeCell ref="C156:F156"/>
    <mergeCell ref="C148:C155"/>
    <mergeCell ref="D148:D155"/>
    <mergeCell ref="E148:E155"/>
    <mergeCell ref="F148:F155"/>
    <mergeCell ref="G40:G41"/>
    <mergeCell ref="H40:H41"/>
    <mergeCell ref="C41:F41"/>
    <mergeCell ref="C25:C40"/>
    <mergeCell ref="D25:D40"/>
    <mergeCell ref="E25:E40"/>
    <mergeCell ref="F25:F40"/>
    <mergeCell ref="C12:C23"/>
    <mergeCell ref="D12:D23"/>
    <mergeCell ref="E12:E23"/>
    <mergeCell ref="F12:F23"/>
    <mergeCell ref="B25:B41"/>
    <mergeCell ref="G25:H25"/>
    <mergeCell ref="G30:H30"/>
    <mergeCell ref="G32:H32"/>
    <mergeCell ref="G34:H34"/>
    <mergeCell ref="G36:H36"/>
    <mergeCell ref="E2:E10"/>
    <mergeCell ref="F2:F10"/>
    <mergeCell ref="B12:B24"/>
    <mergeCell ref="G12:H12"/>
    <mergeCell ref="G15:H15"/>
    <mergeCell ref="G17:H17"/>
    <mergeCell ref="G20:H20"/>
    <mergeCell ref="G23:G24"/>
    <mergeCell ref="H23:H24"/>
    <mergeCell ref="C24:F24"/>
    <mergeCell ref="B2:B11"/>
    <mergeCell ref="G2:H2"/>
    <mergeCell ref="G4:H4"/>
    <mergeCell ref="G6:H6"/>
    <mergeCell ref="G8:H8"/>
    <mergeCell ref="G10:G11"/>
    <mergeCell ref="H10:H11"/>
    <mergeCell ref="C11:F11"/>
    <mergeCell ref="C2:C10"/>
    <mergeCell ref="D2:D10"/>
    <mergeCell ref="A175:A183"/>
    <mergeCell ref="A2:A11"/>
    <mergeCell ref="A12:A24"/>
    <mergeCell ref="A25:A41"/>
    <mergeCell ref="A118:A126"/>
    <mergeCell ref="A127:A137"/>
    <mergeCell ref="A42:A47"/>
    <mergeCell ref="A48:A58"/>
    <mergeCell ref="A59:A67"/>
    <mergeCell ref="A68:A71"/>
    <mergeCell ref="E42:E46"/>
    <mergeCell ref="F42:F46"/>
    <mergeCell ref="A138:A147"/>
    <mergeCell ref="A148:A156"/>
    <mergeCell ref="A157:A168"/>
    <mergeCell ref="A169:A174"/>
    <mergeCell ref="A72:A93"/>
    <mergeCell ref="A94:A107"/>
    <mergeCell ref="A108:A117"/>
    <mergeCell ref="B148:B156"/>
    <mergeCell ref="E48:E57"/>
    <mergeCell ref="F48:F57"/>
    <mergeCell ref="B42:B47"/>
    <mergeCell ref="G42:H42"/>
    <mergeCell ref="G44:H44"/>
    <mergeCell ref="G46:G47"/>
    <mergeCell ref="H46:H47"/>
    <mergeCell ref="C47:F47"/>
    <mergeCell ref="C42:C46"/>
    <mergeCell ref="D42:D46"/>
    <mergeCell ref="F59:F66"/>
    <mergeCell ref="B48:B58"/>
    <mergeCell ref="G48:H48"/>
    <mergeCell ref="G51:H51"/>
    <mergeCell ref="G55:H55"/>
    <mergeCell ref="G57:G58"/>
    <mergeCell ref="H57:H58"/>
    <mergeCell ref="C58:F58"/>
    <mergeCell ref="C48:C57"/>
    <mergeCell ref="D48:D57"/>
    <mergeCell ref="B59:B67"/>
    <mergeCell ref="G59:H59"/>
    <mergeCell ref="G62:H62"/>
    <mergeCell ref="G64:H64"/>
    <mergeCell ref="G66:G67"/>
    <mergeCell ref="H66:H67"/>
    <mergeCell ref="C67:F67"/>
    <mergeCell ref="C59:C66"/>
    <mergeCell ref="D59:D66"/>
    <mergeCell ref="E59:E66"/>
    <mergeCell ref="G68:H68"/>
    <mergeCell ref="G70:G71"/>
    <mergeCell ref="H70:H71"/>
    <mergeCell ref="C71:F71"/>
    <mergeCell ref="C68:C70"/>
    <mergeCell ref="D68:D70"/>
    <mergeCell ref="E68:E70"/>
    <mergeCell ref="F68:F70"/>
    <mergeCell ref="C93:F93"/>
    <mergeCell ref="C72:C92"/>
    <mergeCell ref="D72:D92"/>
    <mergeCell ref="E72:E92"/>
    <mergeCell ref="F72:F92"/>
    <mergeCell ref="B68:B71"/>
    <mergeCell ref="E94:E106"/>
    <mergeCell ref="F94:F106"/>
    <mergeCell ref="B72:B93"/>
    <mergeCell ref="G72:H72"/>
    <mergeCell ref="G82:H82"/>
    <mergeCell ref="G86:H86"/>
    <mergeCell ref="G88:H88"/>
    <mergeCell ref="G90:H90"/>
    <mergeCell ref="G92:G93"/>
    <mergeCell ref="H92:H93"/>
    <mergeCell ref="C108:C116"/>
    <mergeCell ref="B94:B107"/>
    <mergeCell ref="G94:H94"/>
    <mergeCell ref="G98:H98"/>
    <mergeCell ref="G104:H104"/>
    <mergeCell ref="G106:G107"/>
    <mergeCell ref="H106:H107"/>
    <mergeCell ref="C107:F107"/>
    <mergeCell ref="C94:C106"/>
    <mergeCell ref="D94:D106"/>
    <mergeCell ref="B127:B137"/>
    <mergeCell ref="G127:H127"/>
    <mergeCell ref="G132:H132"/>
    <mergeCell ref="G134:H134"/>
    <mergeCell ref="G136:G137"/>
    <mergeCell ref="H136:H137"/>
    <mergeCell ref="C137:F137"/>
    <mergeCell ref="C127:C136"/>
    <mergeCell ref="E127:E136"/>
    <mergeCell ref="F127:F136"/>
    <mergeCell ref="G118:H118"/>
    <mergeCell ref="G121:H121"/>
    <mergeCell ref="G123:H123"/>
    <mergeCell ref="G125:G126"/>
    <mergeCell ref="H125:H126"/>
    <mergeCell ref="C126:F126"/>
    <mergeCell ref="C118:C125"/>
    <mergeCell ref="B108:B117"/>
    <mergeCell ref="B118:B126"/>
    <mergeCell ref="B138:B147"/>
    <mergeCell ref="G108:H108"/>
    <mergeCell ref="G110:H110"/>
    <mergeCell ref="G112:H112"/>
    <mergeCell ref="G114:H114"/>
    <mergeCell ref="G116:G117"/>
    <mergeCell ref="H116:H117"/>
    <mergeCell ref="C117:F11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96F77AAB8008C4A816227E5E34F86F8" ma:contentTypeVersion="11" ma:contentTypeDescription="Create a new document." ma:contentTypeScope="" ma:versionID="a85861c17a0fb68a0c6ee4c25e848883">
  <xsd:schema xmlns:xsd="http://www.w3.org/2001/XMLSchema" xmlns:xs="http://www.w3.org/2001/XMLSchema" xmlns:p="http://schemas.microsoft.com/office/2006/metadata/properties" xmlns:ns2="866626c7-9ef7-4938-a3b3-1ce143d0c17b" xmlns:ns3="3ac889f9-2291-4c7b-835b-69bb285baf9c" targetNamespace="http://schemas.microsoft.com/office/2006/metadata/properties" ma:root="true" ma:fieldsID="2357969a212b07516fe66e1b53292056" ns2:_="" ns3:_="">
    <xsd:import namespace="866626c7-9ef7-4938-a3b3-1ce143d0c17b"/>
    <xsd:import namespace="3ac889f9-2291-4c7b-835b-69bb285baf9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6626c7-9ef7-4938-a3b3-1ce143d0c17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ac889f9-2291-4c7b-835b-69bb285baf9c"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7BDE49A-B723-4772-9D18-70F2F6F38A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6626c7-9ef7-4938-a3b3-1ce143d0c17b"/>
    <ds:schemaRef ds:uri="3ac889f9-2291-4c7b-835b-69bb285baf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AD5B9A8-27A9-4D10-A4E7-02B8C8A627BF}">
  <ds:schemaRefs>
    <ds:schemaRef ds:uri="http://schemas.microsoft.com/sharepoint/v3/contenttype/forms"/>
  </ds:schemaRefs>
</ds:datastoreItem>
</file>

<file path=customXml/itemProps3.xml><?xml version="1.0" encoding="utf-8"?>
<ds:datastoreItem xmlns:ds="http://schemas.openxmlformats.org/officeDocument/2006/customXml" ds:itemID="{C5F65794-90E4-4BE8-94F1-3C618E690FB9}">
  <ds:schemaRefs>
    <ds:schemaRef ds:uri="http://schemas.openxmlformats.org/package/2006/metadata/core-properties"/>
    <ds:schemaRef ds:uri="3ac889f9-2291-4c7b-835b-69bb285baf9c"/>
    <ds:schemaRef ds:uri="http://schemas.microsoft.com/office/2006/documentManagement/types"/>
    <ds:schemaRef ds:uri="http://www.w3.org/XML/1998/namespace"/>
    <ds:schemaRef ds:uri="http://purl.org/dc/terms/"/>
    <ds:schemaRef ds:uri="http://schemas.microsoft.com/office/infopath/2007/PartnerControls"/>
    <ds:schemaRef ds:uri="866626c7-9ef7-4938-a3b3-1ce143d0c17b"/>
    <ds:schemaRef ds:uri="http://schemas.microsoft.com/office/2006/metadata/properties"/>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2025-06-23T11:09:31Z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0x010100596F77AAB8008C4A816227E5E34F86F8</vt:lpwstr>
  </property>
</Properties>
</file>