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Informatika\Infokommunikációshálózatépítőés-üzemeltetőtec\"/>
    </mc:Choice>
  </mc:AlternateContent>
  <xr:revisionPtr revIDLastSave="0" documentId="13_ncr:1_{92C5855C-D503-4344-B67E-52A5A8DA673D}"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'6.2'!$A$1:$H$437</definedName>
    <definedName name="_xlnm._FilterDatabase" localSheetId="1" hidden="1">'6.3'!$A$1:$H$410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3" i="2" l="1"/>
  <c r="H65" i="2"/>
  <c r="H83" i="2"/>
  <c r="H98" i="2"/>
  <c r="H108" i="2"/>
  <c r="H117" i="2"/>
  <c r="H135" i="2"/>
  <c r="H154" i="2"/>
  <c r="H164" i="2"/>
  <c r="H169" i="2"/>
  <c r="H181" i="2"/>
  <c r="H193" i="2"/>
  <c r="H206" i="2"/>
  <c r="H225" i="2"/>
  <c r="H238" i="2"/>
  <c r="H249" i="2"/>
  <c r="H268" i="2"/>
  <c r="H288" i="2"/>
  <c r="H300" i="2"/>
  <c r="H309" i="2"/>
  <c r="H318" i="2"/>
  <c r="H324" i="2"/>
  <c r="H336" i="2"/>
  <c r="H345" i="2"/>
  <c r="H354" i="2"/>
  <c r="H360" i="2"/>
  <c r="H369" i="2"/>
  <c r="H376" i="2"/>
  <c r="H383" i="2"/>
  <c r="H391" i="2"/>
  <c r="H399" i="2"/>
  <c r="H406" i="2"/>
  <c r="F408" i="2"/>
  <c r="H96" i="1" l="1"/>
  <c r="H92" i="1"/>
  <c r="H88" i="1"/>
  <c r="H82" i="1"/>
  <c r="H78" i="1"/>
  <c r="H69" i="1"/>
  <c r="H60" i="1"/>
  <c r="H51" i="1"/>
  <c r="H47" i="1"/>
  <c r="H43" i="1"/>
  <c r="H35" i="1"/>
  <c r="H31" i="1"/>
  <c r="H25" i="1"/>
  <c r="H19" i="1"/>
  <c r="H12" i="1"/>
  <c r="H6" i="1"/>
  <c r="F98" i="1" l="1"/>
</calcChain>
</file>

<file path=xl/sharedStrings.xml><?xml version="1.0" encoding="utf-8"?>
<sst xmlns="http://schemas.openxmlformats.org/spreadsheetml/2006/main" count="768" uniqueCount="391">
  <si>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</si>
  <si>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</si>
  <si>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</si>
  <si>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</si>
  <si>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</si>
  <si>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</si>
  <si>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</si>
  <si>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</si>
  <si>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</si>
  <si>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</si>
  <si>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Adott kapcsolási rajz alapján egyszerűbb áramköröket épít próbapanel segítségével vagy forrasztásos technológiával.</t>
  </si>
  <si>
    <t>Ismeri az elektronikai alapfogalmakat, kapcsolódó fizikai törvényeket, alapvető alkatrészeket és kapcsolásokat.</t>
  </si>
  <si>
    <t>A funkcionalitás biztosítása mellett törekszik az esztétikus kialakításra (pl. minőségi forrasztás, egyenletes alkatrész sűrűség, olvashatóság).</t>
  </si>
  <si>
    <t>Az elektromos berendezésekre vonatkozó munka- és balesetvédelmi szabályokat a saját és mások testi épsége érdekében betartja és betartatja.</t>
  </si>
  <si>
    <t>Alapvető villamos méréseket végez önállóan a megépített áramkörökön.</t>
  </si>
  <si>
    <t>Ismeri az elektromos mennyiségek mérési metódusait, a mérőműszerek használatát.</t>
  </si>
  <si>
    <t>Elvégzi a számítógépen és a mobil eszközökön az operációs rendszer (pl. Windows, Linux, Android, iOS), valamint az alkalmazói szoftverek telepítését, frissítését és alapszintű beállítását. Grafikus felületen, valamint parancssorban használja a Windows, és Linux operációs rendszerek alapszintű parancsait és szolgáltatásait (pl. állomány- és könyvtárkezelési műveletek, jogosultságok beállítása, szövegfájlokkal végzett műveletek, folyamatok kezelése).</t>
  </si>
  <si>
    <t>Ismeri a számítógépen és a mobil informatikai eszközökön használt operációs rendszerek telepítési és frissítési módjait, alapvető parancsait és szolgáltatásait, valamint alapvető beállítási lehetőségeit.</t>
  </si>
  <si>
    <t>Törekszik a felhasználói igényekhez alkalmazkodó szoftverkörnyezet kialakítására.</t>
  </si>
  <si>
    <t>Önállóan elvégzi a kívánt szoftverek telepítését, szükség esetén gondoskodik az eszközön korábban tárolt adatok biztonsági mentéséről.</t>
  </si>
  <si>
    <t>Elvégzi a PC perifériáinak csatlakoztatását, szükség esetén új alkatrészt szerel be, vagy alkatrészt cserél egy számítógépben.</t>
  </si>
  <si>
    <t>Ismeri az otthoni és irodai informatikai környezetet alkotó legáltalánosabb összetevők (PC, nyomtató, mobiltelefon, WiFi router stb.) szerepét, alapvető működési módjukat. Ismeri a PC és a mobil eszközök főbb alkatrészeit (pl. alaplap, CPU, memória) és azok szerepét.</t>
  </si>
  <si>
    <t>Törekszik a végrehajtandó műveletek precíz és előírásoknak megfelelő elvégzésére.</t>
  </si>
  <si>
    <t>Az informatikai berendezésekre vonatkozó munka- és balesetvédelmi szabályokat a saját és mások testi épsége érdekében betartja és betartatja.</t>
  </si>
  <si>
    <t>Alapvető karbantartási feladatokat lát el az általa megismert informatikai és távközlési berendezéseken (pl. szellőzés és csatlakozások ellenőrzése, tisztítása).</t>
  </si>
  <si>
    <t>Tisztában van vele, hogy miért szükséges az informatikai és távközlési eszközök rendszeres és eseti karbantartása. Ismeri a legalapvetőbb karbantartási eljárásokat.</t>
  </si>
  <si>
    <t>A hibamentes folyamatos működés elérése érdekében fontosnak tartja a megelőző karbantartások elvégzését.</t>
  </si>
  <si>
    <t>Otthoni vagy irodai hálózatot alakít ki WiFi router segítségével, elvégzi a WiFi router konfigurálását, a vezetékes- és vezeték nélküli eszközök (PC, mobiltelefon, set-top box stb.), csatlakoztatását és hálózati beállítását.</t>
  </si>
  <si>
    <t>Ismeri az informatikai hálózatok felépítését, alapvető technológiáit (pl. Ethernet), protokolljait (pl. IP, HTTP) és szabványait (pl. 802.11-es WiFi szabványok). Ismeri az otthoni és irodai hálózatok legfontosabb összetevőinek (kábelezés, WiFi router, PC, mobiltelefon stb.) szerepét, jellemzőit, csatlakozási módjukat és alapszintű hálózati beállításait.</t>
  </si>
  <si>
    <t>Törekszik a felhasználói igények megismerésére, megértésére, és szem előtt tartja azokat a hálózat kialakításakor.</t>
  </si>
  <si>
    <t>Néhány alhálózatból álló kis és közepes vállalati hálózatot alakít ki forgalomirányító és kapcsoló segítségével, elvégzi az eszközök alapszintű hálózati beállításait (pl. forgalomirányító interfészeinek IP-cím beállítása, alapértelmezett átjáró beállítása).</t>
  </si>
  <si>
    <t>Ismeri a kis és közepes vállalati hálózatok legfontosabb összetevőinek (pl. kábelrendező szekrény, kapcsoló, forgalomirányító) szerepét, jellemzőit, csatlakozási módjukat és alapszintű hálózati beállításait.</t>
  </si>
  <si>
    <t>Alkalmazza a hálózatbiztonsággal kapcsolatos legfontosabb irányelveket (pl. erős jelszavak használata, vírusvédelem alkalmazása, tűzfal használat).</t>
  </si>
  <si>
    <t>Ismeri a fontosabb hálózatbiztonsági elveket, szabályokat, támadás típusokat, valamint a szoftveres és hardveres védekezési módszereket.</t>
  </si>
  <si>
    <t>Megkeresi és elhárítja az otthoni és kisvállalati informatikai környezetben jelentkező hardveres és szoftveres hibákat.</t>
  </si>
  <si>
    <t>Ismeri az otthoni és kisvállalati informatikai környezetben leggyakrabban felmerülő hibákat (pl. hibás IP-beállítás, kilazult csatlakozó) és azok elhárításának módjait.</t>
  </si>
  <si>
    <t>Önállóan behatárolja a hibát. Egyszerűbb problémákat önállóan, összetettebbeket szakmai irányítással hárít el.</t>
  </si>
  <si>
    <t>Internetes források és tudásbázisok segítségével követi, valamint feladatainak elvégzéséhez lehetőség szerint alkalmazza a legmodernebb információs technológiákat és trendeket (virtualizáció, felhőtechnológia, IoT, mesterséges intelligencia, gépi tanulás stb.).</t>
  </si>
  <si>
    <t>Naprakész információkkal rendelkezik a legmodernebb információs technológiákkal és trendekkel kapcsolatban.</t>
  </si>
  <si>
    <t>Nyitott és érdeklődő a legmodernebb információs technológiák és trendek iránt.</t>
  </si>
  <si>
    <t>Önállóan szerez információkat a témában releváns szakmai platformokról.</t>
  </si>
  <si>
    <t>Szabványos, reszponzív megjelenítést biztosító weblapokat hoz létre és formáz meg stíluslapok segítségével.</t>
  </si>
  <si>
    <t>Ismeri a HTML5, a CSS3 alapvető elemeit, a stíluslapok fogalmát, felépítését. Érti a reszponzív megjelenítéshez használt módszereket, keretrendszerek előnyeit, a reszponzív webdizájn alapelveit.</t>
  </si>
  <si>
    <t>A felhasználói igényeknek megfelelő funkcionalitás és design összhangjára törekszik.</t>
  </si>
  <si>
    <t>Önállóan létrehozza és megformázza a weboldalt.</t>
  </si>
  <si>
    <t>Munkája során jelentkező problémák kezelésére vagy folyamatok automatizálására egyszerű alkalmazásokat készít Python programozási nyelv segítségével.</t>
  </si>
  <si>
    <t>Ismeri a Python nyelv elemeit, azok céljait (vezérlési szerkezetek, adatszerkezetek, változók, aritmetikai és logikai kifejezések, függvények, modulok, csomagok). Ismeri az algoritmus fogalmát, annak szerepét.</t>
  </si>
  <si>
    <t>Jól átlátható kódszerkezet kialakítására törekszik.</t>
  </si>
  <si>
    <t>Önállóan készít egyszerű alkalmazásokat.</t>
  </si>
  <si>
    <t>Git verziókezelő rendszert, valamint fejlesztést és csoportmunkát támogató online eszközöket és szolgáltatásokat (pl.: GitHub, Slack, Trello, Microsoft Teams, Webex Teams) használ.</t>
  </si>
  <si>
    <t>Ismeri a Git, valamint a csoportmunkát támogató eszközök és online szolgáltatások célját, működési módját, legfontosabb funkcióit.</t>
  </si>
  <si>
    <t>Törekszik a feladatainak megoldásában a hatékony csoportmunkát támogató online eszközöket kihasználni.</t>
  </si>
  <si>
    <t>A Git verziókezelőt, valamint a csoportmunkát támogató eszközöket és szolgáltatásokat önállóan használja.</t>
  </si>
  <si>
    <t>Társaival hatékonyan együttműködve, csapatban dolgozik egy informatikai projekten. A projektek végrehajtása során társaival tudatosan és célirányosan kommunikál.</t>
  </si>
  <si>
    <t>Ismeri a projektmenedzsment lépéseit (kezdeményezés, követés, végrehajtás, ellenőrzés, dokumentálás, zárás).</t>
  </si>
  <si>
    <t>Más munkáját és a csoport belső szabályait tiszteletben tartva, együttműködően vesz részt a csapatmunkában.</t>
  </si>
  <si>
    <t>A projektekben irányítás alatt, társaival közösen dolgozik. A ráosztott feladatrészt önállóan végzi el.</t>
  </si>
  <si>
    <t>Munkája során hatékonyan használja az irodai szoftvereket.</t>
  </si>
  <si>
    <t>Ismeri az irodai szoftverek főbb funkcióit, felhasználási területeit.</t>
  </si>
  <si>
    <t>Az elkészült termékhez prezentációt készít és bemutatja, előadja azt munkatársainak, vezetőinek, ügyfeleinek.</t>
  </si>
  <si>
    <t>Ismeri a hatékony prezentálás szabályait, a prezentációs szoftverek lehetőségeit.</t>
  </si>
  <si>
    <t>Törekszik a tömör, lényegretörő, de szakszerű bemutató összeállítására.</t>
  </si>
  <si>
    <t>A projektcsapat tagjaival egyeztetve, de önállóan elkészíti az elvégzett munka eredményét bemutató prezentációt.</t>
  </si>
  <si>
    <t>Informatikai és távközlési alapok I.</t>
  </si>
  <si>
    <t>Bevezetés az elektronikába</t>
  </si>
  <si>
    <t>Windows telepítése és konfigurációja</t>
  </si>
  <si>
    <t>Informatikai és távközlési alapok II.</t>
  </si>
  <si>
    <t>Egyéb operációs rendszerek (mobil és MacOS)</t>
  </si>
  <si>
    <t>Linux alapok</t>
  </si>
  <si>
    <t>Gépi tanulás, neuronhálózatok, mesterséges intelligencia</t>
  </si>
  <si>
    <t>A PC részei, PC szét- és összeszerelése, bővítése</t>
  </si>
  <si>
    <t>Laptopok és más eszközök tulajdonságai, hibakeresés</t>
  </si>
  <si>
    <t>Nyomtatók és egyéb perifériák</t>
  </si>
  <si>
    <t>Megelőző karbantartás és hibakeresés</t>
  </si>
  <si>
    <t>Otthoni és kisvállalati hálózat építése és beállítása</t>
  </si>
  <si>
    <t>Informatikai és távközlési hálózatok napjainkban</t>
  </si>
  <si>
    <t>Hálózati protokollok és modellek, végponti eszközök hálózati beállítása</t>
  </si>
  <si>
    <t>Kapcsolás Ethernet-hálózatokon, a kapcsoló alapszintű beállítása</t>
  </si>
  <si>
    <t>A hálózati réteg, IPv4-es és IPv6-os címzés, a forgalomirányító alapszintű beállítása</t>
  </si>
  <si>
    <t>A szállítási és az alkalmazási réteg</t>
  </si>
  <si>
    <t>IT-biztonság</t>
  </si>
  <si>
    <t>Virtualizáció és felhőtechnológiák</t>
  </si>
  <si>
    <t>A dolgok internete</t>
  </si>
  <si>
    <t>Webszerkesztési alapok</t>
  </si>
  <si>
    <t>Weboldalak formázása</t>
  </si>
  <si>
    <t>Reszponzív weboldalak</t>
  </si>
  <si>
    <t>Ismerkedés a JavaScripttel</t>
  </si>
  <si>
    <t>Bevezetés a programozásba (játékos programozás)</t>
  </si>
  <si>
    <t>Bevezetés a Python programozásba</t>
  </si>
  <si>
    <t>A Python programozási nyelv alapjai</t>
  </si>
  <si>
    <t>Modulok, objektumok, fájlkezelés Pythonban</t>
  </si>
  <si>
    <t>Hibakeresés weboldalakon, verziókezelő és csoportmunkaeszközök</t>
  </si>
  <si>
    <t>IKT projektmunka I.</t>
  </si>
  <si>
    <t>Önismereti és kommunikációs készségek fejlesztése I.</t>
  </si>
  <si>
    <t>Csapatmunka és együttműködés I.</t>
  </si>
  <si>
    <t>Projektszervezés és -menedzsment I.</t>
  </si>
  <si>
    <t>Csapatban végzett projektmunka I.</t>
  </si>
  <si>
    <t>Prezentációs készségek fejlesztése I.</t>
  </si>
  <si>
    <t>A tanulók 4-5 fős csapatokban fejlesztenek egy egyszerű Python alkalmazást, amely egy fiktív vagy valós üzleti problémát old meg. A projekt témája lehet például: egy egyszerű játék (pl. kő-papír-olló, számkitaláló, szöveges kalandjáték), egy adatfeldolgozó alkalmazás (pl. CSV fájlok feldolgozása, egyszerű statisztikák készítése), vagy egy automatizációs szkript (pl. fájlok átnevezése, képek feldolgozása, egyszerű feladatkezelő).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dokumentációját és prezentációját az irodai szoftverek segítségével készítik el. A projekt végén minden csapat bemutatja a fejlesztett alkalmazást és a projekt dokumentációját a többi csapat előtt.</t>
  </si>
  <si>
    <t>"A" Elektronikai ismeretek (1; 2. sor)</t>
  </si>
  <si>
    <t>"B" Hardvereszközök és operációs rendszerek kezelése (3; 4; 5. sor)</t>
  </si>
  <si>
    <t>"C" Hálózati ismeretek (6; 7; 8; 9. sor)</t>
  </si>
  <si>
    <t>"D" Modern technológiák alkalmazása (10. sor)</t>
  </si>
  <si>
    <t>"E" Programozás és webfejlesztés (11; 12; 13. sor)</t>
  </si>
  <si>
    <t>"F" Általános szakmai kompetenciák és soft skillek (14; 15; 16. sor)</t>
  </si>
  <si>
    <t>Programozási alapok.</t>
  </si>
  <si>
    <t>Programozási alapok</t>
  </si>
  <si>
    <t>Modern, reszponzív weboldal fejlesztése: A tanulók 4-5 fős csapatokban fejlesztenek egy modern, reszponzív weboldalt, amely egy fiktív vagy valós üzleti problémát old meg. A projekt témája lehet például: egy étterem vagy kávézó weboldala, egy esemény szervezési portál, egy online könyvesbolt, egy sportklub honlapja vagy egy oktatási intézmény weboldala.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HTML5, CSS3 és alapvető JavaScript technológiákkal készítenek felhasználóbarát, reszponzív felületet. A projekt dokumentációját és prezentációját az irodai szoftverek segítségével készítik el. A projekt végén minden csapat bemutatja a fejlesztett weboldalt és a projekt dokumentációját a többi csapat előtt.</t>
  </si>
  <si>
    <t>Okosotthon rendszer prototípus fejlesztése: A tanulók 4-5 fős csapatokban fejlesztik egy okosotthon rendszer prototípusát, amely Arduino vagy Raspberry Pi alapú eszközökkel és egyszerű szenzorokkal (pl. hőmérő, fényérzékelő, mozgásérzékelő) működik. A projekt témája lehet például: okos szobai hőmérséklet szabályozó, automatikus növényöntöző rendszer, vagy okos világítás vezérlő.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megismerik az elektronikai alapfogalmakat, az IoT eszközök működését, valamint a mesterséges intelligencia alapvető elveit. A projekt dokumentációját és prezentációját az irodai szoftverek segítségével készítik el. A projekt végén minden csapat bemutatja a fejlesztett rendszert és a projekt dokumentációját a többi csapat előtt.</t>
  </si>
  <si>
    <r>
      <t>időkeret:</t>
    </r>
    <r>
      <rPr>
        <sz val="11"/>
        <color theme="1"/>
        <rFont val="Franklin Gothic Book"/>
        <family val="2"/>
        <charset val="238"/>
      </rPr>
      <t xml:space="preserve"> 34 óra</t>
    </r>
  </si>
  <si>
    <r>
      <t>időkeret:</t>
    </r>
    <r>
      <rPr>
        <sz val="11"/>
        <color theme="1"/>
        <rFont val="Franklin Gothic Book"/>
        <family val="2"/>
        <charset val="238"/>
      </rPr>
      <t xml:space="preserve"> 30 óra</t>
    </r>
  </si>
  <si>
    <r>
      <t xml:space="preserve">időkeret: </t>
    </r>
    <r>
      <rPr>
        <sz val="11"/>
        <color theme="1"/>
        <rFont val="Franklin Gothic Book"/>
        <family val="2"/>
        <charset val="238"/>
      </rPr>
      <t>34 óra</t>
    </r>
  </si>
  <si>
    <r>
      <t xml:space="preserve">Kapcsolódó tananyagegységek: 
</t>
    </r>
    <r>
      <rPr>
        <sz val="11"/>
        <color theme="1"/>
        <rFont val="Franklin Gothic Book"/>
        <family val="2"/>
        <charset val="238"/>
      </rPr>
      <t>"E", "F"</t>
    </r>
  </si>
  <si>
    <r>
      <t xml:space="preserve">Kapcsolódó tananyagegységek: 
</t>
    </r>
    <r>
      <rPr>
        <sz val="11"/>
        <color theme="1"/>
        <rFont val="Franklin Gothic Book"/>
        <family val="2"/>
        <charset val="238"/>
      </rPr>
      <t>"A", "D", "E"</t>
    </r>
  </si>
  <si>
    <r>
      <t xml:space="preserve">A tananyagelemek és a deszkriptorok projektszemléletű kapcsolódása: 
</t>
    </r>
    <r>
      <rPr>
        <sz val="11"/>
        <color theme="1"/>
        <rFont val="Franklin Gothic Book"/>
        <family val="2"/>
        <charset val="238"/>
      </rPr>
      <t>Az elektronikai alapismeretek alapvető jelentőséggel bírnak a távközlési szakmákban, de informatikusok számára is fontosak. A "Bevezetés az elektronikába" témakörben a tanulók MyDAQ, Arduino, Rasberry Pi vagy más hasonló eszközök használatával kisebb projektek segítségével ismerik meg a különböző elektronikai alkatrészeket és a kapcsolásokat.</t>
    </r>
  </si>
  <si>
    <r>
      <t xml:space="preserve">A tananyagelemek és a deszkriptorok projektszemléletű kapcsolódása: 
</t>
    </r>
    <r>
      <rPr>
        <sz val="11"/>
        <color theme="1"/>
        <rFont val="Franklin Gothic Book"/>
        <family val="2"/>
        <charset val="238"/>
      </rPr>
      <t>A "Bevezetés az elektronikába" témakörben a tanulók MyDAQ, Arduino, Rasberry Pi vagy más hasonló eszközök használatával, kisebb projektek során elkészített berendezéseken végeznek méréseket.</t>
    </r>
  </si>
  <si>
    <r>
      <t>A tananyagelemek és a deszkriptorok projektszemléletű kapcsolódása:</t>
    </r>
    <r>
      <rPr>
        <sz val="11"/>
        <color theme="1"/>
        <rFont val="Franklin Gothic Book"/>
        <family val="2"/>
        <charset val="238"/>
      </rPr>
      <t xml:space="preserve"> 
Az operációs rendszerek ismerete és kezelése alapvető készség minden informatikai szakember számára. A "Windows telepítése és konfigurációja", "Linux alapok" és "Egyéb operációs rendszerek" témakörökben a tanulók kisebb projektek során (pl. virtuális gépek telepítése és konfigurálása, Linux szerver kialakítása, mobil alkalmazások telepítése és beállítása) gyakorolják az operációs rendszerek kezelését és a felhasználói környezet testreszabását.</t>
    </r>
  </si>
  <si>
    <r>
      <t xml:space="preserve">A tananyagelemek és a deszkriptorok projektszemléletű kapcsolódása: 
</t>
    </r>
    <r>
      <rPr>
        <sz val="11"/>
        <color theme="1"/>
        <rFont val="Franklin Gothic Book"/>
        <family val="2"/>
        <charset val="238"/>
      </rPr>
      <t>A kapcsolódó tananyagelemek tanulása során a tanulók kisebb projektek során (pl. számítógép szét- és összeszerelése, alkatrészek cseréje, perifériák csatlakoztatása és konfigurálása) ismerik meg a legalapvetőbb hardvereket, és gyakorlják azok kezelését.</t>
    </r>
  </si>
  <si>
    <r>
      <t xml:space="preserve">A tananyagelemek és a deszkriptorok projektszemléletű kapcsolódása: 
</t>
    </r>
    <r>
      <rPr>
        <sz val="11"/>
        <rFont val="Franklin Gothic Book"/>
        <family val="2"/>
        <charset val="238"/>
      </rPr>
      <t>Egy lehetséges projektfeladat keretében a tanulók megismerik a legfontosabb karbantartási irányelveket és gyakorlatban is elvégzik a karbantartási feladatokat a legfontosabb hardvereken.</t>
    </r>
  </si>
  <si>
    <r>
      <t xml:space="preserve">A tananyagelemek és a deszkriptorok projektszemléletű kapcsolódása: 
</t>
    </r>
    <r>
      <rPr>
        <sz val="11"/>
        <color theme="1"/>
        <rFont val="Franklin Gothic Book"/>
        <family val="2"/>
        <charset val="238"/>
      </rPr>
      <t>A tanulók otthoni vagy irodai hálózatok kialakítását célzó projekfeladatokat elvégezve (pl. WiFi router konfigurálása, vezetékes és vezeték nélküli eszközök csatlakoztatása, hálózati beállítások optimalizálása) ismerik meg és gyakorolják a hálózati infrastruktúra kialakítását és a felhasználói igényeknek megfelelő hálózati környezet létrehozását.</t>
    </r>
  </si>
  <si>
    <r>
      <t>A tananyagelemek és a deszkriptorok projektszemléletű kapcsolódása:</t>
    </r>
    <r>
      <rPr>
        <sz val="11"/>
        <color theme="1"/>
        <rFont val="Franklin Gothic Book"/>
        <family val="2"/>
        <charset val="238"/>
      </rPr>
      <t xml:space="preserve"> 
A tanulók kisebb és közepes méretű vállalati hálózatok kialakítását célzó projektek során (pl. több alhálózatból álló hálózat kialakítása, forgalomirányító és kapcsoló konfigurálása, végponti eszközök hálózati beállításainak elvégzése) ismerik meg és gyakorolják a hálózati infrastruktúra kialakítását és a felhasználói igényeknek megfelelő hálózati környezet létrehozását.</t>
    </r>
  </si>
  <si>
    <r>
      <t xml:space="preserve">A tananyagelemek és a deszkriptorok projektszemléletű kapcsolódása: 
</t>
    </r>
    <r>
      <rPr>
        <sz val="11"/>
        <color theme="1"/>
        <rFont val="Franklin Gothic Book"/>
        <family val="2"/>
        <charset val="238"/>
      </rPr>
      <t>A tanulók hálózatbiztonsági gyakorlati feladatok során (pl. tűzfal konfigurálása, vírusirtó telepítése és beállítása, hálózati biztonsági szabályok kidolgozása, biztonsági audit végrehajtása) ismerik meg és gyakorolják a hálózati biztonság alapvető elveit és gyakorlati alkalmazását.</t>
    </r>
  </si>
  <si>
    <r>
      <t xml:space="preserve">A tananyagelemek és a deszkriptorok projektszemléletű kapcsolódása: 
</t>
    </r>
    <r>
      <rPr>
        <sz val="11"/>
        <color theme="1"/>
        <rFont val="Franklin Gothic Book"/>
        <family val="2"/>
        <charset val="238"/>
      </rPr>
      <t>A tanulók hibakeresési miniprojektek során (pl. hardveres és szoftveres hibák azonosítása, diagnosztikai eszközök használata, hibajelenségek dokumentálása, megoldási javaslatok kidolgozása) ismerik meg és gyakorolják az otthoni és kisvállalati informatikai környezetben előforduló problémák szisztematikus elhárítását.</t>
    </r>
  </si>
  <si>
    <r>
      <t xml:space="preserve">A tananyagelemek és a deszkriptorok projektszemléletű kapcsolódása: 
</t>
    </r>
    <r>
      <rPr>
        <sz val="11"/>
        <color theme="1"/>
        <rFont val="Franklin Gothic Book"/>
        <family val="2"/>
        <charset val="238"/>
      </rPr>
      <t>A tanulók modern technológiákat alkalmazó projektekben (pl. felhőalapú alkalmazások kezelése, okosotthon rendszerek tervezése, robotok programozása, adatelemzési és prediktív modellek kialakítása) elsajátítják és alkalmazzák a legújabb információs technológiák gyakorlati használatát.</t>
    </r>
  </si>
  <si>
    <r>
      <t>A tananyagelemek és a deszkriptorok projektszemléletű kapcsolódása:</t>
    </r>
    <r>
      <rPr>
        <sz val="11"/>
        <color theme="1"/>
        <rFont val="Franklin Gothic Book"/>
        <family val="2"/>
        <charset val="238"/>
      </rPr>
      <t xml:space="preserve"> 
A tanulók, főleg statikus oldalakat tartalmazó webfejlesztési projektekben (pl. személyes portfólió oldal kialakítása, reszponzív webdizájnok implementálása, interaktív oldalak létrehozása) elsajátítják és alkalmazzák a modern webtechnológiák gyakorlati használatát.</t>
    </r>
  </si>
  <si>
    <r>
      <t xml:space="preserve">A tananyagelemek és a deszkriptorok projektszemléletű kapcsolódása: 
</t>
    </r>
    <r>
      <rPr>
        <sz val="11"/>
        <color theme="1"/>
        <rFont val="Franklin Gothic Book"/>
        <family val="2"/>
        <charset val="238"/>
      </rPr>
      <t>A tanulók Python projektekben (pl. egyszerű játékok fejlesztése, adatfeldolgozó alkalmazások készítése, automatizációs szkriptek írása) elsajátítják és alkalmazzák a programozás alapvető elveit és gyakorlati használatát.</t>
    </r>
  </si>
  <si>
    <r>
      <t xml:space="preserve">A tananyagelemek és a deszkriptorok projektszemléletű kapcsolódása: 
</t>
    </r>
    <r>
      <rPr>
        <sz val="11"/>
        <color theme="1"/>
        <rFont val="Franklin Gothic Book"/>
        <family val="2"/>
        <charset val="238"/>
      </rPr>
      <t>A tanulók csoportos fejlesztési projektekben (pl. közös kódkezelés Git segítségével, projektfeladatok követése és dokumentálása, csapatkommunikáció online eszközökkel) elsajátítják és alkalmazzák a modern fejlesztői eszközök és csoportmunka-szolgáltatások használatát.</t>
    </r>
  </si>
  <si>
    <r>
      <t xml:space="preserve">A tananyagelemek és a deszkriptorok projektszemléletű kapcsolódása: 
</t>
    </r>
    <r>
      <rPr>
        <sz val="11"/>
        <rFont val="Franklin Gothic Book"/>
        <family val="2"/>
        <charset val="238"/>
      </rPr>
      <t xml:space="preserve">A csoportos feladatvégzés során, az együttműködő készségüket próbára téve a </t>
    </r>
    <r>
      <rPr>
        <sz val="11"/>
        <color theme="1"/>
        <rFont val="Franklin Gothic Book"/>
        <family val="2"/>
        <charset val="238"/>
      </rPr>
      <t>tanulók fejlesztik a hatékony munkához, együttműködéshez és projektmenedzsmenthez szükéges soft skilljeiket.</t>
    </r>
  </si>
  <si>
    <r>
      <t xml:space="preserve">A tananyagelemek és a deszkriptorok projektszemléletű kapcsolódása: 
</t>
    </r>
    <r>
      <rPr>
        <sz val="11"/>
        <color theme="1"/>
        <rFont val="Franklin Gothic Book"/>
        <family val="2"/>
        <charset val="238"/>
      </rPr>
      <t>A tanulók projektmunka során (pl. dokumentumok formázása és szerkesztése, adatok vizualizálása, prezentációk készítése) elsajátítják és alkalmazzák az irodai szoftverek, ezen belül is kiemelten a prezentációs szoftverek hatékony használatát.</t>
    </r>
  </si>
  <si>
    <r>
      <t xml:space="preserve">A tananyagelemek és a deszkriptorok projektszemléletű kapcsolódása: 
</t>
    </r>
    <r>
      <rPr>
        <sz val="11"/>
        <color theme="1"/>
        <rFont val="Franklin Gothic Book"/>
        <family val="2"/>
        <charset val="238"/>
      </rPr>
      <t>A tanulók projektmunka során (pl. projekt dokumentáció készítése, eredmények prezentálása, szakmai témák bemutatása) elsajátítják és alkalmazzák a hatékony prezentációs technikákat és az irodai szoftverek prezentációs funkcióit.</t>
    </r>
  </si>
  <si>
    <t>Ágazati alapoktatás összes óraszáma:</t>
  </si>
  <si>
    <r>
      <t xml:space="preserve">Kapcsolódó tananyagegységek:
</t>
    </r>
    <r>
      <rPr>
        <sz val="11"/>
        <color theme="1"/>
        <rFont val="Franklin Gothic Book"/>
        <family val="2"/>
        <charset val="238"/>
      </rPr>
      <t>"A";"B"; "D"; "F"</t>
    </r>
  </si>
  <si>
    <r>
      <t>időkeret:</t>
    </r>
    <r>
      <rPr>
        <sz val="11"/>
        <color theme="1"/>
        <rFont val="Franklin Gothic Book"/>
        <family val="2"/>
        <charset val="238"/>
      </rPr>
      <t xml:space="preserve"> 10 óra</t>
    </r>
  </si>
  <si>
    <t>Egyszerű infokommunikációs hálózat építése, adatátvitel ellenőrzése:
A tanulók 2 fős csapatokban dolgoznak. A feladat elvégzése során két laptop, két router és optikai kábel segítségével állítanak össze egyszerű hálózatot, majd mérnek átviteli sebességet a két laptop között különböző portbeállítások és kábelcsillapítások mellett.
A routereket előkonfigurálják, elvégzik a LAN és a WAN oldali beállításokat, létrehozva két különálló LAN szegmenst.
A hálózat összeállítása után ping-teszttel ellenőrzik az átvitel működőképességét, majd fájlátvitel megvalósításával mérik az átviteli sebességet. 
Módosítva a portok paramétereit (100Mbps, 1Gbps) ismétlik meg méréseiket.
A WAN oldali optikai adás és vételi jelszinteket ellenőrzik, a kábelekbe csillapítók beiktatásával keresik meg a működőképesség határát.
A méréseik eredményeit irodai szoftverek használatával jegyzőkönyvben rögzítik, elektronikus formában tárolják. A folyamat lépéseiről, eredményeikről prezentációt készítenek, melyet a projekt végén bemutatnak szakoktatóiknak és tanuló társaiknak.
Ezen feladat elvégzése során a tanulók gyakorolják a berendezések előkonfigurálásának menetét, az IP cím kiosztás folyamatát, valamint tapasztalatot szereznek az interfészek állapotáról és az optikai jelszintek átvitelre gyakorolt hatásairól.</t>
  </si>
  <si>
    <r>
      <t xml:space="preserve">Kapcsolódó tananyagegységek:
</t>
    </r>
    <r>
      <rPr>
        <sz val="11"/>
        <color theme="1"/>
        <rFont val="Franklin Gothic Book"/>
        <family val="2"/>
        <charset val="238"/>
      </rPr>
      <t>"B"; "D"; "F"; "H"</t>
    </r>
  </si>
  <si>
    <r>
      <t>időkeret:</t>
    </r>
    <r>
      <rPr>
        <sz val="11"/>
        <color theme="1"/>
        <rFont val="Franklin Gothic Book"/>
        <family val="2"/>
        <charset val="238"/>
      </rPr>
      <t xml:space="preserve"> 8 óra</t>
    </r>
  </si>
  <si>
    <t xml:space="preserve">Optikai kábelek szerelése, mérése:
A tanulók 2 fős csapatokban dolgoznak. A projektfeladat elvégzése során a tanulók optikai kábeleket szabnak méretre, fejelnek meg, majd több darabból állítanak össze két különböző hosszúságú optikai szálpárt optikai toldók segítségével, illetve hegesztéssel.
Optikai mérőműszer segítségével állapítják meg a kábelek teljes hosszát és csillapítását, a toldások helyét és a beiktatott csillapítások mértékét.
A két kábelt összeillesztve ismétlik meg méréseiket immár a teljes optikai szakaszon. A méréseik eredményeit irodai szoftverek használatával jegyzőkönyvben rögzítik, elektronikus formában tárolják. A folyamat lépéseiről, eredményeikről prezentációt készítenek, melyet a projekt végén bemutatnak szakoktatóiknak és tanulótársaiknak.
Ezen szerelési feladat során a tanulók azonosítják a a baleseti forrásokat (szúrás, vágási sérülések), megteszik a szükséges intézkedéseket ezek megelőzésére. 
A mérési eredményeket elemezve következtetéseket vonnak le a csatlakozók megfelelőségéről, a hegesztések minőségéről. </t>
  </si>
  <si>
    <t>Szakirányú oktatás összes óraszáma:</t>
  </si>
  <si>
    <r>
      <t xml:space="preserve">A tananyagelemek és a deszkriptorok projektszemléletű kapcsolódása:
</t>
    </r>
    <r>
      <rPr>
        <sz val="11"/>
        <color theme="1"/>
        <rFont val="Franklin Gothic Book"/>
        <family val="2"/>
        <charset val="238"/>
      </rPr>
      <t>Egy infokommunikációs hálózatépítési projekt is tartalmaz olyan részfeladatokat, melyek elvégzése fokozott odafigyelést igényel baleset- és tűzvédelmi szempontból. Ilyenek lehetnek a hálózati feszültséget igénylő tápegységek, a kábelszerelések során magasban végzett munkák, vagy épp a forrasztási feladatok. A projektfeladatok során a tanulók beazonosítják ezeket a veszélyforrásokat, munkahelyi környezetüket úgy alakítják ki, hogy a baleseteket megelőzzék.</t>
    </r>
  </si>
  <si>
    <t>Általános tűzvédelmi ismeretek (Új)</t>
  </si>
  <si>
    <t>Munkavédelmi előírások</t>
  </si>
  <si>
    <t>Rézalapú hálózatok szerelése és mérése</t>
  </si>
  <si>
    <t>A váltakozó feszültség, váltakozó áramú áramkörök</t>
  </si>
  <si>
    <t>Elektrotechnika</t>
  </si>
  <si>
    <t>Önállóan alakítja ki a baleset- és tűzvédelmi előírásoknak is megfelelő munkakör­nyezetét.</t>
  </si>
  <si>
    <t>Igényes munkakörnyezetére és tudatosan rendben tartja azt.</t>
  </si>
  <si>
    <t>Ismeri a munkakörébe tartozó baleset- és tűzvédelmi előírásokat.</t>
  </si>
  <si>
    <t xml:space="preserve">Munkaterületét a baleset- és tűzvédelmi előírásokat is betartva tisztán és rendben tartja. </t>
  </si>
  <si>
    <t>"H"  MUNKAKÖRNYEZET KIALAKÍTÁSA, MUNKABIZTONSÁG (26; 27; 32. sor)</t>
  </si>
  <si>
    <r>
      <t xml:space="preserve">A tananyagelemek és a deszkriptorok projektszemléletű kapcsolódása:
</t>
    </r>
    <r>
      <rPr>
        <sz val="11"/>
        <color theme="1"/>
        <rFont val="Franklin Gothic Book"/>
        <family val="2"/>
        <charset val="238"/>
      </rPr>
      <t>A tanulók a szakmai tantárgyakhoz kapcsolódó projektek megvalósítása közben gyakorolják és mélyítik el szakmai készségeiket és a soft skilleket. Ahhoz, hogy képesek legyenek egy nagyobb technológiai projekt folyamatait átlátni, abban együttműködően részt venni, el kell sajátítsanak egy projektszemléletet. A javasolt tananyagelemek végigvezetik a tanulókat ezen a tanulási folyamaton, mely során önismeretük, kommunikációs képességeik, prezentációs készségük, együttműködő képességük fejlesztése a cél, hogy a záróvizsgákon képesek legyenek határozottan fellépve beszámolni tudásukról. Ezen képességek elsajátítása segíti őket akár a duális képzésbe, akár tanulmányaikat követően a munkaerőpiacra belépve hatékonyan közreműködni valós projektekben is.</t>
    </r>
  </si>
  <si>
    <t>Csapatban végzett projektmunka II.</t>
  </si>
  <si>
    <t>Projektszervezés és -menedzsment II.</t>
  </si>
  <si>
    <t>Prezentációs készségek fejlesztése II.</t>
  </si>
  <si>
    <t>Csapatmunka és együttműködés II.</t>
  </si>
  <si>
    <t>Önismereti és kommunikációs készségek fejlesztése II.</t>
  </si>
  <si>
    <t>IKT projektmunka II.</t>
  </si>
  <si>
    <t>A projekt során részfeldatokat önállóan végez, de eredményeit kollégáival és a projekt vezetőivel rendszeresen egyezteti. Önálló javaslatokat fogalmaz meg a projekt folyamatainak jobbítása érdekében.</t>
  </si>
  <si>
    <t>Jó együttműködő képességgel rendelkezik, a projekt során rábízott részfeladatok elvégzése során precíz és alapos munkát végez.</t>
  </si>
  <si>
    <t>Tisztában van a projekt alapú munkavégzés struktúrájával, felépítésével és eszközeivel.</t>
  </si>
  <si>
    <t>Technológiai projektek esetén munkáját a kialakított projektszemlélet és struktúra mentén együttműködően végzi.</t>
  </si>
  <si>
    <t>"G"  MUNKATERVEK, PROJEKTMUNKÁK, EGYÜTTMŰKÖDÉS  (28; 29; 30; 31. sor)</t>
  </si>
  <si>
    <r>
      <t xml:space="preserve">A tananyagelemek és a deszkriptorok projektszemléletű kapcsolódása:
</t>
    </r>
    <r>
      <rPr>
        <sz val="11"/>
        <color theme="1"/>
        <rFont val="Franklin Gothic Book"/>
        <family val="2"/>
        <charset val="238"/>
      </rPr>
      <t>Egy berendezéspark telepítését egyszerre több szakember végzi. Az elvégzendő feladatokról tervet készítenek, azokat felosztják egymás között. A hatékony együttműködés feltétele a rendszer ismerete és a jó kommunikáció. A tanulók ebben a projekt feladatban munkatervet készítenek egy-egy rájuk bízott feladatról, azt egyeztetik társaikkal és így közösen állítják össze a teljes rendszert. Az eredményt értékelik és beszámolnak a részfeladat eredményéről, nehézségeiről, problémáiról.</t>
    </r>
  </si>
  <si>
    <t>Munkaterveit kollégáival együttműködve készíti el. Az értékelés során szerzett tapasztalatait vezetőivel, kollégáival megosztja.</t>
  </si>
  <si>
    <t>Munkatervei elkészítése során törekszik a precíz és alapos munkavégzésre a hatékonyság érdekében.</t>
  </si>
  <si>
    <t>Tisztában van feladataival, terveit ennek mentén készíti el.</t>
  </si>
  <si>
    <t>Munkaterveit kollégáival egyeztetve előkészíti, tervezi, valamint a munkája eredményét ellenőrzi és értékeli.</t>
  </si>
  <si>
    <r>
      <t xml:space="preserve">A tananyagelemek és a deszkriptorok projektszemléletű kapcsolódása:
</t>
    </r>
    <r>
      <rPr>
        <sz val="11"/>
        <color theme="1"/>
        <rFont val="Franklin Gothic Book"/>
        <family val="2"/>
        <charset val="238"/>
      </rPr>
      <t>Egy infokommunikációs hálózat kiépítése, üzemeltetése igen komplex feladat, több szakcsoport összehangolt működését igényli. Ezek a cégek a szervezeti struktúrájukat ennek megfelelően építik fel. A működés feltétele a szaktudás és a kommunikáció.  A projektfeladat során a tanulók megismerkednek egy távközlési cég szervezeti struktúrájával, az egyes egységek feladatkörével és a köztük folyó kommunikációval. Ennek ismeretében már képesek lesznek beilleszkedni egy vállalat struktúrájába.</t>
    </r>
  </si>
  <si>
    <t>A folyamatok rá eső részét önállóan végzi, a rá vonatkozó szabályokat önállóan elsajátítja, szükség esetén feletteseivel egyeztetve értelmezi azokat.</t>
  </si>
  <si>
    <t>Figyelemmel kíséri a szervezeti felépítést és annak változásait, munkavégzése során szabálykövető magatartást tanúsít.</t>
  </si>
  <si>
    <t>Ismeri munkáltatója szervezeti felépítését és folyamatait, valamint tisztában van a munkavégzésére vonatkozó szabályokkal.</t>
  </si>
  <si>
    <t>Munkáját a munkáltatója szervezeti felépítésébe és folyamataiba illeszkedően végzi, a munkavégzésére vonatkozó szabályokat betartja, betartatja.</t>
  </si>
  <si>
    <r>
      <t xml:space="preserve">A tananyagelemek és a deszkriptorok projektszemléletű kapcsolódása:
</t>
    </r>
    <r>
      <rPr>
        <sz val="11"/>
        <color theme="1"/>
        <rFont val="Franklin Gothic Book"/>
        <family val="2"/>
        <charset val="238"/>
      </rPr>
      <t>Az infokommunikációs hálózatok hatékony építése és üzemeltetése során igen fontos tényező a kommunikáció és a csapatmunka az egyes szakcsoportok között. Ennek egyik alappillére az a szaknyelv, melyet a tanulóknak el kell sajátítani. De nem elég ennek ismerete, ezt jól kell tudni használni. A projektfeladat során a tanulóknak fejleszteniük kell prezentációs és kommunikációs készségeiket. Amennyiben átlátják a munkafolyamatokat és jól kommunikálnak, már képesek lesznek önálló javaslatok megfogalmazására is.</t>
    </r>
  </si>
  <si>
    <t>Önálló vélemény formálására képes a munkáját érintő témákban.</t>
  </si>
  <si>
    <t>Szakmaspecifikus ismereteit folyamatosan fejleszti.</t>
  </si>
  <si>
    <t>Ismeri a szakmáján belül használatos szakkifejezéseket, rövidítéseket.</t>
  </si>
  <si>
    <t>Szaknyelvet használ, a műszaki egyeztetéseken javaslatokat tesz a hatékonyabb munkavégzés érdekében.</t>
  </si>
  <si>
    <r>
      <t xml:space="preserve">A tananyagelemek és a deszkriptorok projektszemléletű kapcsolódása:
</t>
    </r>
    <r>
      <rPr>
        <sz val="11"/>
        <color theme="1"/>
        <rFont val="Franklin Gothic Book"/>
        <family val="2"/>
        <charset val="238"/>
      </rPr>
      <t>A hatékony munkavégzéshez feltétlen szükség van minőségi szerszámokra, mérőeszközökre, biztonsági felszerelésekre. Ezek állapota nagyban befolyásolja a hálózaton végzett munka gyors és balesetmentes elvégzését. A mérőműszerek hitelesítése kiemelten fontos feladat amit rendszeres időközönként el kell végezni. A projektmunka során a tanulók áttekintik ezen szerszámok és felszerelések rendszerét, állapotát. Szükség esetén igénylistát állítanak össze új eszközök beszerzésére, megjelölve azok pontos típusát, beszerzési forrását. Nyilvántartást készítenek a használt műszerekről, azok hitelesítési adatait nyomon követik.</t>
    </r>
  </si>
  <si>
    <t>Irodai alkalmazások használata, adatok mentése, tárolása, továbbítása (Új)</t>
  </si>
  <si>
    <t>A szerszámok, eszközök, felszerelések állapotfelmérését kollégáival együttműködve végzi.</t>
  </si>
  <si>
    <t>A munka- és balesetvédelmi szabályok ismeretében nagy figyelmet fordít a minőségi szerszámok, eszközök és felszerelések állapotára, szem előtt tartva a hatékony munkavégzést.</t>
  </si>
  <si>
    <t>Ismeri a telepítéshez szükséges szerszámok, eszközök, felszerelések funkcióit, minőségi előírásait, beszerzésük folyamatát.</t>
  </si>
  <si>
    <t>Minőségbiztosítási céllal szerszámok, mérőeszközök, biztonsági felszerelések ellenőrzését, igényfelmérését végzi, szükség esetén cseréjüket, hitelesítésüket kezdeményezi.</t>
  </si>
  <si>
    <r>
      <t xml:space="preserve">A tananyagelemek és a deszkriptorok projektszemléletű kapcsolódása:
</t>
    </r>
    <r>
      <rPr>
        <sz val="11"/>
        <color theme="1"/>
        <rFont val="Franklin Gothic Book"/>
        <family val="2"/>
        <charset val="238"/>
      </rPr>
      <t>Egy komplex rendszer összeállításához az infokommunikációs egységeken felül többféle szerelési anyagra is szükség lehet. Ezek biztosítják a minőségi átlátható kábelezés, tápvonalvezetés, eszközök és antennák mechanikai szerelésének megvalósítását. Ezeknek mindíg rendelkezésre kell állni ahhoz, hogy egy telepítés vagy hibaelhárítás gyorsan elvégezhető legyen. A tanulók a projektfeladat során áttekintik a szerelési anyagok rendszerét, típusait, szükséges mennyiségeket. Ezen ismeret alapján állítanak össze pótlási igénylistát, melyben feltüntetik a pontos megnevezéseket, típusokat, esetleg beszerzési forrásokat.</t>
    </r>
  </si>
  <si>
    <t>Az anyagok pótlását kollégáival együttműködve végzi, felelősséget vállal azok rendelkezésre állásáért.</t>
  </si>
  <si>
    <t>Figyelemmel kíséri a szerelési anyagok mennyiségét, állapotát, szem előtt tartva a hatékony munkavégzést.</t>
  </si>
  <si>
    <t>Ismeri a berendezések installálásához szükséges anyagok típusait, funkcióit, beszerzésük folyamatát.</t>
  </si>
  <si>
    <t>Szerelési anyagok rendszerezését, igényfelmérését végzi, szükség esetén pótlásukat kezdeményezi.</t>
  </si>
  <si>
    <r>
      <t xml:space="preserve">A tananyagelemek és a deszkriptorok projektszemléletű kapcsolódása:
</t>
    </r>
    <r>
      <rPr>
        <sz val="11"/>
        <rFont val="Franklin Gothic Book"/>
        <family val="2"/>
        <charset val="238"/>
      </rPr>
      <t>Kiterjedt infokommunikációs hálózatokban több ezer berendezés üzemel egyszerre. Ezek adatait, beállításait, lokációját, a hálózatban elfoglalt helyét adatbázisokban kell tárolni. Ezek az adatbázisok lehetnek a felügyeleti rendszerek részei, a mérő és adatgyűjtő rendszerek részei, vagy a szakemberek által összeállított egyéb adatbázisok. A tanulók megismerik ezeket az adatbázisokat, a bennük tárolt információk elérési lehetőségeit, felhasználásukat az üzemeltetés során.</t>
    </r>
  </si>
  <si>
    <t>Hálózatfelügyeleti és monitoring alapismeretek, telepítés, hibakeresés, hibaelhárítás folyamatai (Új)</t>
  </si>
  <si>
    <t>Gerinchálózati megoldások</t>
  </si>
  <si>
    <t>Műsorszóró rendszerek</t>
  </si>
  <si>
    <t>Telefonrendszerek</t>
  </si>
  <si>
    <t>Csomagkapcsolt rendszerek</t>
  </si>
  <si>
    <t>Átviteltechnika</t>
  </si>
  <si>
    <t>Távközlési rendszerek</t>
  </si>
  <si>
    <t>A nyilvántartásokat önállóan kezeli, javaslatokat tesz azok javítására, optimalizálására.</t>
  </si>
  <si>
    <t>Elkötelezett az általa üzemeltetett hálózat pontos adminisztrálása mellett a minőségi szolgáltatás nyújtása érdekében.</t>
  </si>
  <si>
    <t>Tisztában van a nyilvántartások jelentőségével, ismeri az adatok tárolására alkalmazott adatbázisok alapvető működését.</t>
  </si>
  <si>
    <t>Üzemeltetési feladatok ellátása során nyilvántartások adatbázisait kezeli, aktualizálja, térinformatikai nyilvántartó alkalmazásokat használ.</t>
  </si>
  <si>
    <t>"F"  SZOFTVERHASZNÁLAT, DOKUMENTÁLÁS (22; 23; 24; 25. sor)</t>
  </si>
  <si>
    <r>
      <t xml:space="preserve">A tananyagelemek és a deszkriptorok projektszemléletű kapcsolódása:
</t>
    </r>
    <r>
      <rPr>
        <sz val="11"/>
        <color theme="1"/>
        <rFont val="Franklin Gothic Book"/>
        <family val="2"/>
        <charset val="238"/>
      </rPr>
      <t>A szakembereknek a hálózatok alapos ismeretének birtokában kell mindennapi feladataikat elvégezni az üzemelő hálózatokon. Ezen feladatokat - az adott hálózat felépítéséhez illeszkedve - folyamatok mentén kell elvégezni, melyeket segítenek az erre kifejlesztett szoftverek. A tanulóknak ilyen szoftverek felépítését, működését kell megismerniük, hogy később képesek legyenek a rájuk bízott feladatokat átvenni, értelmezni, elvégzésük után dokumentálni.</t>
    </r>
  </si>
  <si>
    <t>Érdeklődő vállalata és szűkebb ágazata folyamatai iránt.</t>
  </si>
  <si>
    <t>Tisztában van a folyamattámogató és hibajegykezelő rendszerek jelentőségével, alapvető működési folyamataival.</t>
  </si>
  <si>
    <t>Telepítési, hibajavítási, karbantartási feladatok végzése során folyamattámogató, hibajegykezelő szoftvereket használ.</t>
  </si>
  <si>
    <r>
      <t xml:space="preserve">A tananyagelemek és a deszkriptorok projektszemléletű kapcsolódása:
</t>
    </r>
    <r>
      <rPr>
        <sz val="11"/>
        <color theme="1"/>
        <rFont val="Franklin Gothic Book"/>
        <family val="2"/>
        <charset val="238"/>
      </rPr>
      <t xml:space="preserve">A berendezésgyártók úgy készítik eszközeiket, hogy azok rendelkezzenek a külvilág felé valamilyen kommunikációs interfésszel. Ezen keresztül valósítható meg a programozás, lekérdezhető a berendezések állapota, maguk küldenek üzeneteket a szakembereknek. Ezek lehetnek egyedi, a gyártó által biztosított szoftverek (Local Craft Terminal), vagy általánosan használt böngésző szoftverek. A tanulóknak a gyakorlat során meg kell ismerniük ezeknek az interfészeknek a fizikai és elektromos paramétereit, a protokollokat, kezelniük kell azokat a szoftvereket, melyekkel rá lehet csatlakozni az eszközökre. </t>
    </r>
  </si>
  <si>
    <t>Vezeték nélküli technológiák</t>
  </si>
  <si>
    <t>Hálózatbiztonság, kapcsoló biztonságossá tétele</t>
  </si>
  <si>
    <t>Hálózati eszközök alapszintű konfigurációja</t>
  </si>
  <si>
    <t>IP-hálózatok</t>
  </si>
  <si>
    <t>Az alkalmazásokat önállóan kezeli, tapasztalatait, tudását kollégáival megosztja.</t>
  </si>
  <si>
    <t>Érdeklődő az infokommunikációs eszközök programozhatósága, kommunikációja iránt. Ismereteit folyamatosan fejleszti a gyors és hatékony munkavégzés érdekében.</t>
  </si>
  <si>
    <t>Ismeri az infokommunikációs eszközök eléréséhez, programozásához alkalmas egyedi gyári és általánosan használható szoftvereket.</t>
  </si>
  <si>
    <t>Speciális, infokommunikációs eszközökhöz megfelelő szoftvereket használ.</t>
  </si>
  <si>
    <r>
      <t xml:space="preserve">A tananyagelemek és a deszkriptorok projektszemléletű kapcsolódása:
</t>
    </r>
    <r>
      <rPr>
        <sz val="11"/>
        <color theme="1"/>
        <rFont val="Franklin Gothic Book"/>
        <family val="2"/>
        <charset val="238"/>
      </rPr>
      <t>A szakembereknek az infokommunikációs hálózatok kiépítésén és üzemeltetésén túl tudni kell hatékonyan kommunikálni a kollégákkal, ügyfelekkel, dokumentumokat kell készíteni, menteni, küldeni. Ezekhez a kiegészítő folyamatokhoz nyújtanak hatékony támogatást az irodai alkalmazások. A tanulók a projektfeladatok végzése során megismerik ezeket a szoftvereket, megtanulják használatukat, képesek lesznek dokumentumokat, táblázatokat készíteni, menteni, mail alkalmazásokat használni üzeneteik küldésére-fogadására. Az így létrehozott dokumentumokat háttértárakba mentik, megosztják a közös használat érdekében.</t>
    </r>
  </si>
  <si>
    <t>Az irodai alkalmazásokat önállóan kezeli.</t>
  </si>
  <si>
    <t>Digitális kompetenciáit folyamatosan fejleszti a hatékony kommunikáció és munkájának jól dokumentáltsága érdekében. A dokumentációkat elektronikusan tárolja, azokat csak a valóban szükséges esetben nyomtatja ki.</t>
  </si>
  <si>
    <t>Tisztában van az irodai alkalmazások funkcióival, általuk nyújtotta lehetőségekkel, a dokumentálás tartalmi és formai követelményeivel, a dokumentumok archiválásának módjaival.</t>
  </si>
  <si>
    <t>Irodai alkalmazásokat használ a kollégáival, ügyfelekkel való kommunikáció, dokumentáció és jegyzőkönyv készítés, archiválás céljából. A munkája során keletkező digitális anyagokat mások által is átlátható rendszerben tárolja, az anyagokról rendszeresen biztonsági másolatot készít.</t>
  </si>
  <si>
    <r>
      <t xml:space="preserve">A tananyagelemek és a deszkriptorok projektszemléletű kapcsolódása:
</t>
    </r>
    <r>
      <rPr>
        <sz val="11"/>
        <color theme="1"/>
        <rFont val="Franklin Gothic Book"/>
        <family val="2"/>
        <charset val="238"/>
      </rPr>
      <t>A projektfeladat során a tanulók megtanulják értelmezni a  felügyeleti rendszerek által szolgáltatott üzeneteket, különbséget téve a rendszerüzenetek és a berendezések által szolgáltatott üzenetek között. Megismerik az alapfogalmakat úgy mint: Fault menedzsment, Performance menedzsment, Security menedzsment. Az üzeneteket értelmezik és következtetnek a hibákra, majd megismerve a hibaelhárítás rendszerszintű folyamatát, proaktívan kezdik el a hibaelhárítást.</t>
    </r>
  </si>
  <si>
    <t>A hibaelemzést önállóan, szükség esetén kollégáival együttműködve végzi, felelős döntést hoz a hibaelhárítási folyamat mielőbbi indítása és koordinálása érdekében.</t>
  </si>
  <si>
    <t>Figyelemmel kíséri a hálózat által szolgáltatott információkat, törekszik azok megértésére, célja a minél pontosabb hibabehatárolás, javítás a magas minőségű szolgáltatás fenntartása érdekében.</t>
  </si>
  <si>
    <t>Ismeri a berendezésekről érkező üzenetek jelentését, a hibabehatárolás metódusait és a hibaelhárítás folyamatát.</t>
  </si>
  <si>
    <t>A hálózatfelügyeleti rendszerek által szolgáltatott információkat elemzi, segítségükkel hibabehatárolást végez, proaktív hibaelhárításba kezd.</t>
  </si>
  <si>
    <t>"E"  KARBANTARTÁS ÉS HIBAELHÁRÍTÁS  (18; 19; 20; 21. sor)</t>
  </si>
  <si>
    <r>
      <t xml:space="preserve">A tananyagelemek és a deszkriptorok projektszemléletű kapcsolódása:
</t>
    </r>
    <r>
      <rPr>
        <sz val="11"/>
        <color theme="1"/>
        <rFont val="Franklin Gothic Book"/>
        <family val="2"/>
        <charset val="238"/>
      </rPr>
      <t>Egy kiterjedt infokommunikációs hálózat akár több ezer berendezésből is állhat, melyek állapotáról információval kell rendelkezzünk. Erre szolgálnak a távfelügyeleti rendszerek. A projektfeladat során a tanulók megismerkednek távfelügyeleti rendszerekkel, azok kialakításával, alapvető funkcióival, kommunikációs lehetőségeikkel, a hálózatbiztonság fogalmával. Megtanulják kezelni a felületet, kinyerni információkat a rendszerek adatbázisából.</t>
    </r>
  </si>
  <si>
    <t>Képes önálló információ szerzésre, tanulásra a felügyelt hálózatról, tudását önállóan vagy másokkal együttműköd­ve bővíti.</t>
  </si>
  <si>
    <t>Figyelemmel kíséri a hálózat változásait, törekszik naprakészen tartani ezirányú tudását.</t>
  </si>
  <si>
    <t>Tisztában van a távfelügyeleti rendszerek jelentőségével, alapvető funkcióival.</t>
  </si>
  <si>
    <t>Infokommunikációs hálózatok részegységeinek távfelügyeleti rendszereit kezeli.</t>
  </si>
  <si>
    <r>
      <t xml:space="preserve">A tananyagelemek és a deszkriptorok projektszemléletű kapcsolódása:
</t>
    </r>
    <r>
      <rPr>
        <sz val="11"/>
        <rFont val="Franklin Gothic Book"/>
        <family val="2"/>
        <charset val="238"/>
      </rPr>
      <t>A projektfeladat során a tanulók megismerkednek a preventív karbantartás fogalmával, jelentőségével. Megismerkednek azokkal a környezeti tényezőkkel, melyek hatással vannak egy rendszer üzembiztonságára, élettartamára, úgymint: hőmérsékletváltozás, víz, jég és pára, poros környezet hatása. Ahhoz, hogy egy karbantartást megfelelő gondossággal el  tudjanak végezni, ismerniük kell a rendszerek felépítését, részegységeit, legyen az réz vagy optikai alapú elérési hálózat, vagy nagy sebességű gerinchálózat.
Az elvégzett karbantartásról jegyzőkönyvet kell kiállítaniuk melyet elektronikusan tárolnak, továbbítanak.</t>
    </r>
  </si>
  <si>
    <t>WAN technológiák és kapcsolatok</t>
  </si>
  <si>
    <t>Mérések dokumentálása</t>
  </si>
  <si>
    <t>Üzemfenntartás, hibakeresés, javítás</t>
  </si>
  <si>
    <t>Optikai hálózatok szerelése és mérése</t>
  </si>
  <si>
    <t>Munkáját kollégáival együttműködve végzi, javaslatokat fogalmaz meg a stabil és hosszú távú működés biztosítása érdekében.</t>
  </si>
  <si>
    <t>Munkáját precízen végzi, szem előtt tartva a hosszú távú stabil működést. Törekszik esztétikus és részletes dokumentumok előállítására a tartalmi követelmények betartása mellett.</t>
  </si>
  <si>
    <t>Tisztában van a karbantartás jelentőségével és hatásával az üzemeltetési folyamatokra. Ismeri a jegyzőkönyv készítés tartalmi és formai követelményeit, a készítésükhöz használható informatikai alkalmazásokat.</t>
  </si>
  <si>
    <t>Infokommunikációs berendezések preventív karbantartási feladatait végzi, eredményeiről karbantartási jegyzőkönyvet készít.</t>
  </si>
  <si>
    <r>
      <t xml:space="preserve">A tananyagelemek és a deszkriptorok projektszemléletű kapcsolódása:
</t>
    </r>
    <r>
      <rPr>
        <sz val="11"/>
        <rFont val="Franklin Gothic Book"/>
        <family val="2"/>
        <charset val="238"/>
      </rPr>
      <t>Az infokommunikációs hálózatok üzemeltetése során óhatatlanul előfordulnak meghibásodások. Az üzemeltetési folyamat kiemelten fontos része a hibaelhárítás, melynek gyorsnak és hatékonynak kell lenni, hogy az így elszenvedett üzemzavar minél rövidebb legyen. A projektfeladat során a tanulók gyakorolják és megtanulják, miképp kell a hálózaton a hiba helyét behatárolni, ehhez milyen eszközök állnak rendelkezésükre. Ehhez segítségükre lesznek a berendezések által generált hibaüzenetek, a különböző mérőműszerek. A hibabehatárolás előfeltétele, hogy a tanulók tisztában legyenek a hálózatok felépítésével, legyen az réz vagy optikai alapú elérési hálózat, vagy nagy sebességű gerinchálózat.
Feladatuk továbbá a hibásnak vélt eszközök alapszintű bevizsgálása, hibajegyzőkönyv készítése, intézkedés az eszközök javíttatásáról.</t>
    </r>
  </si>
  <si>
    <t>Forgalomirányítási alapok, statikus forgalomirányítás</t>
  </si>
  <si>
    <t>Harmadik rétegbeli redundancia</t>
  </si>
  <si>
    <t>IPv6 címzés és dinamikus címkiosztás IPv6 környezetben</t>
  </si>
  <si>
    <t>Dinamikus címkiosztás IPv4- környezetben</t>
  </si>
  <si>
    <t>Második rétegbeli redundancia</t>
  </si>
  <si>
    <t>VLAN-ok használata, VLAN-ok közti forgalomirányítás</t>
  </si>
  <si>
    <t>A digitális jelek vizsgálata</t>
  </si>
  <si>
    <t>Moduláció</t>
  </si>
  <si>
    <t>Az átviteltechnika alapjai</t>
  </si>
  <si>
    <t>Távközlési ismeretek</t>
  </si>
  <si>
    <t>Munkáját részben önállóan végzi, a hibafelderítés során szerzett tapasztalatait kollégáival megosztja. Felelősséget vállal a jegyzőköny­vekben dokumentált eredmények hitelességéért.</t>
  </si>
  <si>
    <t>Munkáját a minőségorientáltság jellemzi, törekszik a hibák mielőbbi behatárolására és megszüntetésére.</t>
  </si>
  <si>
    <t>Ismeri a hibakeresés módszereit, lehetőségeit, az eszközök minősítésének alapelveit, az egységkezelés logisztikai folyamatait, a jegyzőkönyv készítés tartalmi és formai követelményeit, a készítésükhöz használható informatikai alkalmazásokat.</t>
  </si>
  <si>
    <t>Infokommunikációs hálózatok hibáját/hibahelyét meghatározza, elhárítást követően a hibás eszközt bevizsgálja, lehetőség szerint javítja, eredményeit jegyzőkönyvben rögzíti, javíttatásáról gondoskodik.</t>
  </si>
  <si>
    <r>
      <t xml:space="preserve">A tananyagelemek és a deszkriptorok projektszemléletű kapcsolódása:
</t>
    </r>
    <r>
      <rPr>
        <sz val="11"/>
        <rFont val="Franklin Gothic Book"/>
        <family val="2"/>
        <charset val="238"/>
      </rPr>
      <t>Kiemelten fontos mozzanata egy telepítési munkafolyamatnak a jegyzőkönyv elkészítése. Ez alapja lesz egy átadás-átvételi eljárásnak, továbbá az üzemeltetés során ezek az információk nagyban segítik egy átalakítás, bővítés vagy hibaelhárítás folyamatát. A projektfeladat során a tanulók elsajátítják azt a látásmódot, ami alapján el fognak készíteni jegyzőkönyveket, megjelenítve azokat a főbb paramétereket amiket tartalmazni kell a jegyzőkönyvnek úgy mint: helyszínadatok, tápbekötések, adatkábelek és tápvonalak, részegységek fotódokumentálása, szöveges információkkal való ellátása, alapkonfigurációs adatok megjelenítése. Ehhez ismerniük kell a rendszerek architektúrális felépítését, legyen az réz vagy optikai alapú elérési hálózat, vagy nagy sebességű gerinchálózat. Az így készült jegyzőkönyveket informatikai eszközökkel szerkesztik, tárolják, továbbítják.</t>
    </r>
  </si>
  <si>
    <t>Koaxiális kábelek mérései</t>
  </si>
  <si>
    <t>Szimmetrikus kábelek mérései</t>
  </si>
  <si>
    <t>Optikai berendezések mérése</t>
  </si>
  <si>
    <t>Optikai hálózatok mérése</t>
  </si>
  <si>
    <t>Analóg, digitális jelek és kódoláselmélet</t>
  </si>
  <si>
    <t>Logikai alapáramkörök és mérésük</t>
  </si>
  <si>
    <t>Logikai alapműveletek, logikai függvények egyszerűsítése</t>
  </si>
  <si>
    <t>Információ kódolása</t>
  </si>
  <si>
    <t>Számrendszerek</t>
  </si>
  <si>
    <t>Analóg és digitális mennyiségek</t>
  </si>
  <si>
    <t>Távközlési elektronika</t>
  </si>
  <si>
    <t>Munkáját részben önállóan végzi, felelősséget vállal a mért eredmények hitelességéért.</t>
  </si>
  <si>
    <t>Érdeklődik a távközlési méréstechnika iránt, törekszik esztétikus dokumentumok előállítására a tartalmi követelmények betartása mellett.</t>
  </si>
  <si>
    <t>Tisztában van az átviteli hálózatok mérési metódusaival, a mért eredmények információ tartalmával. Ismeri a jegyzőkönyv készítés tartalmi és formai követelményeit, a készítésükhöz használható informatikai alkalmazásokat.</t>
  </si>
  <si>
    <t>A kivitelezett infokommunikációs hálózatok minőségi paramétereinek mérését végzi, eredményeit feldolgozza, jegyzőkönyvben rögzíti.</t>
  </si>
  <si>
    <t>"D"  TÁVKÖZLÉSI MÉRÉSEK ÉS DOKUMENTÁLÁSUK  (17. sor)</t>
  </si>
  <si>
    <r>
      <t xml:space="preserve">A tananyagelemek és a deszkriptorok projektszemléletű kapcsolódása:
</t>
    </r>
    <r>
      <rPr>
        <sz val="11"/>
        <color theme="1"/>
        <rFont val="Franklin Gothic Book"/>
        <family val="2"/>
        <charset val="238"/>
      </rPr>
      <t>Egy infokommunikációs fejállomás berendezések széles spektrumát foglalhatja magában attól függően, hogy milyen szolgáltatásokat kell megvalósítania egy adott területen. Ezek lehetnek switch-ek, routerek, szűrők, erősítők, csillapítók stb. A tanulóknak a projektfeladat során ezen eszközöket kell telepíteniük, üzembe helyezniük, illeszteniük a kialakított optikai vagy réz alapú kábelhálózathoz. Rendszerismeretük és szerelési gyakorlatuk felhasználásával valósítanak meg minőségi átvitelre képes hálózatot.</t>
    </r>
  </si>
  <si>
    <t>Keretezési eljárások</t>
  </si>
  <si>
    <t>Beltéri hálózatok építése</t>
  </si>
  <si>
    <t>Hálózati megoldások</t>
  </si>
  <si>
    <t>Hálózatépítés</t>
  </si>
  <si>
    <t>Munkáját részben önállóan végzi, felelősséget vállal a felhasznált fejállomási infokommunikációs eszközök rendeltetés­szerű működésért.</t>
  </si>
  <si>
    <t>Érdeklődik a fejállomási eszközök fejlődésével kapcsolatos új eredmények, megoldások iránt.</t>
  </si>
  <si>
    <t>Ismeri a fejállomási eszközök felépítését, beállításának, hálózatba építésének lépéseit.</t>
  </si>
  <si>
    <t>Az infokommunikációs hálózatépítési alapok ismeretében fejállomási eszközök installálásával minőségi átvitelre alkalmas hálózatot épít.</t>
  </si>
  <si>
    <t>"A"  INFOKOMMUNIKÁCIÓS HÁLÓZAT AKTÍV ELEMEINEK ELŐKÉSZÍTÉSE, TELEPÍTÉSE (1; 7; 8; 9; 12; 14; 15; 16. sor)</t>
  </si>
  <si>
    <r>
      <t xml:space="preserve">A tananyagelemek és a deszkriptorok projektszemléletű kapcsolódása:
</t>
    </r>
    <r>
      <rPr>
        <sz val="11"/>
        <color theme="1"/>
        <rFont val="Franklin Gothic Book"/>
        <family val="2"/>
        <charset val="238"/>
      </rPr>
      <t>A struktúrált kábelhálózatok ügyféloldali végére általában valamilyen aktív eszköz kerül telepítésre attól függően, hogy milyen szolgáltatást kell nyújtani az ügyfélnek. Ezen berendezések előkészítését, konfigurálását, telepítését kell elvégezni a tanulóknak. Rendszerismeretük, a kábelekről és interfészekről szerzett tudásuk, valamint az előzetesen elkészített dokumentációk alapján végzik a szereléseket és beállításokat, hoznak létre minőségi átvitelre képes hálózatot.</t>
    </r>
  </si>
  <si>
    <t>Forgalomirányítás</t>
  </si>
  <si>
    <t>Szimmetrikus kábelek szerelése</t>
  </si>
  <si>
    <t>Kapcsolási alapok</t>
  </si>
  <si>
    <t>Munkáját részben önállóan végzi, felelősséget vállal a felhasznált infokommunikációs eszközök rendeltetésszerű működésért.</t>
  </si>
  <si>
    <t>Érdeklődik a strukturált kábelhálózatok új technológiái és eszközei iránt.</t>
  </si>
  <si>
    <t>Ismeri az alkalmazott végfelhasználói eszközöket és azok jellemzőit, beállításának, javításának gyakorlati lehetőségeit.</t>
  </si>
  <si>
    <t>Strukturált kábelhálózat végfelhasználói eszközöket telepít (Ip-telefon, router, switch) azokon alapkonfigurációkat beállít, javít.</t>
  </si>
  <si>
    <r>
      <t xml:space="preserve">A tananyagelemek és a deszkriptorok projektszemléletű kapcsolódása:
</t>
    </r>
    <r>
      <rPr>
        <sz val="11"/>
        <rFont val="Franklin Gothic Book"/>
        <family val="2"/>
        <charset val="238"/>
      </rPr>
      <t xml:space="preserve">Az infokommunikációs hálózatok igen fontos elemei a kapcsolók és forgalomirányító eszközök (switch-ek, router-ek), melyek a kiépített átviteli utakat felhasználva végeznek magasabb szintű (L2-L3) kommunikációt és forgalom szétosztást, irányítást. Ahhoz, hogy a tanulók képesek legyenek előkészíteni ezeket az eszközöket ismerniük kell a LAN és a WAN hálózatok szolgáltatásait, azonosságaikat és különbözőségeiket, protokolljaikat és azok működését. A projektfeladat során a tanulók üzembe helyeznek eszközöket, speciális szoftverek használatával, előzetes tervek alapján konfigurálják azokat, elvégeznek LAN és WAN oldali alapbeállításokat, hogy ezután az eszközök integrálhatóak legyenek egy komplex hálózatba, azok részegységeiként hibamentesen működhessenek. </t>
    </r>
  </si>
  <si>
    <t>Munkáját részben önállóan végzi a tervek alapján, felelősséget vállal azért, hogy a rendeltetésszerű működés biztosított legyen.</t>
  </si>
  <si>
    <t>Törekszik a pontos és alapos munkavégzésre, ezzel segítve saját és kollégái munkáját a telepítések és javítások elvégzése során.</t>
  </si>
  <si>
    <t>Ismeri a berendezések funkcióit, alap beállításait, a beállításhoz alkalmazható szoftvereket, tisztában van az implementációhoz szükséges technológiai utasításokkal.</t>
  </si>
  <si>
    <t>Infokommunikációs hálózatokban alkalmazott forgalomirányító és útvonalválasztó eszközöket előkészít, azokon alapkonfigurációkat beállít, implementál és javít.</t>
  </si>
  <si>
    <r>
      <t xml:space="preserve">A tananyagelemek és a deszkriptorok projektszemléletű kapcsolódása:
</t>
    </r>
    <r>
      <rPr>
        <sz val="11"/>
        <color theme="1"/>
        <rFont val="Franklin Gothic Book"/>
        <family val="2"/>
        <charset val="238"/>
      </rPr>
      <t>A projektfeladat során a tanulók struktúrált kábelhálózatokat alakítanak ki réz és optikai kábelek felhasználásával. Ehhez ismerniük kell a WAN/LAN hálózati szegmensek felépítését, tulajdonságait, berendezések interfészeit. A szereléshez speciális eszközöket és alkatrészeket használnak törekedve a minőségi megvalósításra.</t>
    </r>
  </si>
  <si>
    <t>Vezetékelmélet</t>
  </si>
  <si>
    <t>Optikai kábelek szerelése</t>
  </si>
  <si>
    <t>Munkáját részben önállóan végzi a biztonságtech­nikai előírások figyelembevé­telével, felelősséget vállal a használt eszközök épségéért, folyamatos használhatóságáért és a rendeltetésszerű működésért.</t>
  </si>
  <si>
    <t>Törekszik a tervszerű, precíz munkavégzésre.</t>
  </si>
  <si>
    <t>Ismeri a hálózat (WAN/LAN) felépítését és kialakításának gyakorlati lépéseit, a szükséges alkatrészeket és eszközöket, az esetleges javítási lehetőségeket.</t>
  </si>
  <si>
    <t>Előzetes rendszerterv alapján strukturált (WAN/LAN) hálózatot épít, adatátviteli kábeleket szerel az ehhez szükséges speciális eszközök, szerszámok használatával, implementál és javít.</t>
  </si>
  <si>
    <t>"B"  INFOKOMMUNIKÁCIÓS HÁLÓZAT PASSZÍV ELEMEINEK ELŐKÉSZÍTÉSE, TELEPÍTÉSE (6; 10; 11; 13. sor)</t>
  </si>
  <si>
    <r>
      <t xml:space="preserve">A tananyagelemek és a deszkriptorok projektszemléletű kapcsolódása:
</t>
    </r>
    <r>
      <rPr>
        <sz val="11"/>
        <color theme="1"/>
        <rFont val="Franklin Gothic Book"/>
        <family val="2"/>
        <charset val="238"/>
      </rPr>
      <t xml:space="preserve">A rádiófrekvenciás kábelhálózatok a koaxiális kábeleken túl tartalmaznak még egyéb elemeket is - elosztók, csillapítók, erősítők, keverők stb. A tanulóknak a projektfeladat során ezen elemek felhasználásával kell hálózatot építeniük, beállításokat elvégezniük, hibát keresniük, minőségi átvitelre alkalmas infokommunikációs hálózatot építeniük. </t>
    </r>
  </si>
  <si>
    <t>Koaxiális kábelek szerelése</t>
  </si>
  <si>
    <t>Hullámterjedés</t>
  </si>
  <si>
    <t>Váltakozó áramú (RLC) hálózatok</t>
  </si>
  <si>
    <t>Munkáját részben önállóan végzi, felelősséget vállal a használt eszközök épségéért, folyamatos használhatóságáért és a rendeltetésszerű működésért.</t>
  </si>
  <si>
    <t>A feladat elvégzése során törekszik a pontos, szakszerű munkavégzésre.</t>
  </si>
  <si>
    <t>Tisztában van az RF hálózatok felépítésével, ismeri a javításhoz szükséges eszközök, szerszámok alkalmazásának lehetőségeit, valamint az aktív eszközök beállításának lépéseit.</t>
  </si>
  <si>
    <t>Rádiófrekvenciás infokommunikációs kábelhálózatok építő elemeinek telepítését, javítását végzi az ehhez szükséges speciális eszközök, szerszámok használatával. Aktív eszközökön beállításokat végez a hálózat paramétereinek ismeretében.</t>
  </si>
  <si>
    <r>
      <t xml:space="preserve">A tananyagelemek és a deszkriptorok projektszemléletű kapcsolódása:
</t>
    </r>
    <r>
      <rPr>
        <sz val="11"/>
        <color theme="1"/>
        <rFont val="Franklin Gothic Book"/>
        <family val="2"/>
        <charset val="238"/>
      </rPr>
      <t>A rádiófrekvenciás kábelhálózatok elsősorban koaxiális kábelek felhasználásával oldanak meg információ átvitelt, szétosztást. A tanulók a projektfeladat során ezen kábelek szerelési, telepítési eljárásait gyakorolják. Ahhoz, hogy képesek legyenek minőségi átvitelre alkalmas kábelhálózatot építeni, szükségük van arra az elméleti tudásra melyet hullámterjedésről, réz alapú hálózatok szereléséről tanultak.</t>
    </r>
  </si>
  <si>
    <t>Munkáját részben önállóan végzi, felelősséget vállal a használt eszközök épségéért, folyamatos használhatóóságáért és a rendeltetésszerű működésért.</t>
  </si>
  <si>
    <t>Érdeklődik az RF hálózatok és a kapcsolódó új technológiák, eszközök iránt.</t>
  </si>
  <si>
    <t>Ismeri a rádiófrekvenciás hálózatok általános felépítését, jellemzőit, a telepítési, javítási folyamatát, a használatos szerszámok kezelését.</t>
  </si>
  <si>
    <t>Rádiófrekvenciás (RF) infokommunikációs kábelhálózatok telepítését, javítását végzi az ehhez szükséges speciális eszközök, szerszámok használatával.</t>
  </si>
  <si>
    <r>
      <t xml:space="preserve">A tananyagelemek és a deszkriptorok projektszemléletű kapcsolódása:
</t>
    </r>
    <r>
      <rPr>
        <sz val="11"/>
        <color theme="1"/>
        <rFont val="Franklin Gothic Book"/>
        <family val="2"/>
        <charset val="238"/>
      </rPr>
      <t>Az optikai szálak nagy sebességű átvitelt képesek megvalósítani igen nagy távolságon. Ahhoz, hogy ez megvalósuljon, nagy precizitással és gondossággal kell eljárni a kábelek szerelésénél. A projektfeladatok során a tanulók szálhegesztő berendezések segítségével végeznek hegesztési gyakorlatokat. A gyakorlat végén ismerni fogják a technológiai lépéseket a szálak előkészítésétől kezdve a hegesztett szálak paramétereinek ellenőrzéséig és stabil összeköttetéseket biztosító kötéseket készítenek.</t>
    </r>
  </si>
  <si>
    <t>Hegesztési technológia</t>
  </si>
  <si>
    <t>Munkáját önállóan végzi, felelősséget vállal a használt eszközök épségéért, folyamatos használhatóságáért és a rendeltetésszerű működésért.</t>
  </si>
  <si>
    <t>Tisztában van az optikai kábelhálózat felépítésével, jellemzőivel. Ismeri a kapcsolódó eszközök és szálhegesztő felépítését, használatát, a száloptikai hegesztés technológiáját.</t>
  </si>
  <si>
    <t>Speciális száloptikai "hegesztéseket" végez, speciális szerszámok, eszközök használatával.</t>
  </si>
  <si>
    <r>
      <t xml:space="preserve">A tananyagelemek és a deszkriptorok projektszemléletű kapcsolódása:
</t>
    </r>
    <r>
      <rPr>
        <sz val="11"/>
        <color theme="1"/>
        <rFont val="Franklin Gothic Book"/>
        <family val="2"/>
        <charset val="238"/>
      </rPr>
      <t>A távközlési hálózatok rendszerelemekből épülnek fel melyek különböző interfészeken csatlakoznak a külvilághoz, más részegységekhez. Ezen kapcsolatokat réz vagy optikai alapú kábelek valósítják meg. A projektfeladat során a tanulóknak meg kell ismerkedniük ezekkel az adatátviteli kábelekkel, tisztában kell lenniük a funkciójukkal, mechanikai felépítésükkel, tudniuk kell, mely távközlési architektúra elemeit kötik össze. Megismerkednek a szerelésükhöz szükséges speciális eszközökkel úgy mint: tisztító szerszámok, szálhegesztők, klimpelők, kábelprések, stb.</t>
    </r>
  </si>
  <si>
    <t>Rendezők szerelése, kábelezése</t>
  </si>
  <si>
    <t>Munkáját önállóan végzi, felelősséget vállal a használt eszközök épségéért, folyamatos használhatóságáért és a rendeltetés­szerű működésért.</t>
  </si>
  <si>
    <t>A feladat elvégzése során törekszik a precíz, szakszerű munkavégzésre.</t>
  </si>
  <si>
    <t>Tisztában van a kábelek alapvető tulajdonságaival, ismeri az eszközök, szerszámok használatát, a szerelés és hibajavítás gyakorlati lehetőségeit.</t>
  </si>
  <si>
    <t>Előzetes rendszerterv alapján passzív és aktív optikai és réz alapú szerelési eszközöket, adatátviteli kábeleket szerel az ehhez szükséges speciális eszközök, szerszámok használatával, implementál és javít.</t>
  </si>
  <si>
    <r>
      <t xml:space="preserve">A tananyagelemek és a deszkriptorok projektszemléletű kapcsolódása:
</t>
    </r>
    <r>
      <rPr>
        <sz val="11"/>
        <rFont val="Franklin Gothic Book"/>
        <family val="2"/>
        <charset val="238"/>
      </rPr>
      <t>A projektfeladat keretében a tanulóknak szerelési gyakorlatokat kell végezniük olyan speciális eszközökkel melyek a gerinchálózati szegmens kialakításában használatosak. A rendelkezésre álló tervek leírásai alapján kell szerelniük kábeleket, kabineteket és éleszteni gerinchálózati eszközöket alkalmazva az optikai és réz alapú hálózatok szerelése során szerzett tudásukat. Munkájuk során törekedniük kell a precíz és esztétikus kivitelezésre mely nagyban segíti a minőségi adatátvitelt valamint az üzemeltetés során a gyors átláthatóságot és hibaelhárítást.</t>
    </r>
  </si>
  <si>
    <t>Optikai rendszerek</t>
  </si>
  <si>
    <t>Optikai hálózatok</t>
  </si>
  <si>
    <t>Légkábelek építése</t>
  </si>
  <si>
    <t>Föld alatti hálózat építése</t>
  </si>
  <si>
    <t>Alépítmények kiépítése</t>
  </si>
  <si>
    <t>Tervezés alapelvei, jelkulcsok, tervkészítés</t>
  </si>
  <si>
    <t>A beruházás folyamata</t>
  </si>
  <si>
    <t>Munkáját nagy részben önállóan végzi egyeztetés alapján. A beállításokat, egyszerűbb javításokat önállóan megoldja.</t>
  </si>
  <si>
    <t>Törekszik a pontos és precíz, szakszerű beállításokra.</t>
  </si>
  <si>
    <t>Ismeri a gerinchálózati szegmens felépítését az eszközök kapcsolódási lehetőségeinek előkészítését, folyamatát, gyakorlati lépéseit, az esetleges javítási lehetőségeket.</t>
  </si>
  <si>
    <t>Gerinchálózati szegmensen tervdokumentációk alapján csomóponti kabineteket, kifejtő és kötődobozokat, aktív tápellátású távközlési eszközöket előkészít, azokon alapkonfigurációkat beállít, implementál és javít.</t>
  </si>
  <si>
    <r>
      <t xml:space="preserve">A tananyagelemek és a deszkriptorok projektszemléletű kapcsolódása:
</t>
    </r>
    <r>
      <rPr>
        <sz val="11"/>
        <color theme="1"/>
        <rFont val="Franklin Gothic Book"/>
        <family val="2"/>
        <charset val="238"/>
      </rPr>
      <t>A projektfeladat keretében a tanulóknak szerelési gyakorlatokat kell végezniük olyan speciális eszközökkel melyek a felhasználói szegmens kialakításában használatosak. A rendelkezésre álló tervek leírásai alapján kell szerelniük kábeleket, kabineteket és éleszteni végberendezéseket alkalmazva az optikai és réz alapú hálózatok szerelése tantárgyak elsajátítása során szerzett tudásukat. Munkájuk során törekedniük kell a precíz és esztétikus kivitelezésre mivel ezen hálózatrészek végberendezései az ügyfeleknél kerülnek telepítésre.</t>
    </r>
  </si>
  <si>
    <t>Munkáját részben önállóan végzi egyeztetés alapján, felelősséget vállal azért, hogy a rendeltetés­szerű működés biztosított legyen.</t>
  </si>
  <si>
    <r>
      <t>Telepítési, hibaelhárítási és karbantartási feladatainak ellátása során törekszik a tervdokumentációk­nak megfelelő, precíz és pontos munkavégzésre</t>
    </r>
    <r>
      <rPr>
        <sz val="11"/>
        <color rgb="FF000000"/>
        <rFont val="Franklin Gothic Book"/>
        <family val="2"/>
        <charset val="238"/>
      </rPr>
      <t>.</t>
    </r>
  </si>
  <si>
    <t>Ismeri a hálózati szegmens felépítését az eszközök kapcsolódásának, beállításának technológiai, technikai folyamatát, gyakorlati lépéseit, az esetleges javítási lehetőségeket.</t>
  </si>
  <si>
    <t>Felhasználói hálózatszegmensben előzetes tervegyeztetés alapján távközlési vezetékes kabineteket, végberendezéseket előkészít, azokon alapkonfigurációkat beállít, implementál és javít.</t>
  </si>
  <si>
    <r>
      <t xml:space="preserve">A tananyagelemek és a deszkriptorok projektszemléletű kapcsolódása:
</t>
    </r>
    <r>
      <rPr>
        <sz val="11"/>
        <color theme="1"/>
        <rFont val="Franklin Gothic Book"/>
        <family val="2"/>
        <charset val="238"/>
      </rPr>
      <t xml:space="preserve">A távközlési berendezések kritikus részegységei a tápellátást biztosító infrastruktúra elemek. Ezek általában a hálózati váltakozó feszültségből (230V) állítanak elő 48V-os egyenfeszültséget, esetenként a szünetmentesség biztosítása érdekében akkumulátorok felhasználásával. A projektfeladat során a tanulóknak meg kell ismerniük ezen berendezéseket, azok feszültség- és áramviszonyait. Ennek ismeretében kell elkészíteniük a kábelezési struktúrát, kialakítani a csatlakozási pontokat. A folyamat során kiemelt figyelmet fordítanak a munka és balesetvédelmi szabályok betartására. </t>
    </r>
  </si>
  <si>
    <t>Általános munkavédelmi ismeretek (Új)</t>
  </si>
  <si>
    <t>Munka-, baleset- és tűzvédelem (Új)</t>
  </si>
  <si>
    <t>Egyenáramú villamos hálózatok és mérésük</t>
  </si>
  <si>
    <t>Villamos alapok, alapmérések</t>
  </si>
  <si>
    <t>Felelősséget vállal az általa épített kábelnyom­vonal üzembiztos működéséért a munka- és balesetvédelmi szempontok figyelembevételével.</t>
  </si>
  <si>
    <t>A funkcionalitás megtartása mellett a kábelezést igényesen alakítja ki, szem előtt tartva a későbbi könnyű hibabehatárolást.</t>
  </si>
  <si>
    <t>Ismeri a tervdokumentációk elemeit és tartalmát. Tisztában van a kis és törpefeszültségű hálózatokra vonatkozó munka- és balesetvédelmi előírásokkal.</t>
  </si>
  <si>
    <t>Távközlési hálózatok kivitelezéséhez kis és törpefeszültségű (230V/48V) tápellátási kábelnyomvonalat épít egyeztetett tervek alapján. Szükség esetén javítja a meghibásodott kábelezést.</t>
  </si>
  <si>
    <r>
      <t xml:space="preserve">A tananyagelemek és a deszkriptorok projektszemléletű kapcsolódása:
</t>
    </r>
    <r>
      <rPr>
        <sz val="11"/>
        <color theme="1"/>
        <rFont val="Franklin Gothic Book"/>
        <family val="2"/>
        <charset val="238"/>
      </rPr>
      <t>Egy technikusnak az áramkör tervezésen, építésen mérésen túl kiemelten fontos feladata az üzemképtelen berendezésben a hibás alkatrész felderítése, eltávolítása, majd az új elem beforrasztása mellyel újra üzemképessé válik az eszköz. A hibadetektálási projekt során a tanulók mérőműszerek segítségével derítik fel a hibás eszközt és elvégzik annak cseréjét. Ismerniük kell a hibás alkatrész fizikai összetételét, ennek ismeretében kell gondoskodniuk a további kezelésről a környezetvédelmi szabályok betartása érdekében.</t>
    </r>
  </si>
  <si>
    <t>Felelősséget vállal azért, hogy a rendeltetés­szerű működés biztosított legyen.</t>
  </si>
  <si>
    <t>Törekszik az áramkörök mélyebb szintű ismeretére, eszközcsere esetén az esztétikus kialakításra, a hibamentes működés visszaállítására. Ügyel a meghibásodott alkatrészeknek az elektronikus hulladékokra vonatkozó előírásoknak megfelelő kezelésére.</t>
  </si>
  <si>
    <t>Tisztában van az alapkapcsolások működésével és ennek ismeretében a hibadetektálás folyamatával. Ismeri az eszközcsere technológiai folyamatait.</t>
  </si>
  <si>
    <t>Villamos áramkörökben hibadetektálást végez, szükség esetén alkatrészt cserél.</t>
  </si>
  <si>
    <t>"C"  ELEKTRONIKAI ÁRAMKÖRÖK KÉSZÍTÉSE, MÉRÉSE  (2; 3; 4; 5. sor)</t>
  </si>
  <si>
    <r>
      <t xml:space="preserve">A tananyagelemek és a deszkriptorok projektszemléletű kapcsolódása:
</t>
    </r>
    <r>
      <rPr>
        <sz val="11"/>
        <color theme="1"/>
        <rFont val="Franklin Gothic Book"/>
        <family val="2"/>
        <charset val="238"/>
      </rPr>
      <t>Az elektronikai áramkörökben zajló folyamatokat az emberi érzékszervek nem képesek felfogni, ezért a folyamatok megjelenítésére mérőműszereket használunk. A projektfeladat keretében a tanulóknak meg kell ismerniük a mérőműszerek működési elvét, a kapott információkat tudniuk kell értelmezni.  Ezen elméleti tudás ismeretében kell működő áramkörök paramétereit mérni, az eredményeket rögzíteni, visszaellenőrizni azok helyességét, meghatározni pontosságát.</t>
    </r>
  </si>
  <si>
    <t>Váltakozó mágneses erőtér</t>
  </si>
  <si>
    <t>Mágneses erőtér</t>
  </si>
  <si>
    <t>Villamos erőtér</t>
  </si>
  <si>
    <t>Méréseit önállóan végzi, az eszközöket rendeltetés­szerűen használja, felelősséget vállal a használt eszközök épségéért, folyamatos használhatósá­gáért.</t>
  </si>
  <si>
    <t>Érdeklődik a méréstechnika iránt, törekszik a minél pontosabb mérési eredmények elérésére.</t>
  </si>
  <si>
    <r>
      <t>Tisztában van a villamos mérőműszerek működési elvével, a mérések elvégzésének biztonsági követelményeivel</t>
    </r>
    <r>
      <rPr>
        <sz val="11"/>
        <color rgb="FF000000"/>
        <rFont val="Franklin Gothic Book"/>
        <family val="2"/>
        <charset val="238"/>
      </rPr>
      <t>.</t>
    </r>
  </si>
  <si>
    <t>Villamos mérőműszereket használ, ellenőrzi azok működőképességét és hitelességét, méri az áramkörök műszaki jellemzőit, paramétereit.</t>
  </si>
  <si>
    <r>
      <t xml:space="preserve">A tananyagelemek és a deszkriptorok projektszemléletű kapcsolódása:
</t>
    </r>
    <r>
      <rPr>
        <sz val="11"/>
        <color theme="1"/>
        <rFont val="Franklin Gothic Book"/>
        <family val="2"/>
        <charset val="238"/>
      </rPr>
      <t xml:space="preserve">Az elektronika tárgyából szerzett elméleti tudáson túl a tanulóknak gyakorlati tapasztalatot is kell szerezni alkatrészek kezelése kapcsán. Meg kell ismerniük a nyomtatott áramköröket, az alkatrészek forrasztásának technikáját. A projekt során maguk terveznek és építenek forrasztanak egyszerűbb áramköröket. A folyamat során ügyelniük kell a megbízható működésre melyhez a pontos számítások adják az alapot, az esztétikus kialakításra, valamint a balesetmentes kivitelezésre, mivel a folyamat során kezelniük kell vegyszereket, fúrógépeket, magas hőmérsékletű forrasztó pákákat.  </t>
    </r>
  </si>
  <si>
    <t>Impulzustechnika</t>
  </si>
  <si>
    <t>Elektronikus áramkörök</t>
  </si>
  <si>
    <t>Műveleti erősítők</t>
  </si>
  <si>
    <t>Alapkapcsolások, jellemzők</t>
  </si>
  <si>
    <t>Félvezetők fizikája, fajtái</t>
  </si>
  <si>
    <t>Áramkörszimulációs szoftver használata, alkalmazása</t>
  </si>
  <si>
    <t>Felelősséget vállal azért, hogy az általa készített áramkörök rendeltetés­szerű működése biztosított legyen.</t>
  </si>
  <si>
    <t>A funkcionalitás biztosítása mellett törekszik az esztétikus kialakításra, minőségi forrasztásra (egyenletes alkatrész sűrűség, olvashatóság).</t>
  </si>
  <si>
    <t>Ismeri a kapcsolási rajz elemeit, azok funkcióit, az építéshez szükséges megfelelő technológiai folyamatokat.</t>
  </si>
  <si>
    <t>Analóg és digitális kapcsolási rajz alapján tervez, egyszerű áramköröket épít, alkatrészeket forraszt.</t>
  </si>
  <si>
    <r>
      <t xml:space="preserve">A tananyagelemek és a deszkriptorok projektszemléletű kapcsolódása:
</t>
    </r>
    <r>
      <rPr>
        <sz val="11"/>
        <color theme="1"/>
        <rFont val="Franklin Gothic Book"/>
        <family val="2"/>
        <charset val="238"/>
      </rPr>
      <t>Minden távközlési berendezés elektronikai alkatrészek, alapáramkörök sokaságából épül fel, melyek szigorú fizikai szabályok betartásával működnek üzemszerűen. A minőségi hálózat felépítéséhez feltétlen ismerni kell ezen alapegységek működését és szabályrendszerét. A projekt során a tanulók megismerik az egyes fizikai jellemzőket, alkatrészek felépítését, működését, azok jellemzőinek mérését és számításait, az ebből kialakított alapáramkörök felépítését, funkcióit. Számolják ezen négypólusok feszültség- és teljesítmény viszonyait, megismerik összekapcsolhatóságuk szabályrendszerét.</t>
    </r>
  </si>
  <si>
    <t>Számításait önállóan és pontosan elvégzi, ezáltal felelősséget vállal az áramkörök megfelelő működéséért.</t>
  </si>
  <si>
    <t>Érdeklődik az elektromosság iránt, tudását folyamatosan fejleszti a témakörben.</t>
  </si>
  <si>
    <t>Ismeri az elektromosság alaptörvényszerűségeit (pl.: Ohm törvény, Kirchoff törvények), összefüggéseit.</t>
  </si>
  <si>
    <t>Elektronikai, elektrotechnikai számításokat végez a témakörben szerzett tudás ismeretében (pl.: kimeneti ellenállás méretezés, feszültség- és teljesítményviszonyok számítása).</t>
  </si>
  <si>
    <r>
      <t xml:space="preserve">A tananyagelemek és a deszkriptorok projektszemléletű kapcsolódása:
</t>
    </r>
    <r>
      <rPr>
        <sz val="11"/>
        <color theme="1"/>
        <rFont val="Franklin Gothic Book"/>
        <family val="2"/>
        <charset val="238"/>
      </rPr>
      <t>A minőségi munkavégzés elengedhetetlen feltétele, hogy a szakemberek képesek legyenek a dokumentációk tartalmának értelmezésére. A távközlési hálózatok összetettségéből adódóan széleskörű ismeretanyagra van szükség az alapáramköri elemektől és kapcsolásoktól kezdve a különböző távközlési rendszerek blokkvázlat szintű felépítéséig. A tanulók a projektfeladatok során fejlesztik dokumentáció olvasási és értelmezési képességeiket. Miután a távközlési szakma alapnyelve az angol, ezért szükséges idegen nyelvű dokumentációk kezelését és értelmezését is gyakorolni.</t>
    </r>
  </si>
  <si>
    <t>Mobil távközlési rendszerek</t>
  </si>
  <si>
    <t>Aktív optikai eszközök</t>
  </si>
  <si>
    <t>Passzív optikai eszközök</t>
  </si>
  <si>
    <t>Optikai kábelek előállítása</t>
  </si>
  <si>
    <t>A fénytávközlés alapjai</t>
  </si>
  <si>
    <t>A dokumentu­mok feldolgozását önállóan végzi, felelős az abban foglaltak pontos követéséért, elvégzéséért.</t>
  </si>
  <si>
    <t>Törekszik szakmai szókincsének, tudásának fejlesztésére a szerzett információk gyors és pontos értelmezése érdekében.</t>
  </si>
  <si>
    <t>Ismeri az infokommunikációs szakterület szakmai szókincsét, a kapcsolási rajz elemeit, annak funkcióit, ezáltal megérti a közölt információt magyar és angol nyelven egyaránt.</t>
  </si>
  <si>
    <t>Műszaki dokumentációt, gépkönyvet, tömbvázlatot, kapcsolási rajzot olvas, benne foglalt információt, utasítást értelmez magyar és angol nyelven.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</si>
</sst>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b/>
      <sz val="11"/>
      <name val="Franklin Gothic Book"/>
      <family val="2"/>
      <charset val="238"/>
    </font>
    <font>
      <sz val="11"/>
      <color rgb="FF00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49">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5" borderId="9"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4" fillId="5" borderId="11" xfId="0" applyFont="1" applyFill="1" applyBorder="1" applyAlignment="1">
      <alignment horizontal="justify" vertical="center" wrapText="1"/>
    </xf>
    <xf numFmtId="0" fontId="4" fillId="5" borderId="9" xfId="0" applyFont="1" applyFill="1" applyBorder="1" applyAlignment="1">
      <alignment horizontal="justify" vertical="center" wrapText="1"/>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01"/>
  <sheetViews>
    <sheetView tabSelected="1" zoomScale="85" zoomScaleNormal="85" workbookViewId="0">
      <selection activeCell="G1" sqref="G1"/>
    </sheetView>
  </sheetViews>
  <sheetFormatPr defaultColWidth="9.140625" defaultRowHeight="15.75" x14ac:dyDescent="0.25"/>
  <cols>
    <col min="1" max="1" width="12.28515625" style="3" customWidth="1"/>
    <col min="2" max="2" width="23.85546875" style="4" customWidth="1"/>
    <col min="3" max="3" width="30.140625" style="3" customWidth="1"/>
    <col min="4" max="4" width="28.7109375" style="3" customWidth="1"/>
    <col min="5" max="5" width="24.5703125" style="3" customWidth="1"/>
    <col min="6" max="6" width="28" style="3" customWidth="1"/>
    <col min="7" max="7" width="42.85546875" style="3" customWidth="1"/>
    <col min="8" max="8" width="23.28515625" style="3" customWidth="1"/>
    <col min="9" max="9" width="34" style="2" customWidth="1"/>
    <col min="10"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18">
        <v>1</v>
      </c>
      <c r="B2" s="23" t="s">
        <v>99</v>
      </c>
      <c r="C2" s="15" t="s">
        <v>10</v>
      </c>
      <c r="D2" s="15" t="s">
        <v>11</v>
      </c>
      <c r="E2" s="15" t="s">
        <v>12</v>
      </c>
      <c r="F2" s="15" t="s">
        <v>13</v>
      </c>
      <c r="G2" s="37" t="s">
        <v>63</v>
      </c>
      <c r="H2" s="38"/>
    </row>
    <row r="3" spans="1:8" ht="16.5" thickBot="1" x14ac:dyDescent="0.3">
      <c r="A3" s="19"/>
      <c r="B3" s="24"/>
      <c r="C3" s="16"/>
      <c r="D3" s="16"/>
      <c r="E3" s="16"/>
      <c r="F3" s="16"/>
      <c r="G3" s="10" t="s">
        <v>64</v>
      </c>
      <c r="H3" s="11">
        <v>14</v>
      </c>
    </row>
    <row r="4" spans="1:8" x14ac:dyDescent="0.25">
      <c r="A4" s="19"/>
      <c r="B4" s="24"/>
      <c r="C4" s="16"/>
      <c r="D4" s="16"/>
      <c r="E4" s="16"/>
      <c r="F4" s="16"/>
      <c r="G4" s="37" t="s">
        <v>92</v>
      </c>
      <c r="H4" s="38"/>
    </row>
    <row r="5" spans="1:8" x14ac:dyDescent="0.25">
      <c r="A5" s="19"/>
      <c r="B5" s="24"/>
      <c r="C5" s="16"/>
      <c r="D5" s="16"/>
      <c r="E5" s="16"/>
      <c r="F5" s="16"/>
      <c r="G5" s="10" t="s">
        <v>96</v>
      </c>
      <c r="H5" s="11">
        <v>10</v>
      </c>
    </row>
    <row r="6" spans="1:8" ht="141.75" customHeight="1" thickBot="1" x14ac:dyDescent="0.3">
      <c r="A6" s="19"/>
      <c r="B6" s="24"/>
      <c r="C6" s="17"/>
      <c r="D6" s="17"/>
      <c r="E6" s="17"/>
      <c r="F6" s="17"/>
      <c r="G6" s="39" t="s">
        <v>8</v>
      </c>
      <c r="H6" s="41">
        <f>SUM(H3:H3,H5:H5)</f>
        <v>24</v>
      </c>
    </row>
    <row r="7" spans="1:8" ht="150" customHeight="1" thickBot="1" x14ac:dyDescent="0.3">
      <c r="A7" s="20"/>
      <c r="B7" s="25"/>
      <c r="C7" s="21" t="s">
        <v>114</v>
      </c>
      <c r="D7" s="21"/>
      <c r="E7" s="21"/>
      <c r="F7" s="22"/>
      <c r="G7" s="40"/>
      <c r="H7" s="42"/>
    </row>
    <row r="8" spans="1:8" x14ac:dyDescent="0.25">
      <c r="A8" s="18">
        <v>2</v>
      </c>
      <c r="B8" s="23" t="s">
        <v>99</v>
      </c>
      <c r="C8" s="15" t="s">
        <v>14</v>
      </c>
      <c r="D8" s="15" t="s">
        <v>15</v>
      </c>
      <c r="E8" s="15"/>
      <c r="F8" s="15"/>
      <c r="G8" s="37" t="s">
        <v>63</v>
      </c>
      <c r="H8" s="38"/>
    </row>
    <row r="9" spans="1:8" ht="16.5" thickBot="1" x14ac:dyDescent="0.3">
      <c r="A9" s="19"/>
      <c r="B9" s="24"/>
      <c r="C9" s="16"/>
      <c r="D9" s="16"/>
      <c r="E9" s="16"/>
      <c r="F9" s="16"/>
      <c r="G9" s="10" t="s">
        <v>64</v>
      </c>
      <c r="H9" s="11">
        <v>14</v>
      </c>
    </row>
    <row r="10" spans="1:8" x14ac:dyDescent="0.25">
      <c r="A10" s="19"/>
      <c r="B10" s="24"/>
      <c r="C10" s="16"/>
      <c r="D10" s="16"/>
      <c r="E10" s="16"/>
      <c r="F10" s="16"/>
      <c r="G10" s="37" t="s">
        <v>92</v>
      </c>
      <c r="H10" s="38"/>
    </row>
    <row r="11" spans="1:8" x14ac:dyDescent="0.25">
      <c r="A11" s="19"/>
      <c r="B11" s="24"/>
      <c r="C11" s="16"/>
      <c r="D11" s="16"/>
      <c r="E11" s="16"/>
      <c r="F11" s="16"/>
      <c r="G11" s="10" t="s">
        <v>96</v>
      </c>
      <c r="H11" s="11">
        <v>5</v>
      </c>
    </row>
    <row r="12" spans="1:8" ht="16.5" thickBot="1" x14ac:dyDescent="0.3">
      <c r="A12" s="19"/>
      <c r="B12" s="24"/>
      <c r="C12" s="17"/>
      <c r="D12" s="17"/>
      <c r="E12" s="17"/>
      <c r="F12" s="17"/>
      <c r="G12" s="39" t="s">
        <v>8</v>
      </c>
      <c r="H12" s="41">
        <f>SUM(H9:H9,H11:H11)</f>
        <v>19</v>
      </c>
    </row>
    <row r="13" spans="1:8" ht="150" customHeight="1" thickBot="1" x14ac:dyDescent="0.3">
      <c r="A13" s="20"/>
      <c r="B13" s="25"/>
      <c r="C13" s="21" t="s">
        <v>115</v>
      </c>
      <c r="D13" s="21"/>
      <c r="E13" s="21"/>
      <c r="F13" s="22"/>
      <c r="G13" s="40"/>
      <c r="H13" s="42"/>
    </row>
    <row r="14" spans="1:8" x14ac:dyDescent="0.25">
      <c r="A14" s="18">
        <v>3</v>
      </c>
      <c r="B14" s="23" t="s">
        <v>100</v>
      </c>
      <c r="C14" s="15" t="s">
        <v>16</v>
      </c>
      <c r="D14" s="15" t="s">
        <v>17</v>
      </c>
      <c r="E14" s="15" t="s">
        <v>18</v>
      </c>
      <c r="F14" s="15" t="s">
        <v>19</v>
      </c>
      <c r="G14" s="37" t="s">
        <v>63</v>
      </c>
      <c r="H14" s="38"/>
    </row>
    <row r="15" spans="1:8" ht="16.5" thickBot="1" x14ac:dyDescent="0.3">
      <c r="A15" s="19"/>
      <c r="B15" s="24"/>
      <c r="C15" s="16"/>
      <c r="D15" s="16"/>
      <c r="E15" s="16"/>
      <c r="F15" s="16"/>
      <c r="G15" s="10" t="s">
        <v>65</v>
      </c>
      <c r="H15" s="11">
        <v>15</v>
      </c>
    </row>
    <row r="16" spans="1:8" x14ac:dyDescent="0.25">
      <c r="A16" s="19"/>
      <c r="B16" s="24"/>
      <c r="C16" s="16"/>
      <c r="D16" s="16"/>
      <c r="E16" s="16"/>
      <c r="F16" s="16"/>
      <c r="G16" s="37" t="s">
        <v>66</v>
      </c>
      <c r="H16" s="38"/>
    </row>
    <row r="17" spans="1:8" ht="31.5" x14ac:dyDescent="0.25">
      <c r="A17" s="19"/>
      <c r="B17" s="24"/>
      <c r="C17" s="16"/>
      <c r="D17" s="16"/>
      <c r="E17" s="16"/>
      <c r="F17" s="16"/>
      <c r="G17" s="10" t="s">
        <v>67</v>
      </c>
      <c r="H17" s="11">
        <v>6</v>
      </c>
    </row>
    <row r="18" spans="1:8" x14ac:dyDescent="0.25">
      <c r="A18" s="19"/>
      <c r="B18" s="24"/>
      <c r="C18" s="16"/>
      <c r="D18" s="16"/>
      <c r="E18" s="16"/>
      <c r="F18" s="16"/>
      <c r="G18" s="10" t="s">
        <v>68</v>
      </c>
      <c r="H18" s="11">
        <v>18</v>
      </c>
    </row>
    <row r="19" spans="1:8" ht="198" customHeight="1" thickBot="1" x14ac:dyDescent="0.3">
      <c r="A19" s="19"/>
      <c r="B19" s="24"/>
      <c r="C19" s="17"/>
      <c r="D19" s="17"/>
      <c r="E19" s="17"/>
      <c r="F19" s="17"/>
      <c r="G19" s="39" t="s">
        <v>8</v>
      </c>
      <c r="H19" s="41">
        <f>SUM(H15:H15,H17:H18)</f>
        <v>39</v>
      </c>
    </row>
    <row r="20" spans="1:8" ht="150" customHeight="1" thickBot="1" x14ac:dyDescent="0.3">
      <c r="A20" s="20"/>
      <c r="B20" s="25"/>
      <c r="C20" s="21" t="s">
        <v>116</v>
      </c>
      <c r="D20" s="21"/>
      <c r="E20" s="21"/>
      <c r="F20" s="22"/>
      <c r="G20" s="40"/>
      <c r="H20" s="42"/>
    </row>
    <row r="21" spans="1:8" x14ac:dyDescent="0.25">
      <c r="A21" s="18">
        <v>4</v>
      </c>
      <c r="B21" s="23" t="s">
        <v>100</v>
      </c>
      <c r="C21" s="15" t="s">
        <v>20</v>
      </c>
      <c r="D21" s="15" t="s">
        <v>21</v>
      </c>
      <c r="E21" s="15" t="s">
        <v>22</v>
      </c>
      <c r="F21" s="15" t="s">
        <v>23</v>
      </c>
      <c r="G21" s="37" t="s">
        <v>63</v>
      </c>
      <c r="H21" s="38"/>
    </row>
    <row r="22" spans="1:8" ht="31.5" x14ac:dyDescent="0.25">
      <c r="A22" s="19"/>
      <c r="B22" s="24"/>
      <c r="C22" s="16"/>
      <c r="D22" s="16"/>
      <c r="E22" s="16"/>
      <c r="F22" s="16"/>
      <c r="G22" s="10" t="s">
        <v>70</v>
      </c>
      <c r="H22" s="11">
        <v>12</v>
      </c>
    </row>
    <row r="23" spans="1:8" ht="31.5" x14ac:dyDescent="0.25">
      <c r="A23" s="19"/>
      <c r="B23" s="24"/>
      <c r="C23" s="16"/>
      <c r="D23" s="16"/>
      <c r="E23" s="16"/>
      <c r="F23" s="16"/>
      <c r="G23" s="10" t="s">
        <v>71</v>
      </c>
      <c r="H23" s="11">
        <v>5</v>
      </c>
    </row>
    <row r="24" spans="1:8" x14ac:dyDescent="0.25">
      <c r="A24" s="19"/>
      <c r="B24" s="24"/>
      <c r="C24" s="16"/>
      <c r="D24" s="16"/>
      <c r="E24" s="16"/>
      <c r="F24" s="16"/>
      <c r="G24" s="10" t="s">
        <v>72</v>
      </c>
      <c r="H24" s="11">
        <v>5</v>
      </c>
    </row>
    <row r="25" spans="1:8" ht="150.75" customHeight="1" thickBot="1" x14ac:dyDescent="0.3">
      <c r="A25" s="19"/>
      <c r="B25" s="24"/>
      <c r="C25" s="17"/>
      <c r="D25" s="17"/>
      <c r="E25" s="17"/>
      <c r="F25" s="17"/>
      <c r="G25" s="39" t="s">
        <v>8</v>
      </c>
      <c r="H25" s="41">
        <f>SUM(H22:H24)</f>
        <v>22</v>
      </c>
    </row>
    <row r="26" spans="1:8" ht="150" customHeight="1" thickBot="1" x14ac:dyDescent="0.3">
      <c r="A26" s="20"/>
      <c r="B26" s="25"/>
      <c r="C26" s="43" t="s">
        <v>117</v>
      </c>
      <c r="D26" s="21"/>
      <c r="E26" s="21"/>
      <c r="F26" s="22"/>
      <c r="G26" s="40"/>
      <c r="H26" s="42"/>
    </row>
    <row r="27" spans="1:8" x14ac:dyDescent="0.25">
      <c r="A27" s="18">
        <v>5</v>
      </c>
      <c r="B27" s="23" t="s">
        <v>100</v>
      </c>
      <c r="C27" s="15" t="s">
        <v>24</v>
      </c>
      <c r="D27" s="15" t="s">
        <v>25</v>
      </c>
      <c r="E27" s="15" t="s">
        <v>26</v>
      </c>
      <c r="F27" s="15"/>
      <c r="G27" s="37" t="s">
        <v>63</v>
      </c>
      <c r="H27" s="38"/>
    </row>
    <row r="28" spans="1:8" ht="31.5" x14ac:dyDescent="0.25">
      <c r="A28" s="19"/>
      <c r="B28" s="24"/>
      <c r="C28" s="16"/>
      <c r="D28" s="16"/>
      <c r="E28" s="16"/>
      <c r="F28" s="16"/>
      <c r="G28" s="10" t="s">
        <v>73</v>
      </c>
      <c r="H28" s="11">
        <v>5</v>
      </c>
    </row>
    <row r="29" spans="1:8" ht="31.5" x14ac:dyDescent="0.25">
      <c r="A29" s="19"/>
      <c r="B29" s="24"/>
      <c r="C29" s="16"/>
      <c r="D29" s="16"/>
      <c r="E29" s="16"/>
      <c r="F29" s="16"/>
      <c r="G29" s="10" t="s">
        <v>71</v>
      </c>
      <c r="H29" s="11">
        <v>5</v>
      </c>
    </row>
    <row r="30" spans="1:8" x14ac:dyDescent="0.25">
      <c r="A30" s="19"/>
      <c r="B30" s="24"/>
      <c r="C30" s="16"/>
      <c r="D30" s="16"/>
      <c r="E30" s="16"/>
      <c r="F30" s="16"/>
      <c r="G30" s="10" t="s">
        <v>72</v>
      </c>
      <c r="H30" s="11">
        <v>5</v>
      </c>
    </row>
    <row r="31" spans="1:8" ht="93.75" customHeight="1" thickBot="1" x14ac:dyDescent="0.3">
      <c r="A31" s="19"/>
      <c r="B31" s="24"/>
      <c r="C31" s="17"/>
      <c r="D31" s="17"/>
      <c r="E31" s="17"/>
      <c r="F31" s="17"/>
      <c r="G31" s="39" t="s">
        <v>8</v>
      </c>
      <c r="H31" s="41">
        <f>SUM(H28:H30)</f>
        <v>15</v>
      </c>
    </row>
    <row r="32" spans="1:8" ht="150" customHeight="1" thickBot="1" x14ac:dyDescent="0.3">
      <c r="A32" s="20"/>
      <c r="B32" s="25"/>
      <c r="C32" s="43" t="s">
        <v>118</v>
      </c>
      <c r="D32" s="21"/>
      <c r="E32" s="21"/>
      <c r="F32" s="22"/>
      <c r="G32" s="40"/>
      <c r="H32" s="42"/>
    </row>
    <row r="33" spans="1:8" x14ac:dyDescent="0.25">
      <c r="A33" s="18">
        <v>6</v>
      </c>
      <c r="B33" s="23" t="s">
        <v>101</v>
      </c>
      <c r="C33" s="15" t="s">
        <v>27</v>
      </c>
      <c r="D33" s="15" t="s">
        <v>28</v>
      </c>
      <c r="E33" s="15" t="s">
        <v>29</v>
      </c>
      <c r="F33" s="15"/>
      <c r="G33" s="37" t="s">
        <v>66</v>
      </c>
      <c r="H33" s="38"/>
    </row>
    <row r="34" spans="1:8" ht="31.5" x14ac:dyDescent="0.25">
      <c r="A34" s="19"/>
      <c r="B34" s="24"/>
      <c r="C34" s="16"/>
      <c r="D34" s="16"/>
      <c r="E34" s="16"/>
      <c r="F34" s="16"/>
      <c r="G34" s="10" t="s">
        <v>74</v>
      </c>
      <c r="H34" s="11">
        <v>8</v>
      </c>
    </row>
    <row r="35" spans="1:8" ht="234" customHeight="1" thickBot="1" x14ac:dyDescent="0.3">
      <c r="A35" s="19"/>
      <c r="B35" s="24"/>
      <c r="C35" s="17"/>
      <c r="D35" s="17"/>
      <c r="E35" s="17"/>
      <c r="F35" s="17"/>
      <c r="G35" s="39" t="s">
        <v>8</v>
      </c>
      <c r="H35" s="41">
        <f>SUM(H34:H34)</f>
        <v>8</v>
      </c>
    </row>
    <row r="36" spans="1:8" ht="150" customHeight="1" thickBot="1" x14ac:dyDescent="0.3">
      <c r="A36" s="20"/>
      <c r="B36" s="25"/>
      <c r="C36" s="43" t="s">
        <v>119</v>
      </c>
      <c r="D36" s="21"/>
      <c r="E36" s="21"/>
      <c r="F36" s="22"/>
      <c r="G36" s="40"/>
      <c r="H36" s="42"/>
    </row>
    <row r="37" spans="1:8" x14ac:dyDescent="0.25">
      <c r="A37" s="18">
        <v>7</v>
      </c>
      <c r="B37" s="23" t="s">
        <v>101</v>
      </c>
      <c r="C37" s="15" t="s">
        <v>30</v>
      </c>
      <c r="D37" s="15" t="s">
        <v>31</v>
      </c>
      <c r="E37" s="15"/>
      <c r="F37" s="15"/>
      <c r="G37" s="37" t="s">
        <v>66</v>
      </c>
      <c r="H37" s="38"/>
    </row>
    <row r="38" spans="1:8" ht="31.5" x14ac:dyDescent="0.25">
      <c r="A38" s="19"/>
      <c r="B38" s="24"/>
      <c r="C38" s="16"/>
      <c r="D38" s="16"/>
      <c r="E38" s="16"/>
      <c r="F38" s="16"/>
      <c r="G38" s="10" t="s">
        <v>75</v>
      </c>
      <c r="H38" s="11">
        <v>8</v>
      </c>
    </row>
    <row r="39" spans="1:8" ht="31.5" x14ac:dyDescent="0.25">
      <c r="A39" s="19"/>
      <c r="B39" s="24"/>
      <c r="C39" s="16"/>
      <c r="D39" s="16"/>
      <c r="E39" s="16"/>
      <c r="F39" s="16"/>
      <c r="G39" s="10" t="s">
        <v>76</v>
      </c>
      <c r="H39" s="11">
        <v>18</v>
      </c>
    </row>
    <row r="40" spans="1:8" ht="31.5" x14ac:dyDescent="0.25">
      <c r="A40" s="19"/>
      <c r="B40" s="24"/>
      <c r="C40" s="16"/>
      <c r="D40" s="16"/>
      <c r="E40" s="16"/>
      <c r="F40" s="16"/>
      <c r="G40" s="10" t="s">
        <v>77</v>
      </c>
      <c r="H40" s="11">
        <v>20</v>
      </c>
    </row>
    <row r="41" spans="1:8" ht="47.25" x14ac:dyDescent="0.25">
      <c r="A41" s="19"/>
      <c r="B41" s="24"/>
      <c r="C41" s="16"/>
      <c r="D41" s="16"/>
      <c r="E41" s="16"/>
      <c r="F41" s="16"/>
      <c r="G41" s="10" t="s">
        <v>78</v>
      </c>
      <c r="H41" s="11">
        <v>8</v>
      </c>
    </row>
    <row r="42" spans="1:8" x14ac:dyDescent="0.25">
      <c r="A42" s="19"/>
      <c r="B42" s="24"/>
      <c r="C42" s="16"/>
      <c r="D42" s="16"/>
      <c r="E42" s="16"/>
      <c r="F42" s="16"/>
      <c r="G42" s="10" t="s">
        <v>79</v>
      </c>
      <c r="H42" s="11">
        <v>18</v>
      </c>
    </row>
    <row r="43" spans="1:8" ht="16.5" thickBot="1" x14ac:dyDescent="0.3">
      <c r="A43" s="19"/>
      <c r="B43" s="24"/>
      <c r="C43" s="17"/>
      <c r="D43" s="17"/>
      <c r="E43" s="17"/>
      <c r="F43" s="17"/>
      <c r="G43" s="39" t="s">
        <v>8</v>
      </c>
      <c r="H43" s="41">
        <f>SUM(H38:H42)</f>
        <v>72</v>
      </c>
    </row>
    <row r="44" spans="1:8" ht="150" customHeight="1" thickBot="1" x14ac:dyDescent="0.3">
      <c r="A44" s="20"/>
      <c r="B44" s="25"/>
      <c r="C44" s="43" t="s">
        <v>120</v>
      </c>
      <c r="D44" s="21"/>
      <c r="E44" s="21"/>
      <c r="F44" s="22"/>
      <c r="G44" s="40"/>
      <c r="H44" s="42"/>
    </row>
    <row r="45" spans="1:8" x14ac:dyDescent="0.25">
      <c r="A45" s="18">
        <v>8</v>
      </c>
      <c r="B45" s="23" t="s">
        <v>101</v>
      </c>
      <c r="C45" s="15" t="s">
        <v>32</v>
      </c>
      <c r="D45" s="15" t="s">
        <v>33</v>
      </c>
      <c r="E45" s="15"/>
      <c r="F45" s="15"/>
      <c r="G45" s="37" t="s">
        <v>66</v>
      </c>
      <c r="H45" s="38"/>
    </row>
    <row r="46" spans="1:8" x14ac:dyDescent="0.25">
      <c r="A46" s="19"/>
      <c r="B46" s="24"/>
      <c r="C46" s="16"/>
      <c r="D46" s="16"/>
      <c r="E46" s="16"/>
      <c r="F46" s="16"/>
      <c r="G46" s="10" t="s">
        <v>80</v>
      </c>
      <c r="H46" s="11">
        <v>30</v>
      </c>
    </row>
    <row r="47" spans="1:8" ht="135.75" customHeight="1" thickBot="1" x14ac:dyDescent="0.3">
      <c r="A47" s="19"/>
      <c r="B47" s="24"/>
      <c r="C47" s="17"/>
      <c r="D47" s="17"/>
      <c r="E47" s="17"/>
      <c r="F47" s="17"/>
      <c r="G47" s="39" t="s">
        <v>8</v>
      </c>
      <c r="H47" s="41">
        <f>SUM(H46:H46)</f>
        <v>30</v>
      </c>
    </row>
    <row r="48" spans="1:8" ht="150" customHeight="1" thickBot="1" x14ac:dyDescent="0.3">
      <c r="A48" s="20"/>
      <c r="B48" s="25"/>
      <c r="C48" s="43" t="s">
        <v>121</v>
      </c>
      <c r="D48" s="21"/>
      <c r="E48" s="21"/>
      <c r="F48" s="22"/>
      <c r="G48" s="40"/>
      <c r="H48" s="42"/>
    </row>
    <row r="49" spans="1:8" x14ac:dyDescent="0.25">
      <c r="A49" s="18">
        <v>9</v>
      </c>
      <c r="B49" s="23" t="s">
        <v>101</v>
      </c>
      <c r="C49" s="15" t="s">
        <v>34</v>
      </c>
      <c r="D49" s="15" t="s">
        <v>35</v>
      </c>
      <c r="E49" s="15"/>
      <c r="F49" s="15" t="s">
        <v>36</v>
      </c>
      <c r="G49" s="37" t="s">
        <v>63</v>
      </c>
      <c r="H49" s="38"/>
    </row>
    <row r="50" spans="1:8" ht="31.5" x14ac:dyDescent="0.25">
      <c r="A50" s="19"/>
      <c r="B50" s="24"/>
      <c r="C50" s="16"/>
      <c r="D50" s="16"/>
      <c r="E50" s="16"/>
      <c r="F50" s="16"/>
      <c r="G50" s="10" t="s">
        <v>73</v>
      </c>
      <c r="H50" s="11">
        <v>5</v>
      </c>
    </row>
    <row r="51" spans="1:8" ht="169.5" customHeight="1" thickBot="1" x14ac:dyDescent="0.3">
      <c r="A51" s="19"/>
      <c r="B51" s="24"/>
      <c r="C51" s="17"/>
      <c r="D51" s="17"/>
      <c r="E51" s="17"/>
      <c r="F51" s="17"/>
      <c r="G51" s="39" t="s">
        <v>8</v>
      </c>
      <c r="H51" s="41">
        <f>SUM(H50:H50)</f>
        <v>5</v>
      </c>
    </row>
    <row r="52" spans="1:8" ht="150" customHeight="1" thickBot="1" x14ac:dyDescent="0.3">
      <c r="A52" s="20"/>
      <c r="B52" s="25"/>
      <c r="C52" s="43" t="s">
        <v>122</v>
      </c>
      <c r="D52" s="21"/>
      <c r="E52" s="21"/>
      <c r="F52" s="22"/>
      <c r="G52" s="40"/>
      <c r="H52" s="42"/>
    </row>
    <row r="53" spans="1:8" x14ac:dyDescent="0.25">
      <c r="A53" s="18">
        <v>10</v>
      </c>
      <c r="B53" s="23" t="s">
        <v>102</v>
      </c>
      <c r="C53" s="15" t="s">
        <v>37</v>
      </c>
      <c r="D53" s="15" t="s">
        <v>38</v>
      </c>
      <c r="E53" s="15" t="s">
        <v>39</v>
      </c>
      <c r="F53" s="15" t="s">
        <v>40</v>
      </c>
      <c r="G53" s="37" t="s">
        <v>63</v>
      </c>
      <c r="H53" s="38"/>
    </row>
    <row r="54" spans="1:8" x14ac:dyDescent="0.25">
      <c r="A54" s="19"/>
      <c r="B54" s="24"/>
      <c r="C54" s="16"/>
      <c r="D54" s="16"/>
      <c r="E54" s="16"/>
      <c r="F54" s="16"/>
      <c r="G54" s="10" t="s">
        <v>81</v>
      </c>
      <c r="H54" s="11">
        <v>15</v>
      </c>
    </row>
    <row r="55" spans="1:8" ht="16.5" thickBot="1" x14ac:dyDescent="0.3">
      <c r="A55" s="19"/>
      <c r="B55" s="24"/>
      <c r="C55" s="16"/>
      <c r="D55" s="16"/>
      <c r="E55" s="16"/>
      <c r="F55" s="16"/>
      <c r="G55" s="10" t="s">
        <v>82</v>
      </c>
      <c r="H55" s="11">
        <v>8</v>
      </c>
    </row>
    <row r="56" spans="1:8" x14ac:dyDescent="0.25">
      <c r="A56" s="19"/>
      <c r="B56" s="24"/>
      <c r="C56" s="16"/>
      <c r="D56" s="16"/>
      <c r="E56" s="16"/>
      <c r="F56" s="16"/>
      <c r="G56" s="37" t="s">
        <v>66</v>
      </c>
      <c r="H56" s="38"/>
    </row>
    <row r="57" spans="1:8" ht="32.25" thickBot="1" x14ac:dyDescent="0.3">
      <c r="A57" s="19"/>
      <c r="B57" s="24"/>
      <c r="C57" s="16"/>
      <c r="D57" s="16"/>
      <c r="E57" s="16"/>
      <c r="F57" s="16"/>
      <c r="G57" s="10" t="s">
        <v>69</v>
      </c>
      <c r="H57" s="11">
        <v>10</v>
      </c>
    </row>
    <row r="58" spans="1:8" x14ac:dyDescent="0.25">
      <c r="A58" s="19"/>
      <c r="B58" s="24"/>
      <c r="C58" s="16"/>
      <c r="D58" s="16"/>
      <c r="E58" s="16"/>
      <c r="F58" s="16"/>
      <c r="G58" s="37" t="s">
        <v>92</v>
      </c>
      <c r="H58" s="38"/>
    </row>
    <row r="59" spans="1:8" x14ac:dyDescent="0.25">
      <c r="A59" s="19"/>
      <c r="B59" s="24"/>
      <c r="C59" s="16"/>
      <c r="D59" s="16"/>
      <c r="E59" s="16"/>
      <c r="F59" s="16"/>
      <c r="G59" s="10" t="s">
        <v>96</v>
      </c>
      <c r="H59" s="11">
        <v>15</v>
      </c>
    </row>
    <row r="60" spans="1:8" ht="175.5" customHeight="1" thickBot="1" x14ac:dyDescent="0.3">
      <c r="A60" s="19"/>
      <c r="B60" s="24"/>
      <c r="C60" s="17"/>
      <c r="D60" s="17"/>
      <c r="E60" s="17"/>
      <c r="F60" s="17"/>
      <c r="G60" s="39" t="s">
        <v>8</v>
      </c>
      <c r="H60" s="41">
        <f>SUM(H54:H55,H57:H57,H59:H59)</f>
        <v>48</v>
      </c>
    </row>
    <row r="61" spans="1:8" ht="150" customHeight="1" thickBot="1" x14ac:dyDescent="0.3">
      <c r="A61" s="20"/>
      <c r="B61" s="25"/>
      <c r="C61" s="44" t="s">
        <v>123</v>
      </c>
      <c r="D61" s="44"/>
      <c r="E61" s="44"/>
      <c r="F61" s="45"/>
      <c r="G61" s="40"/>
      <c r="H61" s="42"/>
    </row>
    <row r="62" spans="1:8" x14ac:dyDescent="0.25">
      <c r="A62" s="18">
        <v>11</v>
      </c>
      <c r="B62" s="23" t="s">
        <v>103</v>
      </c>
      <c r="C62" s="15" t="s">
        <v>41</v>
      </c>
      <c r="D62" s="15" t="s">
        <v>42</v>
      </c>
      <c r="E62" s="15" t="s">
        <v>43</v>
      </c>
      <c r="F62" s="15" t="s">
        <v>44</v>
      </c>
      <c r="G62" s="37" t="s">
        <v>105</v>
      </c>
      <c r="H62" s="38"/>
    </row>
    <row r="63" spans="1:8" x14ac:dyDescent="0.25">
      <c r="A63" s="19"/>
      <c r="B63" s="24"/>
      <c r="C63" s="16"/>
      <c r="D63" s="16"/>
      <c r="E63" s="16"/>
      <c r="F63" s="16"/>
      <c r="G63" s="10" t="s">
        <v>83</v>
      </c>
      <c r="H63" s="11">
        <v>14</v>
      </c>
    </row>
    <row r="64" spans="1:8" x14ac:dyDescent="0.25">
      <c r="A64" s="19"/>
      <c r="B64" s="24"/>
      <c r="C64" s="16"/>
      <c r="D64" s="16"/>
      <c r="E64" s="16"/>
      <c r="F64" s="16"/>
      <c r="G64" s="10" t="s">
        <v>84</v>
      </c>
      <c r="H64" s="11">
        <v>14</v>
      </c>
    </row>
    <row r="65" spans="1:8" x14ac:dyDescent="0.25">
      <c r="A65" s="19"/>
      <c r="B65" s="24"/>
      <c r="C65" s="16"/>
      <c r="D65" s="16"/>
      <c r="E65" s="16"/>
      <c r="F65" s="16"/>
      <c r="G65" s="10" t="s">
        <v>85</v>
      </c>
      <c r="H65" s="11">
        <v>12</v>
      </c>
    </row>
    <row r="66" spans="1:8" ht="16.5" thickBot="1" x14ac:dyDescent="0.3">
      <c r="A66" s="19"/>
      <c r="B66" s="24"/>
      <c r="C66" s="16"/>
      <c r="D66" s="16"/>
      <c r="E66" s="16"/>
      <c r="F66" s="16"/>
      <c r="G66" s="10" t="s">
        <v>86</v>
      </c>
      <c r="H66" s="11">
        <v>4</v>
      </c>
    </row>
    <row r="67" spans="1:8" x14ac:dyDescent="0.25">
      <c r="A67" s="19"/>
      <c r="B67" s="24"/>
      <c r="C67" s="16"/>
      <c r="D67" s="16"/>
      <c r="E67" s="16"/>
      <c r="F67" s="16"/>
      <c r="G67" s="37" t="s">
        <v>92</v>
      </c>
      <c r="H67" s="38"/>
    </row>
    <row r="68" spans="1:8" x14ac:dyDescent="0.25">
      <c r="A68" s="19"/>
      <c r="B68" s="24"/>
      <c r="C68" s="16"/>
      <c r="D68" s="16"/>
      <c r="E68" s="16"/>
      <c r="F68" s="16"/>
      <c r="G68" s="10" t="s">
        <v>96</v>
      </c>
      <c r="H68" s="11">
        <v>34</v>
      </c>
    </row>
    <row r="69" spans="1:8" ht="120.75" customHeight="1" thickBot="1" x14ac:dyDescent="0.3">
      <c r="A69" s="19"/>
      <c r="B69" s="24"/>
      <c r="C69" s="17"/>
      <c r="D69" s="17"/>
      <c r="E69" s="17"/>
      <c r="F69" s="17"/>
      <c r="G69" s="39" t="s">
        <v>8</v>
      </c>
      <c r="H69" s="41">
        <f>SUM(H63:H66,H68:H68)</f>
        <v>78</v>
      </c>
    </row>
    <row r="70" spans="1:8" ht="150" customHeight="1" thickBot="1" x14ac:dyDescent="0.3">
      <c r="A70" s="20"/>
      <c r="B70" s="25"/>
      <c r="C70" s="43" t="s">
        <v>124</v>
      </c>
      <c r="D70" s="21"/>
      <c r="E70" s="21"/>
      <c r="F70" s="22"/>
      <c r="G70" s="40"/>
      <c r="H70" s="42"/>
    </row>
    <row r="71" spans="1:8" x14ac:dyDescent="0.25">
      <c r="A71" s="18">
        <v>12</v>
      </c>
      <c r="B71" s="23" t="s">
        <v>103</v>
      </c>
      <c r="C71" s="15" t="s">
        <v>45</v>
      </c>
      <c r="D71" s="15" t="s">
        <v>46</v>
      </c>
      <c r="E71" s="15" t="s">
        <v>47</v>
      </c>
      <c r="F71" s="15" t="s">
        <v>48</v>
      </c>
      <c r="G71" s="37" t="s">
        <v>106</v>
      </c>
      <c r="H71" s="38"/>
    </row>
    <row r="72" spans="1:8" ht="31.5" x14ac:dyDescent="0.25">
      <c r="A72" s="19"/>
      <c r="B72" s="24"/>
      <c r="C72" s="16"/>
      <c r="D72" s="16"/>
      <c r="E72" s="16"/>
      <c r="F72" s="16"/>
      <c r="G72" s="10" t="s">
        <v>87</v>
      </c>
      <c r="H72" s="11">
        <v>18</v>
      </c>
    </row>
    <row r="73" spans="1:8" x14ac:dyDescent="0.25">
      <c r="A73" s="19"/>
      <c r="B73" s="24"/>
      <c r="C73" s="16"/>
      <c r="D73" s="16"/>
      <c r="E73" s="16"/>
      <c r="F73" s="16"/>
      <c r="G73" s="10" t="s">
        <v>88</v>
      </c>
      <c r="H73" s="11">
        <v>4</v>
      </c>
    </row>
    <row r="74" spans="1:8" x14ac:dyDescent="0.25">
      <c r="A74" s="19"/>
      <c r="B74" s="24"/>
      <c r="C74" s="16"/>
      <c r="D74" s="16"/>
      <c r="E74" s="16"/>
      <c r="F74" s="16"/>
      <c r="G74" s="10" t="s">
        <v>89</v>
      </c>
      <c r="H74" s="11">
        <v>48</v>
      </c>
    </row>
    <row r="75" spans="1:8" ht="32.25" thickBot="1" x14ac:dyDescent="0.3">
      <c r="A75" s="19"/>
      <c r="B75" s="24"/>
      <c r="C75" s="16"/>
      <c r="D75" s="16"/>
      <c r="E75" s="16"/>
      <c r="F75" s="16"/>
      <c r="G75" s="10" t="s">
        <v>90</v>
      </c>
      <c r="H75" s="11">
        <v>20</v>
      </c>
    </row>
    <row r="76" spans="1:8" x14ac:dyDescent="0.25">
      <c r="A76" s="19"/>
      <c r="B76" s="24"/>
      <c r="C76" s="16"/>
      <c r="D76" s="16"/>
      <c r="E76" s="16"/>
      <c r="F76" s="16"/>
      <c r="G76" s="37" t="s">
        <v>92</v>
      </c>
      <c r="H76" s="38"/>
    </row>
    <row r="77" spans="1:8" x14ac:dyDescent="0.25">
      <c r="A77" s="19"/>
      <c r="B77" s="24"/>
      <c r="C77" s="16"/>
      <c r="D77" s="16"/>
      <c r="E77" s="16"/>
      <c r="F77" s="16"/>
      <c r="G77" s="10" t="s">
        <v>96</v>
      </c>
      <c r="H77" s="11">
        <v>34</v>
      </c>
    </row>
    <row r="78" spans="1:8" ht="75.75" customHeight="1" thickBot="1" x14ac:dyDescent="0.3">
      <c r="A78" s="19"/>
      <c r="B78" s="24"/>
      <c r="C78" s="17"/>
      <c r="D78" s="17"/>
      <c r="E78" s="17"/>
      <c r="F78" s="17"/>
      <c r="G78" s="39" t="s">
        <v>8</v>
      </c>
      <c r="H78" s="41">
        <f>SUM(H72:H75,H77:H77)</f>
        <v>124</v>
      </c>
    </row>
    <row r="79" spans="1:8" ht="150" customHeight="1" thickBot="1" x14ac:dyDescent="0.3">
      <c r="A79" s="20"/>
      <c r="B79" s="25"/>
      <c r="C79" s="21" t="s">
        <v>125</v>
      </c>
      <c r="D79" s="21"/>
      <c r="E79" s="21"/>
      <c r="F79" s="22"/>
      <c r="G79" s="40"/>
      <c r="H79" s="42"/>
    </row>
    <row r="80" spans="1:8" x14ac:dyDescent="0.25">
      <c r="A80" s="18">
        <v>13</v>
      </c>
      <c r="B80" s="23" t="s">
        <v>103</v>
      </c>
      <c r="C80" s="15" t="s">
        <v>49</v>
      </c>
      <c r="D80" s="15" t="s">
        <v>50</v>
      </c>
      <c r="E80" s="15" t="s">
        <v>51</v>
      </c>
      <c r="F80" s="15" t="s">
        <v>52</v>
      </c>
      <c r="G80" s="37" t="s">
        <v>106</v>
      </c>
      <c r="H80" s="38"/>
    </row>
    <row r="81" spans="1:8" ht="47.25" x14ac:dyDescent="0.25">
      <c r="A81" s="19"/>
      <c r="B81" s="24"/>
      <c r="C81" s="16"/>
      <c r="D81" s="16"/>
      <c r="E81" s="16"/>
      <c r="F81" s="16"/>
      <c r="G81" s="10" t="s">
        <v>91</v>
      </c>
      <c r="H81" s="11">
        <v>10</v>
      </c>
    </row>
    <row r="82" spans="1:8" ht="138" customHeight="1" thickBot="1" x14ac:dyDescent="0.3">
      <c r="A82" s="19"/>
      <c r="B82" s="24"/>
      <c r="C82" s="17"/>
      <c r="D82" s="17"/>
      <c r="E82" s="17"/>
      <c r="F82" s="17"/>
      <c r="G82" s="39" t="s">
        <v>8</v>
      </c>
      <c r="H82" s="41">
        <f>SUM(H81:H81)</f>
        <v>10</v>
      </c>
    </row>
    <row r="83" spans="1:8" ht="150" customHeight="1" thickBot="1" x14ac:dyDescent="0.3">
      <c r="A83" s="20"/>
      <c r="B83" s="25"/>
      <c r="C83" s="21" t="s">
        <v>126</v>
      </c>
      <c r="D83" s="21"/>
      <c r="E83" s="21"/>
      <c r="F83" s="22"/>
      <c r="G83" s="40"/>
      <c r="H83" s="42"/>
    </row>
    <row r="84" spans="1:8" x14ac:dyDescent="0.25">
      <c r="A84" s="18">
        <v>14</v>
      </c>
      <c r="B84" s="23" t="s">
        <v>104</v>
      </c>
      <c r="C84" s="15" t="s">
        <v>53</v>
      </c>
      <c r="D84" s="15" t="s">
        <v>54</v>
      </c>
      <c r="E84" s="15" t="s">
        <v>55</v>
      </c>
      <c r="F84" s="15" t="s">
        <v>56</v>
      </c>
      <c r="G84" s="37" t="s">
        <v>92</v>
      </c>
      <c r="H84" s="38"/>
    </row>
    <row r="85" spans="1:8" ht="31.5" x14ac:dyDescent="0.25">
      <c r="A85" s="19"/>
      <c r="B85" s="24"/>
      <c r="C85" s="16"/>
      <c r="D85" s="16"/>
      <c r="E85" s="16"/>
      <c r="F85" s="16"/>
      <c r="G85" s="10" t="s">
        <v>93</v>
      </c>
      <c r="H85" s="11">
        <v>16</v>
      </c>
    </row>
    <row r="86" spans="1:8" x14ac:dyDescent="0.25">
      <c r="A86" s="19"/>
      <c r="B86" s="24"/>
      <c r="C86" s="16"/>
      <c r="D86" s="16"/>
      <c r="E86" s="16"/>
      <c r="F86" s="16"/>
      <c r="G86" s="10" t="s">
        <v>94</v>
      </c>
      <c r="H86" s="11">
        <v>16</v>
      </c>
    </row>
    <row r="87" spans="1:8" x14ac:dyDescent="0.25">
      <c r="A87" s="19"/>
      <c r="B87" s="24"/>
      <c r="C87" s="16"/>
      <c r="D87" s="16"/>
      <c r="E87" s="16"/>
      <c r="F87" s="16"/>
      <c r="G87" s="10" t="s">
        <v>95</v>
      </c>
      <c r="H87" s="11">
        <v>16</v>
      </c>
    </row>
    <row r="88" spans="1:8" ht="117.75" customHeight="1" thickBot="1" x14ac:dyDescent="0.3">
      <c r="A88" s="19"/>
      <c r="B88" s="24"/>
      <c r="C88" s="17"/>
      <c r="D88" s="17"/>
      <c r="E88" s="17"/>
      <c r="F88" s="17"/>
      <c r="G88" s="39" t="s">
        <v>8</v>
      </c>
      <c r="H88" s="41">
        <f>SUM(H85:H87)</f>
        <v>48</v>
      </c>
    </row>
    <row r="89" spans="1:8" ht="150" customHeight="1" thickBot="1" x14ac:dyDescent="0.3">
      <c r="A89" s="20"/>
      <c r="B89" s="25"/>
      <c r="C89" s="21" t="s">
        <v>127</v>
      </c>
      <c r="D89" s="21"/>
      <c r="E89" s="21"/>
      <c r="F89" s="22"/>
      <c r="G89" s="40"/>
      <c r="H89" s="42"/>
    </row>
    <row r="90" spans="1:8" x14ac:dyDescent="0.25">
      <c r="A90" s="18">
        <v>15</v>
      </c>
      <c r="B90" s="23" t="s">
        <v>104</v>
      </c>
      <c r="C90" s="15" t="s">
        <v>57</v>
      </c>
      <c r="D90" s="15" t="s">
        <v>58</v>
      </c>
      <c r="E90" s="15"/>
      <c r="F90" s="15"/>
      <c r="G90" s="37" t="s">
        <v>92</v>
      </c>
      <c r="H90" s="38"/>
    </row>
    <row r="91" spans="1:8" x14ac:dyDescent="0.25">
      <c r="A91" s="19"/>
      <c r="B91" s="24"/>
      <c r="C91" s="16"/>
      <c r="D91" s="16"/>
      <c r="E91" s="16"/>
      <c r="F91" s="16"/>
      <c r="G91" s="10" t="s">
        <v>97</v>
      </c>
      <c r="H91" s="11">
        <v>8</v>
      </c>
    </row>
    <row r="92" spans="1:8" ht="100.5" customHeight="1" thickBot="1" x14ac:dyDescent="0.3">
      <c r="A92" s="19"/>
      <c r="B92" s="24"/>
      <c r="C92" s="17"/>
      <c r="D92" s="17"/>
      <c r="E92" s="17"/>
      <c r="F92" s="17"/>
      <c r="G92" s="39" t="s">
        <v>8</v>
      </c>
      <c r="H92" s="41">
        <f>SUM(H91:H91)</f>
        <v>8</v>
      </c>
    </row>
    <row r="93" spans="1:8" ht="150" customHeight="1" thickBot="1" x14ac:dyDescent="0.3">
      <c r="A93" s="20"/>
      <c r="B93" s="25"/>
      <c r="C93" s="21" t="s">
        <v>128</v>
      </c>
      <c r="D93" s="21"/>
      <c r="E93" s="21"/>
      <c r="F93" s="22"/>
      <c r="G93" s="40"/>
      <c r="H93" s="42"/>
    </row>
    <row r="94" spans="1:8" x14ac:dyDescent="0.25">
      <c r="A94" s="18">
        <v>16</v>
      </c>
      <c r="B94" s="23" t="s">
        <v>104</v>
      </c>
      <c r="C94" s="15" t="s">
        <v>59</v>
      </c>
      <c r="D94" s="15" t="s">
        <v>60</v>
      </c>
      <c r="E94" s="15" t="s">
        <v>61</v>
      </c>
      <c r="F94" s="15" t="s">
        <v>62</v>
      </c>
      <c r="G94" s="37" t="s">
        <v>92</v>
      </c>
      <c r="H94" s="38"/>
    </row>
    <row r="95" spans="1:8" x14ac:dyDescent="0.25">
      <c r="A95" s="19"/>
      <c r="B95" s="24"/>
      <c r="C95" s="16"/>
      <c r="D95" s="16"/>
      <c r="E95" s="16"/>
      <c r="F95" s="16"/>
      <c r="G95" s="10" t="s">
        <v>97</v>
      </c>
      <c r="H95" s="11">
        <v>8</v>
      </c>
    </row>
    <row r="96" spans="1:8" ht="143.25" customHeight="1" thickBot="1" x14ac:dyDescent="0.3">
      <c r="A96" s="19"/>
      <c r="B96" s="24"/>
      <c r="C96" s="17"/>
      <c r="D96" s="17"/>
      <c r="E96" s="17"/>
      <c r="F96" s="17"/>
      <c r="G96" s="39" t="s">
        <v>8</v>
      </c>
      <c r="H96" s="41">
        <f>SUM(H95:H95)</f>
        <v>8</v>
      </c>
    </row>
    <row r="97" spans="1:8" ht="150" customHeight="1" thickBot="1" x14ac:dyDescent="0.3">
      <c r="A97" s="20"/>
      <c r="B97" s="25"/>
      <c r="C97" s="21" t="s">
        <v>129</v>
      </c>
      <c r="D97" s="21"/>
      <c r="E97" s="21"/>
      <c r="F97" s="22"/>
      <c r="G97" s="40"/>
      <c r="H97" s="42"/>
    </row>
    <row r="98" spans="1:8" ht="16.5" thickBot="1" x14ac:dyDescent="0.3">
      <c r="A98" s="31" t="s">
        <v>130</v>
      </c>
      <c r="B98" s="32"/>
      <c r="C98" s="32"/>
      <c r="D98" s="32"/>
      <c r="E98" s="33"/>
      <c r="F98" s="34">
        <f>H96+H92+H88+H82+H78+H69+H60+H51+H47+H43+H35+H31+H25+H19+H12+H6</f>
        <v>558</v>
      </c>
      <c r="G98" s="35"/>
      <c r="H98" s="36"/>
    </row>
    <row r="99" spans="1:8" ht="249.95" customHeight="1" thickBot="1" x14ac:dyDescent="0.3">
      <c r="A99" s="26" t="s">
        <v>9</v>
      </c>
      <c r="B99" s="27"/>
      <c r="C99" s="28" t="s">
        <v>107</v>
      </c>
      <c r="D99" s="29"/>
      <c r="E99" s="29"/>
      <c r="F99" s="30"/>
      <c r="G99" s="12" t="s">
        <v>109</v>
      </c>
      <c r="H99" s="13" t="s">
        <v>112</v>
      </c>
    </row>
    <row r="100" spans="1:8" ht="249.95" customHeight="1" thickBot="1" x14ac:dyDescent="0.3">
      <c r="A100" s="26" t="s">
        <v>9</v>
      </c>
      <c r="B100" s="27"/>
      <c r="C100" s="28" t="s">
        <v>108</v>
      </c>
      <c r="D100" s="29"/>
      <c r="E100" s="29"/>
      <c r="F100" s="30"/>
      <c r="G100" s="12" t="s">
        <v>110</v>
      </c>
      <c r="H100" s="13" t="s">
        <v>113</v>
      </c>
    </row>
    <row r="101" spans="1:8" ht="249.95" customHeight="1" thickBot="1" x14ac:dyDescent="0.3">
      <c r="A101" s="26" t="s">
        <v>9</v>
      </c>
      <c r="B101" s="27"/>
      <c r="C101" s="28" t="s">
        <v>98</v>
      </c>
      <c r="D101" s="29"/>
      <c r="E101" s="29"/>
      <c r="F101" s="30"/>
      <c r="G101" s="14" t="s">
        <v>111</v>
      </c>
      <c r="H101" s="13" t="s">
        <v>112</v>
      </c>
    </row>
  </sheetData>
  <sheetProtection algorithmName="SHA-512" hashValue="8miQ3dOq+9p0WVYKuE4kG4LCTFofIsFHP9s13T5KdSMo5icAHZ1IaolCoMJ5LVnsyVW8F+5m3g4+GkinEBG4qg==" saltValue="sS1oQhKqCDYKg7UynbLJeA==" spinCount="100000" sheet="1" formatCells="0" formatColumns="0" formatRows="0" insertColumns="0" insertRows="0" sort="0" autoFilter="0" pivotTables="0"/>
  <autoFilter ref="A1:H437" xr:uid="{00000000-0009-0000-0000-000000000000}"/>
  <mergeCells count="175">
    <mergeCell ref="B53:B61"/>
    <mergeCell ref="B62:B70"/>
    <mergeCell ref="B80:B83"/>
    <mergeCell ref="G53:H53"/>
    <mergeCell ref="G56:H56"/>
    <mergeCell ref="G58:H58"/>
    <mergeCell ref="G60:G61"/>
    <mergeCell ref="H60:H61"/>
    <mergeCell ref="C61:F61"/>
    <mergeCell ref="G62:H62"/>
    <mergeCell ref="G67:H67"/>
    <mergeCell ref="C80:C82"/>
    <mergeCell ref="D80:D82"/>
    <mergeCell ref="E80:E82"/>
    <mergeCell ref="F80:F82"/>
    <mergeCell ref="C53:C60"/>
    <mergeCell ref="D53:D60"/>
    <mergeCell ref="E53:E60"/>
    <mergeCell ref="F53:F60"/>
    <mergeCell ref="C62:C69"/>
    <mergeCell ref="D62:D69"/>
    <mergeCell ref="E62:E69"/>
    <mergeCell ref="F62:F69"/>
    <mergeCell ref="C71:C78"/>
    <mergeCell ref="B49:B52"/>
    <mergeCell ref="G49:H49"/>
    <mergeCell ref="G51:G52"/>
    <mergeCell ref="H51:H52"/>
    <mergeCell ref="C52:F52"/>
    <mergeCell ref="C49:C51"/>
    <mergeCell ref="D49:D51"/>
    <mergeCell ref="E49:E51"/>
    <mergeCell ref="F49:F51"/>
    <mergeCell ref="C37:C43"/>
    <mergeCell ref="D37:D43"/>
    <mergeCell ref="E37:E43"/>
    <mergeCell ref="F37:F43"/>
    <mergeCell ref="B45:B48"/>
    <mergeCell ref="G45:H45"/>
    <mergeCell ref="G47:G48"/>
    <mergeCell ref="H47:H48"/>
    <mergeCell ref="C48:F48"/>
    <mergeCell ref="C45:C47"/>
    <mergeCell ref="D45:D47"/>
    <mergeCell ref="E45:E47"/>
    <mergeCell ref="F45:F47"/>
    <mergeCell ref="G84:H84"/>
    <mergeCell ref="G88:G89"/>
    <mergeCell ref="H88:H89"/>
    <mergeCell ref="C89:F89"/>
    <mergeCell ref="C26:F26"/>
    <mergeCell ref="E21:E25"/>
    <mergeCell ref="F21:F25"/>
    <mergeCell ref="B27:B32"/>
    <mergeCell ref="G27:H27"/>
    <mergeCell ref="G31:G32"/>
    <mergeCell ref="H31:H32"/>
    <mergeCell ref="C32:F32"/>
    <mergeCell ref="C27:C31"/>
    <mergeCell ref="D27:D31"/>
    <mergeCell ref="E27:E31"/>
    <mergeCell ref="F27:F31"/>
    <mergeCell ref="G25:G26"/>
    <mergeCell ref="H25:H26"/>
    <mergeCell ref="C33:C35"/>
    <mergeCell ref="D33:D35"/>
    <mergeCell ref="B33:B36"/>
    <mergeCell ref="G33:H33"/>
    <mergeCell ref="G35:G36"/>
    <mergeCell ref="C44:F44"/>
    <mergeCell ref="C21:C25"/>
    <mergeCell ref="D21:D25"/>
    <mergeCell ref="B21:B26"/>
    <mergeCell ref="G21:H21"/>
    <mergeCell ref="G82:G83"/>
    <mergeCell ref="H82:H83"/>
    <mergeCell ref="G69:G70"/>
    <mergeCell ref="H69:H70"/>
    <mergeCell ref="C70:F70"/>
    <mergeCell ref="B71:B79"/>
    <mergeCell ref="G71:H71"/>
    <mergeCell ref="G76:H76"/>
    <mergeCell ref="G78:G79"/>
    <mergeCell ref="H78:H79"/>
    <mergeCell ref="C79:F79"/>
    <mergeCell ref="G80:H80"/>
    <mergeCell ref="H35:H36"/>
    <mergeCell ref="C36:F36"/>
    <mergeCell ref="E33:E35"/>
    <mergeCell ref="F33:F35"/>
    <mergeCell ref="B37:B44"/>
    <mergeCell ref="G37:H37"/>
    <mergeCell ref="G43:G44"/>
    <mergeCell ref="H43:H44"/>
    <mergeCell ref="A2:A7"/>
    <mergeCell ref="A8:A13"/>
    <mergeCell ref="A14:A20"/>
    <mergeCell ref="A62:A70"/>
    <mergeCell ref="A71:A79"/>
    <mergeCell ref="A21:A26"/>
    <mergeCell ref="A27:A32"/>
    <mergeCell ref="A33:A36"/>
    <mergeCell ref="A37:A44"/>
    <mergeCell ref="A45:A48"/>
    <mergeCell ref="A49:A52"/>
    <mergeCell ref="A53:A61"/>
    <mergeCell ref="B2:B7"/>
    <mergeCell ref="G2:H2"/>
    <mergeCell ref="G4:H4"/>
    <mergeCell ref="G6:G7"/>
    <mergeCell ref="H6:H7"/>
    <mergeCell ref="C7:F7"/>
    <mergeCell ref="C2:C6"/>
    <mergeCell ref="D2:D6"/>
    <mergeCell ref="E2:E6"/>
    <mergeCell ref="F2:F6"/>
    <mergeCell ref="B8:B13"/>
    <mergeCell ref="G8:H8"/>
    <mergeCell ref="G10:H10"/>
    <mergeCell ref="G12:G13"/>
    <mergeCell ref="H12:H13"/>
    <mergeCell ref="C13:F13"/>
    <mergeCell ref="C8:C12"/>
    <mergeCell ref="D8:D12"/>
    <mergeCell ref="E8:E12"/>
    <mergeCell ref="F8:F12"/>
    <mergeCell ref="B14:B20"/>
    <mergeCell ref="G14:H14"/>
    <mergeCell ref="G16:H16"/>
    <mergeCell ref="G19:G20"/>
    <mergeCell ref="H19:H20"/>
    <mergeCell ref="C20:F20"/>
    <mergeCell ref="C14:C19"/>
    <mergeCell ref="D14:D19"/>
    <mergeCell ref="E14:E19"/>
    <mergeCell ref="F14:F19"/>
    <mergeCell ref="A101:B101"/>
    <mergeCell ref="C101:F101"/>
    <mergeCell ref="A98:E98"/>
    <mergeCell ref="F98:H98"/>
    <mergeCell ref="A99:B99"/>
    <mergeCell ref="C99:F99"/>
    <mergeCell ref="B90:B93"/>
    <mergeCell ref="G90:H90"/>
    <mergeCell ref="G92:G93"/>
    <mergeCell ref="H92:H93"/>
    <mergeCell ref="C93:F93"/>
    <mergeCell ref="G96:G97"/>
    <mergeCell ref="A100:B100"/>
    <mergeCell ref="C100:F100"/>
    <mergeCell ref="B94:B97"/>
    <mergeCell ref="G94:H94"/>
    <mergeCell ref="H96:H97"/>
    <mergeCell ref="C97:F97"/>
    <mergeCell ref="C94:C96"/>
    <mergeCell ref="D94:D96"/>
    <mergeCell ref="E94:E96"/>
    <mergeCell ref="F94:F96"/>
    <mergeCell ref="A90:A93"/>
    <mergeCell ref="A94:A97"/>
    <mergeCell ref="D71:D78"/>
    <mergeCell ref="E71:E78"/>
    <mergeCell ref="F71:F78"/>
    <mergeCell ref="A80:A83"/>
    <mergeCell ref="A84:A89"/>
    <mergeCell ref="E84:E88"/>
    <mergeCell ref="F84:F88"/>
    <mergeCell ref="C90:C92"/>
    <mergeCell ref="D90:D92"/>
    <mergeCell ref="E90:E92"/>
    <mergeCell ref="F90:F92"/>
    <mergeCell ref="C83:F83"/>
    <mergeCell ref="C84:C88"/>
    <mergeCell ref="D84:D88"/>
    <mergeCell ref="B84:B8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E17D6-67BF-4889-B8A5-7047D3C7F700}">
  <dimension ref="A1:H410"/>
  <sheetViews>
    <sheetView zoomScale="85" zoomScaleNormal="85" workbookViewId="0">
      <pane xSplit="6" ySplit="1" topLeftCell="G2" activePane="bottomRight" state="frozen"/>
      <selection pane="topRight" activeCell="G1" sqref="G1"/>
      <selection pane="bottomLeft" activeCell="A2" sqref="A2"/>
      <selection pane="bottomRight" activeCell="I2" sqref="I2"/>
    </sheetView>
  </sheetViews>
  <sheetFormatPr defaultColWidth="9.140625" defaultRowHeight="15.75" x14ac:dyDescent="0.25"/>
  <cols>
    <col min="1" max="1" width="11.28515625" style="3" customWidth="1"/>
    <col min="2" max="2" width="20.85546875" style="4" customWidth="1"/>
    <col min="3" max="3" width="23" style="3" customWidth="1"/>
    <col min="4" max="4" width="28.7109375" style="3" customWidth="1"/>
    <col min="5" max="5" width="24.5703125" style="3" customWidth="1"/>
    <col min="6" max="6" width="28" style="3" customWidth="1"/>
    <col min="7" max="7" width="35.7109375" style="3" customWidth="1"/>
    <col min="8" max="8" width="23.140625" style="3" customWidth="1"/>
    <col min="9" max="9" width="54.85546875" style="3" customWidth="1"/>
    <col min="10" max="16384" width="9.140625" style="3"/>
  </cols>
  <sheetData>
    <row r="1" spans="1:8" s="4" customFormat="1" ht="48" thickBot="1" x14ac:dyDescent="0.3">
      <c r="A1" s="5" t="s">
        <v>0</v>
      </c>
      <c r="B1" s="6" t="s">
        <v>1</v>
      </c>
      <c r="C1" s="48" t="s">
        <v>2</v>
      </c>
      <c r="D1" s="7" t="s">
        <v>3</v>
      </c>
      <c r="E1" s="7" t="s">
        <v>4</v>
      </c>
      <c r="F1" s="7" t="s">
        <v>5</v>
      </c>
      <c r="G1" s="8" t="s">
        <v>6</v>
      </c>
      <c r="H1" s="9" t="s">
        <v>7</v>
      </c>
    </row>
    <row r="2" spans="1:8" x14ac:dyDescent="0.25">
      <c r="A2" s="18">
        <v>1</v>
      </c>
      <c r="B2" s="23" t="s">
        <v>279</v>
      </c>
      <c r="C2" s="15" t="s">
        <v>390</v>
      </c>
      <c r="D2" s="15" t="s">
        <v>389</v>
      </c>
      <c r="E2" s="15" t="s">
        <v>388</v>
      </c>
      <c r="F2" s="15" t="s">
        <v>387</v>
      </c>
      <c r="G2" s="37" t="s">
        <v>143</v>
      </c>
      <c r="H2" s="38"/>
    </row>
    <row r="3" spans="1:8" ht="47.25" x14ac:dyDescent="0.25">
      <c r="A3" s="19"/>
      <c r="B3" s="24"/>
      <c r="C3" s="16"/>
      <c r="D3" s="16"/>
      <c r="E3" s="16"/>
      <c r="F3" s="16"/>
      <c r="G3" s="10" t="s">
        <v>371</v>
      </c>
      <c r="H3" s="11">
        <v>2</v>
      </c>
    </row>
    <row r="4" spans="1:8" ht="47.25" x14ac:dyDescent="0.25">
      <c r="A4" s="19"/>
      <c r="B4" s="24"/>
      <c r="C4" s="16"/>
      <c r="D4" s="16"/>
      <c r="E4" s="16"/>
      <c r="F4" s="16"/>
      <c r="G4" s="10" t="s">
        <v>345</v>
      </c>
      <c r="H4" s="11">
        <v>2</v>
      </c>
    </row>
    <row r="5" spans="1:8" x14ac:dyDescent="0.25">
      <c r="A5" s="19"/>
      <c r="B5" s="24"/>
      <c r="C5" s="16"/>
      <c r="D5" s="16"/>
      <c r="E5" s="16"/>
      <c r="F5" s="16"/>
      <c r="G5" s="10" t="s">
        <v>360</v>
      </c>
      <c r="H5" s="11">
        <v>2</v>
      </c>
    </row>
    <row r="6" spans="1:8" x14ac:dyDescent="0.25">
      <c r="A6" s="19"/>
      <c r="B6" s="24"/>
      <c r="C6" s="16"/>
      <c r="D6" s="16"/>
      <c r="E6" s="16"/>
      <c r="F6" s="16"/>
      <c r="G6" s="10" t="s">
        <v>359</v>
      </c>
      <c r="H6" s="11">
        <v>2</v>
      </c>
    </row>
    <row r="7" spans="1:8" ht="31.5" x14ac:dyDescent="0.25">
      <c r="A7" s="19"/>
      <c r="B7" s="24"/>
      <c r="C7" s="16"/>
      <c r="D7" s="16"/>
      <c r="E7" s="16"/>
      <c r="F7" s="16"/>
      <c r="G7" s="10" t="s">
        <v>358</v>
      </c>
      <c r="H7" s="11">
        <v>3</v>
      </c>
    </row>
    <row r="8" spans="1:8" ht="47.25" x14ac:dyDescent="0.25">
      <c r="A8" s="19"/>
      <c r="B8" s="24"/>
      <c r="C8" s="16"/>
      <c r="D8" s="16"/>
      <c r="E8" s="16"/>
      <c r="F8" s="16"/>
      <c r="G8" s="10" t="s">
        <v>142</v>
      </c>
      <c r="H8" s="11">
        <v>1</v>
      </c>
    </row>
    <row r="9" spans="1:8" ht="32.25" thickBot="1" x14ac:dyDescent="0.3">
      <c r="A9" s="19"/>
      <c r="B9" s="24"/>
      <c r="C9" s="16"/>
      <c r="D9" s="16"/>
      <c r="E9" s="16"/>
      <c r="F9" s="16"/>
      <c r="G9" s="10" t="s">
        <v>304</v>
      </c>
      <c r="H9" s="11">
        <v>2</v>
      </c>
    </row>
    <row r="10" spans="1:8" x14ac:dyDescent="0.25">
      <c r="A10" s="19"/>
      <c r="B10" s="24"/>
      <c r="C10" s="16"/>
      <c r="D10" s="16"/>
      <c r="E10" s="16"/>
      <c r="F10" s="16"/>
      <c r="G10" s="37" t="s">
        <v>264</v>
      </c>
      <c r="H10" s="38"/>
    </row>
    <row r="11" spans="1:8" ht="31.5" x14ac:dyDescent="0.25">
      <c r="A11" s="19"/>
      <c r="B11" s="24"/>
      <c r="C11" s="16"/>
      <c r="D11" s="16"/>
      <c r="E11" s="16"/>
      <c r="F11" s="16"/>
      <c r="G11" s="10" t="s">
        <v>263</v>
      </c>
      <c r="H11" s="11">
        <v>1</v>
      </c>
    </row>
    <row r="12" spans="1:8" x14ac:dyDescent="0.25">
      <c r="A12" s="19"/>
      <c r="B12" s="24"/>
      <c r="C12" s="16"/>
      <c r="D12" s="16"/>
      <c r="E12" s="16"/>
      <c r="F12" s="16"/>
      <c r="G12" s="10" t="s">
        <v>262</v>
      </c>
      <c r="H12" s="11">
        <v>1</v>
      </c>
    </row>
    <row r="13" spans="1:8" x14ac:dyDescent="0.25">
      <c r="A13" s="19"/>
      <c r="B13" s="24"/>
      <c r="C13" s="16"/>
      <c r="D13" s="16"/>
      <c r="E13" s="16"/>
      <c r="F13" s="16"/>
      <c r="G13" s="10" t="s">
        <v>261</v>
      </c>
      <c r="H13" s="11">
        <v>4</v>
      </c>
    </row>
    <row r="14" spans="1:8" ht="63" x14ac:dyDescent="0.25">
      <c r="A14" s="19"/>
      <c r="B14" s="24"/>
      <c r="C14" s="16"/>
      <c r="D14" s="16"/>
      <c r="E14" s="16"/>
      <c r="F14" s="16"/>
      <c r="G14" s="10" t="s">
        <v>260</v>
      </c>
      <c r="H14" s="11">
        <v>3</v>
      </c>
    </row>
    <row r="15" spans="1:8" ht="47.25" x14ac:dyDescent="0.25">
      <c r="A15" s="19"/>
      <c r="B15" s="24"/>
      <c r="C15" s="16"/>
      <c r="D15" s="16"/>
      <c r="E15" s="16"/>
      <c r="F15" s="16"/>
      <c r="G15" s="10" t="s">
        <v>259</v>
      </c>
      <c r="H15" s="11">
        <v>3</v>
      </c>
    </row>
    <row r="16" spans="1:8" ht="31.5" x14ac:dyDescent="0.25">
      <c r="A16" s="19"/>
      <c r="B16" s="24"/>
      <c r="C16" s="16"/>
      <c r="D16" s="16"/>
      <c r="E16" s="16"/>
      <c r="F16" s="16"/>
      <c r="G16" s="10" t="s">
        <v>370</v>
      </c>
      <c r="H16" s="11">
        <v>4</v>
      </c>
    </row>
    <row r="17" spans="1:8" ht="31.5" x14ac:dyDescent="0.25">
      <c r="A17" s="19"/>
      <c r="B17" s="24"/>
      <c r="C17" s="16"/>
      <c r="D17" s="16"/>
      <c r="E17" s="16"/>
      <c r="F17" s="16"/>
      <c r="G17" s="10" t="s">
        <v>369</v>
      </c>
      <c r="H17" s="11">
        <v>4</v>
      </c>
    </row>
    <row r="18" spans="1:8" x14ac:dyDescent="0.25">
      <c r="A18" s="19"/>
      <c r="B18" s="24"/>
      <c r="C18" s="16"/>
      <c r="D18" s="16"/>
      <c r="E18" s="16"/>
      <c r="F18" s="16"/>
      <c r="G18" s="10" t="s">
        <v>368</v>
      </c>
      <c r="H18" s="11">
        <v>4</v>
      </c>
    </row>
    <row r="19" spans="1:8" ht="31.5" x14ac:dyDescent="0.25">
      <c r="A19" s="19"/>
      <c r="B19" s="24"/>
      <c r="C19" s="16"/>
      <c r="D19" s="16"/>
      <c r="E19" s="16"/>
      <c r="F19" s="16"/>
      <c r="G19" s="10" t="s">
        <v>367</v>
      </c>
      <c r="H19" s="11">
        <v>4</v>
      </c>
    </row>
    <row r="20" spans="1:8" ht="16.5" thickBot="1" x14ac:dyDescent="0.3">
      <c r="A20" s="19"/>
      <c r="B20" s="24"/>
      <c r="C20" s="16"/>
      <c r="D20" s="16"/>
      <c r="E20" s="16"/>
      <c r="F20" s="16"/>
      <c r="G20" s="10" t="s">
        <v>366</v>
      </c>
      <c r="H20" s="11">
        <v>4</v>
      </c>
    </row>
    <row r="21" spans="1:8" x14ac:dyDescent="0.25">
      <c r="A21" s="19"/>
      <c r="B21" s="24"/>
      <c r="C21" s="16"/>
      <c r="D21" s="16"/>
      <c r="E21" s="16"/>
      <c r="F21" s="16"/>
      <c r="G21" s="37" t="s">
        <v>248</v>
      </c>
      <c r="H21" s="38"/>
    </row>
    <row r="22" spans="1:8" ht="31.5" x14ac:dyDescent="0.25">
      <c r="A22" s="19"/>
      <c r="B22" s="24"/>
      <c r="C22" s="16"/>
      <c r="D22" s="16"/>
      <c r="E22" s="16"/>
      <c r="F22" s="16"/>
      <c r="G22" s="10" t="s">
        <v>247</v>
      </c>
      <c r="H22" s="11">
        <v>4</v>
      </c>
    </row>
    <row r="23" spans="1:8" ht="32.25" thickBot="1" x14ac:dyDescent="0.3">
      <c r="A23" s="19"/>
      <c r="B23" s="24"/>
      <c r="C23" s="16"/>
      <c r="D23" s="16"/>
      <c r="E23" s="16"/>
      <c r="F23" s="16"/>
      <c r="G23" s="10" t="s">
        <v>258</v>
      </c>
      <c r="H23" s="11">
        <v>3</v>
      </c>
    </row>
    <row r="24" spans="1:8" x14ac:dyDescent="0.25">
      <c r="A24" s="19"/>
      <c r="B24" s="24"/>
      <c r="C24" s="16"/>
      <c r="D24" s="16"/>
      <c r="E24" s="16"/>
      <c r="F24" s="16"/>
      <c r="G24" s="37" t="s">
        <v>208</v>
      </c>
      <c r="H24" s="38"/>
    </row>
    <row r="25" spans="1:8" ht="47.25" x14ac:dyDescent="0.25">
      <c r="A25" s="19"/>
      <c r="B25" s="24"/>
      <c r="C25" s="16"/>
      <c r="D25" s="16"/>
      <c r="E25" s="16"/>
      <c r="F25" s="16"/>
      <c r="G25" s="10" t="s">
        <v>207</v>
      </c>
      <c r="H25" s="11">
        <v>1</v>
      </c>
    </row>
    <row r="26" spans="1:8" ht="32.25" thickBot="1" x14ac:dyDescent="0.3">
      <c r="A26" s="19"/>
      <c r="B26" s="24"/>
      <c r="C26" s="16"/>
      <c r="D26" s="16"/>
      <c r="E26" s="16"/>
      <c r="F26" s="16"/>
      <c r="G26" s="10" t="s">
        <v>205</v>
      </c>
      <c r="H26" s="11">
        <v>3</v>
      </c>
    </row>
    <row r="27" spans="1:8" x14ac:dyDescent="0.25">
      <c r="A27" s="19"/>
      <c r="B27" s="24"/>
      <c r="C27" s="16"/>
      <c r="D27" s="16"/>
      <c r="E27" s="16"/>
      <c r="F27" s="16"/>
      <c r="G27" s="37" t="s">
        <v>233</v>
      </c>
      <c r="H27" s="38"/>
    </row>
    <row r="28" spans="1:8" ht="31.5" x14ac:dyDescent="0.25">
      <c r="A28" s="19"/>
      <c r="B28" s="24"/>
      <c r="C28" s="16"/>
      <c r="D28" s="16"/>
      <c r="E28" s="16"/>
      <c r="F28" s="16"/>
      <c r="G28" s="10" t="s">
        <v>386</v>
      </c>
      <c r="H28" s="11">
        <v>16</v>
      </c>
    </row>
    <row r="29" spans="1:8" ht="31.5" x14ac:dyDescent="0.25">
      <c r="A29" s="19"/>
      <c r="B29" s="24"/>
      <c r="C29" s="16"/>
      <c r="D29" s="16"/>
      <c r="E29" s="16"/>
      <c r="F29" s="16"/>
      <c r="G29" s="10" t="s">
        <v>385</v>
      </c>
      <c r="H29" s="11">
        <v>12</v>
      </c>
    </row>
    <row r="30" spans="1:8" ht="31.5" x14ac:dyDescent="0.25">
      <c r="A30" s="19"/>
      <c r="B30" s="24"/>
      <c r="C30" s="16"/>
      <c r="D30" s="16"/>
      <c r="E30" s="16"/>
      <c r="F30" s="16"/>
      <c r="G30" s="10" t="s">
        <v>384</v>
      </c>
      <c r="H30" s="11">
        <v>12</v>
      </c>
    </row>
    <row r="31" spans="1:8" ht="31.5" x14ac:dyDescent="0.25">
      <c r="A31" s="19"/>
      <c r="B31" s="24"/>
      <c r="C31" s="16"/>
      <c r="D31" s="16"/>
      <c r="E31" s="16"/>
      <c r="F31" s="16"/>
      <c r="G31" s="10" t="s">
        <v>383</v>
      </c>
      <c r="H31" s="11">
        <v>20</v>
      </c>
    </row>
    <row r="32" spans="1:8" x14ac:dyDescent="0.25">
      <c r="A32" s="19"/>
      <c r="B32" s="24"/>
      <c r="C32" s="16"/>
      <c r="D32" s="16"/>
      <c r="E32" s="16"/>
      <c r="F32" s="16"/>
      <c r="G32" s="10" t="s">
        <v>327</v>
      </c>
      <c r="H32" s="11">
        <v>4</v>
      </c>
    </row>
    <row r="33" spans="1:8" ht="16.5" thickBot="1" x14ac:dyDescent="0.3">
      <c r="A33" s="19"/>
      <c r="B33" s="24"/>
      <c r="C33" s="16"/>
      <c r="D33" s="16"/>
      <c r="E33" s="16"/>
      <c r="F33" s="16"/>
      <c r="G33" s="10" t="s">
        <v>326</v>
      </c>
      <c r="H33" s="11">
        <v>4</v>
      </c>
    </row>
    <row r="34" spans="1:8" x14ac:dyDescent="0.25">
      <c r="A34" s="19"/>
      <c r="B34" s="24"/>
      <c r="C34" s="16"/>
      <c r="D34" s="16"/>
      <c r="E34" s="16"/>
      <c r="F34" s="16"/>
      <c r="G34" s="37" t="s">
        <v>194</v>
      </c>
      <c r="H34" s="38"/>
    </row>
    <row r="35" spans="1:8" x14ac:dyDescent="0.25">
      <c r="A35" s="19"/>
      <c r="B35" s="24"/>
      <c r="C35" s="16"/>
      <c r="D35" s="16"/>
      <c r="E35" s="16"/>
      <c r="F35" s="16"/>
      <c r="G35" s="10" t="s">
        <v>193</v>
      </c>
      <c r="H35" s="11">
        <v>3</v>
      </c>
    </row>
    <row r="36" spans="1:8" x14ac:dyDescent="0.25">
      <c r="A36" s="19"/>
      <c r="B36" s="24"/>
      <c r="C36" s="16"/>
      <c r="D36" s="16"/>
      <c r="E36" s="16"/>
      <c r="F36" s="16"/>
      <c r="G36" s="10" t="s">
        <v>271</v>
      </c>
      <c r="H36" s="11">
        <v>2</v>
      </c>
    </row>
    <row r="37" spans="1:8" ht="31.5" x14ac:dyDescent="0.25">
      <c r="A37" s="19"/>
      <c r="B37" s="24"/>
      <c r="C37" s="16"/>
      <c r="D37" s="16"/>
      <c r="E37" s="16"/>
      <c r="F37" s="16"/>
      <c r="G37" s="10" t="s">
        <v>192</v>
      </c>
      <c r="H37" s="11">
        <v>3</v>
      </c>
    </row>
    <row r="38" spans="1:8" x14ac:dyDescent="0.25">
      <c r="A38" s="19"/>
      <c r="B38" s="24"/>
      <c r="C38" s="16"/>
      <c r="D38" s="16"/>
      <c r="E38" s="16"/>
      <c r="F38" s="16"/>
      <c r="G38" s="10" t="s">
        <v>191</v>
      </c>
      <c r="H38" s="11">
        <v>2</v>
      </c>
    </row>
    <row r="39" spans="1:8" ht="31.5" x14ac:dyDescent="0.25">
      <c r="A39" s="19"/>
      <c r="B39" s="24"/>
      <c r="C39" s="16"/>
      <c r="D39" s="16"/>
      <c r="E39" s="16"/>
      <c r="F39" s="16"/>
      <c r="G39" s="10" t="s">
        <v>382</v>
      </c>
      <c r="H39" s="11">
        <v>14</v>
      </c>
    </row>
    <row r="40" spans="1:8" ht="31.5" x14ac:dyDescent="0.25">
      <c r="A40" s="19"/>
      <c r="B40" s="24"/>
      <c r="C40" s="16"/>
      <c r="D40" s="16"/>
      <c r="E40" s="16"/>
      <c r="F40" s="16"/>
      <c r="G40" s="10" t="s">
        <v>190</v>
      </c>
      <c r="H40" s="11">
        <v>2</v>
      </c>
    </row>
    <row r="41" spans="1:8" ht="31.5" x14ac:dyDescent="0.25">
      <c r="A41" s="19"/>
      <c r="B41" s="24"/>
      <c r="C41" s="16"/>
      <c r="D41" s="16"/>
      <c r="E41" s="16"/>
      <c r="F41" s="16"/>
      <c r="G41" s="10" t="s">
        <v>189</v>
      </c>
      <c r="H41" s="11">
        <v>1</v>
      </c>
    </row>
    <row r="42" spans="1:8" ht="31.5" x14ac:dyDescent="0.25">
      <c r="A42" s="19"/>
      <c r="B42" s="24"/>
      <c r="C42" s="16"/>
      <c r="D42" s="16"/>
      <c r="E42" s="16"/>
      <c r="F42" s="16"/>
      <c r="G42" s="10" t="s">
        <v>230</v>
      </c>
      <c r="H42" s="11">
        <v>4</v>
      </c>
    </row>
    <row r="43" spans="1:8" ht="16.5" thickBot="1" x14ac:dyDescent="0.3">
      <c r="A43" s="19"/>
      <c r="B43" s="24"/>
      <c r="C43" s="17"/>
      <c r="D43" s="17"/>
      <c r="E43" s="17"/>
      <c r="F43" s="17"/>
      <c r="G43" s="39" t="s">
        <v>8</v>
      </c>
      <c r="H43" s="41">
        <f>SUM(H3:H9,H11:H20,H22:H23,H25:H26,H28:H33,H35:H42,)</f>
        <v>156</v>
      </c>
    </row>
    <row r="44" spans="1:8" ht="200.1" customHeight="1" thickBot="1" x14ac:dyDescent="0.3">
      <c r="A44" s="20"/>
      <c r="B44" s="25"/>
      <c r="C44" s="21" t="s">
        <v>381</v>
      </c>
      <c r="D44" s="21"/>
      <c r="E44" s="21"/>
      <c r="F44" s="22"/>
      <c r="G44" s="40"/>
      <c r="H44" s="42"/>
    </row>
    <row r="45" spans="1:8" x14ac:dyDescent="0.25">
      <c r="A45" s="18">
        <v>2</v>
      </c>
      <c r="B45" s="23" t="s">
        <v>356</v>
      </c>
      <c r="C45" s="15" t="s">
        <v>380</v>
      </c>
      <c r="D45" s="15" t="s">
        <v>379</v>
      </c>
      <c r="E45" s="15" t="s">
        <v>378</v>
      </c>
      <c r="F45" s="15" t="s">
        <v>377</v>
      </c>
      <c r="G45" s="37" t="s">
        <v>143</v>
      </c>
      <c r="H45" s="38"/>
    </row>
    <row r="46" spans="1:8" ht="31.5" x14ac:dyDescent="0.25">
      <c r="A46" s="19"/>
      <c r="B46" s="24"/>
      <c r="C46" s="16"/>
      <c r="D46" s="16"/>
      <c r="E46" s="16"/>
      <c r="F46" s="16"/>
      <c r="G46" s="10" t="s">
        <v>346</v>
      </c>
      <c r="H46" s="11">
        <v>6</v>
      </c>
    </row>
    <row r="47" spans="1:8" ht="47.25" x14ac:dyDescent="0.25">
      <c r="A47" s="19"/>
      <c r="B47" s="24"/>
      <c r="C47" s="16"/>
      <c r="D47" s="16"/>
      <c r="E47" s="16"/>
      <c r="F47" s="16"/>
      <c r="G47" s="10" t="s">
        <v>371</v>
      </c>
      <c r="H47" s="11">
        <v>2</v>
      </c>
    </row>
    <row r="48" spans="1:8" ht="47.25" x14ac:dyDescent="0.25">
      <c r="A48" s="19"/>
      <c r="B48" s="24"/>
      <c r="C48" s="16"/>
      <c r="D48" s="16"/>
      <c r="E48" s="16"/>
      <c r="F48" s="16"/>
      <c r="G48" s="10" t="s">
        <v>345</v>
      </c>
      <c r="H48" s="11">
        <v>2</v>
      </c>
    </row>
    <row r="49" spans="1:8" x14ac:dyDescent="0.25">
      <c r="A49" s="19"/>
      <c r="B49" s="24"/>
      <c r="C49" s="16"/>
      <c r="D49" s="16"/>
      <c r="E49" s="16"/>
      <c r="F49" s="16"/>
      <c r="G49" s="10" t="s">
        <v>360</v>
      </c>
      <c r="H49" s="11">
        <v>6</v>
      </c>
    </row>
    <row r="50" spans="1:8" x14ac:dyDescent="0.25">
      <c r="A50" s="19"/>
      <c r="B50" s="24"/>
      <c r="C50" s="16"/>
      <c r="D50" s="16"/>
      <c r="E50" s="16"/>
      <c r="F50" s="16"/>
      <c r="G50" s="10" t="s">
        <v>359</v>
      </c>
      <c r="H50" s="11">
        <v>4</v>
      </c>
    </row>
    <row r="51" spans="1:8" ht="31.5" x14ac:dyDescent="0.25">
      <c r="A51" s="19"/>
      <c r="B51" s="24"/>
      <c r="C51" s="16"/>
      <c r="D51" s="16"/>
      <c r="E51" s="16"/>
      <c r="F51" s="16"/>
      <c r="G51" s="10" t="s">
        <v>358</v>
      </c>
      <c r="H51" s="11">
        <v>6</v>
      </c>
    </row>
    <row r="52" spans="1:8" ht="47.25" x14ac:dyDescent="0.25">
      <c r="A52" s="19"/>
      <c r="B52" s="24"/>
      <c r="C52" s="16"/>
      <c r="D52" s="16"/>
      <c r="E52" s="16"/>
      <c r="F52" s="16"/>
      <c r="G52" s="10" t="s">
        <v>142</v>
      </c>
      <c r="H52" s="11">
        <v>3</v>
      </c>
    </row>
    <row r="53" spans="1:8" ht="32.25" thickBot="1" x14ac:dyDescent="0.3">
      <c r="A53" s="19"/>
      <c r="B53" s="24"/>
      <c r="C53" s="16"/>
      <c r="D53" s="16"/>
      <c r="E53" s="16"/>
      <c r="F53" s="16"/>
      <c r="G53" s="10" t="s">
        <v>304</v>
      </c>
      <c r="H53" s="11">
        <v>3</v>
      </c>
    </row>
    <row r="54" spans="1:8" x14ac:dyDescent="0.25">
      <c r="A54" s="19"/>
      <c r="B54" s="24"/>
      <c r="C54" s="16"/>
      <c r="D54" s="16"/>
      <c r="E54" s="16"/>
      <c r="F54" s="16"/>
      <c r="G54" s="37" t="s">
        <v>264</v>
      </c>
      <c r="H54" s="38"/>
    </row>
    <row r="55" spans="1:8" ht="31.5" x14ac:dyDescent="0.25">
      <c r="A55" s="19"/>
      <c r="B55" s="24"/>
      <c r="C55" s="16"/>
      <c r="D55" s="16"/>
      <c r="E55" s="16"/>
      <c r="F55" s="16"/>
      <c r="G55" s="10" t="s">
        <v>263</v>
      </c>
      <c r="H55" s="11">
        <v>1</v>
      </c>
    </row>
    <row r="56" spans="1:8" x14ac:dyDescent="0.25">
      <c r="A56" s="19"/>
      <c r="B56" s="24"/>
      <c r="C56" s="16"/>
      <c r="D56" s="16"/>
      <c r="E56" s="16"/>
      <c r="F56" s="16"/>
      <c r="G56" s="10" t="s">
        <v>262</v>
      </c>
      <c r="H56" s="11">
        <v>1</v>
      </c>
    </row>
    <row r="57" spans="1:8" x14ac:dyDescent="0.25">
      <c r="A57" s="19"/>
      <c r="B57" s="24"/>
      <c r="C57" s="16"/>
      <c r="D57" s="16"/>
      <c r="E57" s="16"/>
      <c r="F57" s="16"/>
      <c r="G57" s="10" t="s">
        <v>261</v>
      </c>
      <c r="H57" s="11">
        <v>2</v>
      </c>
    </row>
    <row r="58" spans="1:8" ht="63" x14ac:dyDescent="0.25">
      <c r="A58" s="19"/>
      <c r="B58" s="24"/>
      <c r="C58" s="16"/>
      <c r="D58" s="16"/>
      <c r="E58" s="16"/>
      <c r="F58" s="16"/>
      <c r="G58" s="10" t="s">
        <v>260</v>
      </c>
      <c r="H58" s="11">
        <v>3</v>
      </c>
    </row>
    <row r="59" spans="1:8" ht="47.25" x14ac:dyDescent="0.25">
      <c r="A59" s="19"/>
      <c r="B59" s="24"/>
      <c r="C59" s="16"/>
      <c r="D59" s="16"/>
      <c r="E59" s="16"/>
      <c r="F59" s="16"/>
      <c r="G59" s="10" t="s">
        <v>259</v>
      </c>
      <c r="H59" s="11">
        <v>3</v>
      </c>
    </row>
    <row r="60" spans="1:8" ht="31.5" x14ac:dyDescent="0.25">
      <c r="A60" s="19"/>
      <c r="B60" s="24"/>
      <c r="C60" s="16"/>
      <c r="D60" s="16"/>
      <c r="E60" s="16"/>
      <c r="F60" s="16"/>
      <c r="G60" s="10" t="s">
        <v>370</v>
      </c>
      <c r="H60" s="11">
        <v>10</v>
      </c>
    </row>
    <row r="61" spans="1:8" ht="31.5" x14ac:dyDescent="0.25">
      <c r="A61" s="19"/>
      <c r="B61" s="24"/>
      <c r="C61" s="16"/>
      <c r="D61" s="16"/>
      <c r="E61" s="16"/>
      <c r="F61" s="16"/>
      <c r="G61" s="10" t="s">
        <v>369</v>
      </c>
      <c r="H61" s="11">
        <v>10</v>
      </c>
    </row>
    <row r="62" spans="1:8" x14ac:dyDescent="0.25">
      <c r="A62" s="19"/>
      <c r="B62" s="24"/>
      <c r="C62" s="16"/>
      <c r="D62" s="16"/>
      <c r="E62" s="16"/>
      <c r="F62" s="16"/>
      <c r="G62" s="10" t="s">
        <v>368</v>
      </c>
      <c r="H62" s="11">
        <v>10</v>
      </c>
    </row>
    <row r="63" spans="1:8" ht="31.5" x14ac:dyDescent="0.25">
      <c r="A63" s="19"/>
      <c r="B63" s="24"/>
      <c r="C63" s="16"/>
      <c r="D63" s="16"/>
      <c r="E63" s="16"/>
      <c r="F63" s="16"/>
      <c r="G63" s="10" t="s">
        <v>367</v>
      </c>
      <c r="H63" s="11">
        <v>10</v>
      </c>
    </row>
    <row r="64" spans="1:8" x14ac:dyDescent="0.25">
      <c r="A64" s="19"/>
      <c r="B64" s="24"/>
      <c r="C64" s="16"/>
      <c r="D64" s="16"/>
      <c r="E64" s="16"/>
      <c r="F64" s="16"/>
      <c r="G64" s="10" t="s">
        <v>366</v>
      </c>
      <c r="H64" s="11">
        <v>4</v>
      </c>
    </row>
    <row r="65" spans="1:8" ht="16.5" thickBot="1" x14ac:dyDescent="0.3">
      <c r="A65" s="19"/>
      <c r="B65" s="24"/>
      <c r="C65" s="17"/>
      <c r="D65" s="17"/>
      <c r="E65" s="17"/>
      <c r="F65" s="17"/>
      <c r="G65" s="39" t="s">
        <v>8</v>
      </c>
      <c r="H65" s="41">
        <f>SUM(H46:H53,H55:H64,)</f>
        <v>86</v>
      </c>
    </row>
    <row r="66" spans="1:8" ht="200.1" customHeight="1" thickBot="1" x14ac:dyDescent="0.3">
      <c r="A66" s="20"/>
      <c r="B66" s="25"/>
      <c r="C66" s="21" t="s">
        <v>376</v>
      </c>
      <c r="D66" s="21"/>
      <c r="E66" s="21"/>
      <c r="F66" s="22"/>
      <c r="G66" s="40"/>
      <c r="H66" s="42"/>
    </row>
    <row r="67" spans="1:8" x14ac:dyDescent="0.25">
      <c r="A67" s="18">
        <v>3</v>
      </c>
      <c r="B67" s="23" t="s">
        <v>356</v>
      </c>
      <c r="C67" s="15" t="s">
        <v>375</v>
      </c>
      <c r="D67" s="15" t="s">
        <v>374</v>
      </c>
      <c r="E67" s="15" t="s">
        <v>373</v>
      </c>
      <c r="F67" s="15" t="s">
        <v>372</v>
      </c>
      <c r="G67" s="37" t="s">
        <v>143</v>
      </c>
      <c r="H67" s="38"/>
    </row>
    <row r="68" spans="1:8" ht="47.25" x14ac:dyDescent="0.25">
      <c r="A68" s="19"/>
      <c r="B68" s="24"/>
      <c r="C68" s="16"/>
      <c r="D68" s="16"/>
      <c r="E68" s="16"/>
      <c r="F68" s="16"/>
      <c r="G68" s="10" t="s">
        <v>371</v>
      </c>
      <c r="H68" s="11">
        <v>2</v>
      </c>
    </row>
    <row r="69" spans="1:8" ht="47.25" x14ac:dyDescent="0.25">
      <c r="A69" s="19"/>
      <c r="B69" s="24"/>
      <c r="C69" s="16"/>
      <c r="D69" s="16"/>
      <c r="E69" s="16"/>
      <c r="F69" s="16"/>
      <c r="G69" s="10" t="s">
        <v>345</v>
      </c>
      <c r="H69" s="11">
        <v>2</v>
      </c>
    </row>
    <row r="70" spans="1:8" x14ac:dyDescent="0.25">
      <c r="A70" s="19"/>
      <c r="B70" s="24"/>
      <c r="C70" s="16"/>
      <c r="D70" s="16"/>
      <c r="E70" s="16"/>
      <c r="F70" s="16"/>
      <c r="G70" s="10" t="s">
        <v>360</v>
      </c>
      <c r="H70" s="11">
        <v>6</v>
      </c>
    </row>
    <row r="71" spans="1:8" x14ac:dyDescent="0.25">
      <c r="A71" s="19"/>
      <c r="B71" s="24"/>
      <c r="C71" s="16"/>
      <c r="D71" s="16"/>
      <c r="E71" s="16"/>
      <c r="F71" s="16"/>
      <c r="G71" s="10" t="s">
        <v>359</v>
      </c>
      <c r="H71" s="11">
        <v>4</v>
      </c>
    </row>
    <row r="72" spans="1:8" ht="31.5" x14ac:dyDescent="0.25">
      <c r="A72" s="19"/>
      <c r="B72" s="24"/>
      <c r="C72" s="16"/>
      <c r="D72" s="16"/>
      <c r="E72" s="16"/>
      <c r="F72" s="16"/>
      <c r="G72" s="10" t="s">
        <v>358</v>
      </c>
      <c r="H72" s="11">
        <v>6</v>
      </c>
    </row>
    <row r="73" spans="1:8" ht="47.25" x14ac:dyDescent="0.25">
      <c r="A73" s="19"/>
      <c r="B73" s="24"/>
      <c r="C73" s="16"/>
      <c r="D73" s="16"/>
      <c r="E73" s="16"/>
      <c r="F73" s="16"/>
      <c r="G73" s="10" t="s">
        <v>142</v>
      </c>
      <c r="H73" s="11">
        <v>3</v>
      </c>
    </row>
    <row r="74" spans="1:8" ht="32.25" thickBot="1" x14ac:dyDescent="0.3">
      <c r="A74" s="19"/>
      <c r="B74" s="24"/>
      <c r="C74" s="16"/>
      <c r="D74" s="16"/>
      <c r="E74" s="16"/>
      <c r="F74" s="16"/>
      <c r="G74" s="10" t="s">
        <v>304</v>
      </c>
      <c r="H74" s="11">
        <v>3</v>
      </c>
    </row>
    <row r="75" spans="1:8" x14ac:dyDescent="0.25">
      <c r="A75" s="19"/>
      <c r="B75" s="24"/>
      <c r="C75" s="16"/>
      <c r="D75" s="16"/>
      <c r="E75" s="16"/>
      <c r="F75" s="16"/>
      <c r="G75" s="37" t="s">
        <v>264</v>
      </c>
      <c r="H75" s="38"/>
    </row>
    <row r="76" spans="1:8" ht="63" x14ac:dyDescent="0.25">
      <c r="A76" s="19"/>
      <c r="B76" s="24"/>
      <c r="C76" s="16"/>
      <c r="D76" s="16"/>
      <c r="E76" s="16"/>
      <c r="F76" s="16"/>
      <c r="G76" s="10" t="s">
        <v>260</v>
      </c>
      <c r="H76" s="11">
        <v>4</v>
      </c>
    </row>
    <row r="77" spans="1:8" ht="47.25" x14ac:dyDescent="0.25">
      <c r="A77" s="19"/>
      <c r="B77" s="24"/>
      <c r="C77" s="16"/>
      <c r="D77" s="16"/>
      <c r="E77" s="16"/>
      <c r="F77" s="16"/>
      <c r="G77" s="10" t="s">
        <v>259</v>
      </c>
      <c r="H77" s="11">
        <v>6</v>
      </c>
    </row>
    <row r="78" spans="1:8" ht="31.5" x14ac:dyDescent="0.25">
      <c r="A78" s="19"/>
      <c r="B78" s="24"/>
      <c r="C78" s="16"/>
      <c r="D78" s="16"/>
      <c r="E78" s="16"/>
      <c r="F78" s="16"/>
      <c r="G78" s="10" t="s">
        <v>370</v>
      </c>
      <c r="H78" s="11">
        <v>10</v>
      </c>
    </row>
    <row r="79" spans="1:8" ht="31.5" x14ac:dyDescent="0.25">
      <c r="A79" s="19"/>
      <c r="B79" s="24"/>
      <c r="C79" s="16"/>
      <c r="D79" s="16"/>
      <c r="E79" s="16"/>
      <c r="F79" s="16"/>
      <c r="G79" s="10" t="s">
        <v>369</v>
      </c>
      <c r="H79" s="11">
        <v>10</v>
      </c>
    </row>
    <row r="80" spans="1:8" x14ac:dyDescent="0.25">
      <c r="A80" s="19"/>
      <c r="B80" s="24"/>
      <c r="C80" s="16"/>
      <c r="D80" s="16"/>
      <c r="E80" s="16"/>
      <c r="F80" s="16"/>
      <c r="G80" s="10" t="s">
        <v>368</v>
      </c>
      <c r="H80" s="11">
        <v>10</v>
      </c>
    </row>
    <row r="81" spans="1:8" ht="31.5" x14ac:dyDescent="0.25">
      <c r="A81" s="19"/>
      <c r="B81" s="24"/>
      <c r="C81" s="16"/>
      <c r="D81" s="16"/>
      <c r="E81" s="16"/>
      <c r="F81" s="16"/>
      <c r="G81" s="10" t="s">
        <v>367</v>
      </c>
      <c r="H81" s="11">
        <v>10</v>
      </c>
    </row>
    <row r="82" spans="1:8" x14ac:dyDescent="0.25">
      <c r="A82" s="19"/>
      <c r="B82" s="24"/>
      <c r="C82" s="16"/>
      <c r="D82" s="16"/>
      <c r="E82" s="16"/>
      <c r="F82" s="16"/>
      <c r="G82" s="10" t="s">
        <v>366</v>
      </c>
      <c r="H82" s="11">
        <v>4</v>
      </c>
    </row>
    <row r="83" spans="1:8" ht="16.5" thickBot="1" x14ac:dyDescent="0.3">
      <c r="A83" s="19"/>
      <c r="B83" s="24"/>
      <c r="C83" s="17"/>
      <c r="D83" s="17"/>
      <c r="E83" s="17"/>
      <c r="F83" s="17"/>
      <c r="G83" s="39" t="s">
        <v>8</v>
      </c>
      <c r="H83" s="41">
        <f>SUM(H68:H74,H76:H82,)</f>
        <v>80</v>
      </c>
    </row>
    <row r="84" spans="1:8" ht="200.1" customHeight="1" thickBot="1" x14ac:dyDescent="0.3">
      <c r="A84" s="20"/>
      <c r="B84" s="25"/>
      <c r="C84" s="21" t="s">
        <v>365</v>
      </c>
      <c r="D84" s="21"/>
      <c r="E84" s="21"/>
      <c r="F84" s="22"/>
      <c r="G84" s="40"/>
      <c r="H84" s="42"/>
    </row>
    <row r="85" spans="1:8" x14ac:dyDescent="0.25">
      <c r="A85" s="18">
        <v>4</v>
      </c>
      <c r="B85" s="23" t="s">
        <v>356</v>
      </c>
      <c r="C85" s="15" t="s">
        <v>364</v>
      </c>
      <c r="D85" s="15" t="s">
        <v>363</v>
      </c>
      <c r="E85" s="15" t="s">
        <v>362</v>
      </c>
      <c r="F85" s="15" t="s">
        <v>361</v>
      </c>
      <c r="G85" s="37" t="s">
        <v>143</v>
      </c>
      <c r="H85" s="38"/>
    </row>
    <row r="86" spans="1:8" ht="31.5" x14ac:dyDescent="0.25">
      <c r="A86" s="19"/>
      <c r="B86" s="24"/>
      <c r="C86" s="16"/>
      <c r="D86" s="16"/>
      <c r="E86" s="16"/>
      <c r="F86" s="16"/>
      <c r="G86" s="10" t="s">
        <v>346</v>
      </c>
      <c r="H86" s="11">
        <v>6</v>
      </c>
    </row>
    <row r="87" spans="1:8" ht="47.25" x14ac:dyDescent="0.25">
      <c r="A87" s="19"/>
      <c r="B87" s="24"/>
      <c r="C87" s="16"/>
      <c r="D87" s="16"/>
      <c r="E87" s="16"/>
      <c r="F87" s="16"/>
      <c r="G87" s="10" t="s">
        <v>345</v>
      </c>
      <c r="H87" s="11">
        <v>4</v>
      </c>
    </row>
    <row r="88" spans="1:8" x14ac:dyDescent="0.25">
      <c r="A88" s="19"/>
      <c r="B88" s="24"/>
      <c r="C88" s="16"/>
      <c r="D88" s="16"/>
      <c r="E88" s="16"/>
      <c r="F88" s="16"/>
      <c r="G88" s="10" t="s">
        <v>360</v>
      </c>
      <c r="H88" s="11">
        <v>6</v>
      </c>
    </row>
    <row r="89" spans="1:8" x14ac:dyDescent="0.25">
      <c r="A89" s="19"/>
      <c r="B89" s="24"/>
      <c r="C89" s="16"/>
      <c r="D89" s="16"/>
      <c r="E89" s="16"/>
      <c r="F89" s="16"/>
      <c r="G89" s="10" t="s">
        <v>359</v>
      </c>
      <c r="H89" s="11">
        <v>2</v>
      </c>
    </row>
    <row r="90" spans="1:8" ht="31.5" x14ac:dyDescent="0.25">
      <c r="A90" s="19"/>
      <c r="B90" s="24"/>
      <c r="C90" s="16"/>
      <c r="D90" s="16"/>
      <c r="E90" s="16"/>
      <c r="F90" s="16"/>
      <c r="G90" s="10" t="s">
        <v>358</v>
      </c>
      <c r="H90" s="11">
        <v>3</v>
      </c>
    </row>
    <row r="91" spans="1:8" ht="47.25" x14ac:dyDescent="0.25">
      <c r="A91" s="19"/>
      <c r="B91" s="24"/>
      <c r="C91" s="16"/>
      <c r="D91" s="16"/>
      <c r="E91" s="16"/>
      <c r="F91" s="16"/>
      <c r="G91" s="10" t="s">
        <v>142</v>
      </c>
      <c r="H91" s="11">
        <v>3</v>
      </c>
    </row>
    <row r="92" spans="1:8" ht="32.25" thickBot="1" x14ac:dyDescent="0.3">
      <c r="A92" s="19"/>
      <c r="B92" s="24"/>
      <c r="C92" s="16"/>
      <c r="D92" s="16"/>
      <c r="E92" s="16"/>
      <c r="F92" s="16"/>
      <c r="G92" s="10" t="s">
        <v>304</v>
      </c>
      <c r="H92" s="11">
        <v>3</v>
      </c>
    </row>
    <row r="93" spans="1:8" x14ac:dyDescent="0.25">
      <c r="A93" s="19"/>
      <c r="B93" s="24"/>
      <c r="C93" s="16"/>
      <c r="D93" s="16"/>
      <c r="E93" s="16"/>
      <c r="F93" s="16"/>
      <c r="G93" s="37" t="s">
        <v>264</v>
      </c>
      <c r="H93" s="38"/>
    </row>
    <row r="94" spans="1:8" ht="63" x14ac:dyDescent="0.25">
      <c r="A94" s="19"/>
      <c r="B94" s="24"/>
      <c r="C94" s="16"/>
      <c r="D94" s="16"/>
      <c r="E94" s="16"/>
      <c r="F94" s="16"/>
      <c r="G94" s="10" t="s">
        <v>260</v>
      </c>
      <c r="H94" s="11">
        <v>4</v>
      </c>
    </row>
    <row r="95" spans="1:8" ht="48" thickBot="1" x14ac:dyDescent="0.3">
      <c r="A95" s="19"/>
      <c r="B95" s="24"/>
      <c r="C95" s="16"/>
      <c r="D95" s="16"/>
      <c r="E95" s="16"/>
      <c r="F95" s="16"/>
      <c r="G95" s="10" t="s">
        <v>259</v>
      </c>
      <c r="H95" s="11">
        <v>6</v>
      </c>
    </row>
    <row r="96" spans="1:8" x14ac:dyDescent="0.25">
      <c r="A96" s="19"/>
      <c r="B96" s="24"/>
      <c r="C96" s="16"/>
      <c r="D96" s="16"/>
      <c r="E96" s="16"/>
      <c r="F96" s="16"/>
      <c r="G96" s="37" t="s">
        <v>248</v>
      </c>
      <c r="H96" s="38"/>
    </row>
    <row r="97" spans="1:8" ht="31.5" x14ac:dyDescent="0.25">
      <c r="A97" s="19"/>
      <c r="B97" s="24"/>
      <c r="C97" s="16"/>
      <c r="D97" s="16"/>
      <c r="E97" s="16"/>
      <c r="F97" s="16"/>
      <c r="G97" s="10" t="s">
        <v>245</v>
      </c>
      <c r="H97" s="11">
        <v>8</v>
      </c>
    </row>
    <row r="98" spans="1:8" ht="16.5" thickBot="1" x14ac:dyDescent="0.3">
      <c r="A98" s="19"/>
      <c r="B98" s="24"/>
      <c r="C98" s="17"/>
      <c r="D98" s="17"/>
      <c r="E98" s="17"/>
      <c r="F98" s="17"/>
      <c r="G98" s="39" t="s">
        <v>8</v>
      </c>
      <c r="H98" s="41">
        <f>SUM(H86:H92,H94:H95,H97:H97)</f>
        <v>45</v>
      </c>
    </row>
    <row r="99" spans="1:8" ht="200.1" customHeight="1" thickBot="1" x14ac:dyDescent="0.3">
      <c r="A99" s="20"/>
      <c r="B99" s="25"/>
      <c r="C99" s="21" t="s">
        <v>357</v>
      </c>
      <c r="D99" s="21"/>
      <c r="E99" s="21"/>
      <c r="F99" s="22"/>
      <c r="G99" s="40"/>
      <c r="H99" s="42"/>
    </row>
    <row r="100" spans="1:8" x14ac:dyDescent="0.25">
      <c r="A100" s="18">
        <v>5</v>
      </c>
      <c r="B100" s="23" t="s">
        <v>356</v>
      </c>
      <c r="C100" s="15" t="s">
        <v>355</v>
      </c>
      <c r="D100" s="15" t="s">
        <v>354</v>
      </c>
      <c r="E100" s="15" t="s">
        <v>353</v>
      </c>
      <c r="F100" s="15" t="s">
        <v>352</v>
      </c>
      <c r="G100" s="37" t="s">
        <v>143</v>
      </c>
      <c r="H100" s="38"/>
    </row>
    <row r="101" spans="1:8" ht="31.5" x14ac:dyDescent="0.25">
      <c r="A101" s="19"/>
      <c r="B101" s="24"/>
      <c r="C101" s="16"/>
      <c r="D101" s="16"/>
      <c r="E101" s="16"/>
      <c r="F101" s="16"/>
      <c r="G101" s="10" t="s">
        <v>346</v>
      </c>
      <c r="H101" s="11">
        <v>6</v>
      </c>
    </row>
    <row r="102" spans="1:8" ht="47.25" x14ac:dyDescent="0.25">
      <c r="A102" s="19"/>
      <c r="B102" s="24"/>
      <c r="C102" s="16"/>
      <c r="D102" s="16"/>
      <c r="E102" s="16"/>
      <c r="F102" s="16"/>
      <c r="G102" s="10" t="s">
        <v>345</v>
      </c>
      <c r="H102" s="11">
        <v>5</v>
      </c>
    </row>
    <row r="103" spans="1:8" ht="47.25" x14ac:dyDescent="0.25">
      <c r="A103" s="19"/>
      <c r="B103" s="24"/>
      <c r="C103" s="16"/>
      <c r="D103" s="16"/>
      <c r="E103" s="16"/>
      <c r="F103" s="16"/>
      <c r="G103" s="10" t="s">
        <v>142</v>
      </c>
      <c r="H103" s="11">
        <v>3</v>
      </c>
    </row>
    <row r="104" spans="1:8" ht="32.25" thickBot="1" x14ac:dyDescent="0.3">
      <c r="A104" s="19"/>
      <c r="B104" s="24"/>
      <c r="C104" s="16"/>
      <c r="D104" s="16"/>
      <c r="E104" s="16"/>
      <c r="F104" s="16"/>
      <c r="G104" s="10" t="s">
        <v>304</v>
      </c>
      <c r="H104" s="11">
        <v>3</v>
      </c>
    </row>
    <row r="105" spans="1:8" x14ac:dyDescent="0.25">
      <c r="A105" s="19"/>
      <c r="B105" s="24"/>
      <c r="C105" s="16"/>
      <c r="D105" s="16"/>
      <c r="E105" s="16"/>
      <c r="F105" s="16"/>
      <c r="G105" s="37" t="s">
        <v>264</v>
      </c>
      <c r="H105" s="38"/>
    </row>
    <row r="106" spans="1:8" ht="63" x14ac:dyDescent="0.25">
      <c r="A106" s="19"/>
      <c r="B106" s="24"/>
      <c r="C106" s="16"/>
      <c r="D106" s="16"/>
      <c r="E106" s="16"/>
      <c r="F106" s="16"/>
      <c r="G106" s="10" t="s">
        <v>260</v>
      </c>
      <c r="H106" s="11">
        <v>4</v>
      </c>
    </row>
    <row r="107" spans="1:8" ht="47.25" x14ac:dyDescent="0.25">
      <c r="A107" s="19"/>
      <c r="B107" s="24"/>
      <c r="C107" s="16"/>
      <c r="D107" s="16"/>
      <c r="E107" s="16"/>
      <c r="F107" s="16"/>
      <c r="G107" s="10" t="s">
        <v>259</v>
      </c>
      <c r="H107" s="11">
        <v>7</v>
      </c>
    </row>
    <row r="108" spans="1:8" ht="16.5" thickBot="1" x14ac:dyDescent="0.3">
      <c r="A108" s="19"/>
      <c r="B108" s="24"/>
      <c r="C108" s="17"/>
      <c r="D108" s="17"/>
      <c r="E108" s="17"/>
      <c r="F108" s="17"/>
      <c r="G108" s="39" t="s">
        <v>8</v>
      </c>
      <c r="H108" s="41">
        <f>SUM(H101:H104,H106:H107,)</f>
        <v>28</v>
      </c>
    </row>
    <row r="109" spans="1:8" ht="200.1" customHeight="1" thickBot="1" x14ac:dyDescent="0.3">
      <c r="A109" s="20"/>
      <c r="B109" s="25"/>
      <c r="C109" s="21" t="s">
        <v>351</v>
      </c>
      <c r="D109" s="21"/>
      <c r="E109" s="21"/>
      <c r="F109" s="22"/>
      <c r="G109" s="40"/>
      <c r="H109" s="42"/>
    </row>
    <row r="110" spans="1:8" x14ac:dyDescent="0.25">
      <c r="A110" s="18">
        <v>6</v>
      </c>
      <c r="B110" s="23" t="s">
        <v>300</v>
      </c>
      <c r="C110" s="15" t="s">
        <v>350</v>
      </c>
      <c r="D110" s="15" t="s">
        <v>349</v>
      </c>
      <c r="E110" s="15" t="s">
        <v>348</v>
      </c>
      <c r="F110" s="15" t="s">
        <v>347</v>
      </c>
      <c r="G110" s="37" t="s">
        <v>143</v>
      </c>
      <c r="H110" s="38"/>
    </row>
    <row r="111" spans="1:8" ht="31.5" x14ac:dyDescent="0.25">
      <c r="A111" s="19"/>
      <c r="B111" s="24"/>
      <c r="C111" s="16"/>
      <c r="D111" s="16"/>
      <c r="E111" s="16"/>
      <c r="F111" s="16"/>
      <c r="G111" s="10" t="s">
        <v>346</v>
      </c>
      <c r="H111" s="11">
        <v>6</v>
      </c>
    </row>
    <row r="112" spans="1:8" ht="47.25" x14ac:dyDescent="0.25">
      <c r="A112" s="19"/>
      <c r="B112" s="24"/>
      <c r="C112" s="16"/>
      <c r="D112" s="16"/>
      <c r="E112" s="16"/>
      <c r="F112" s="16"/>
      <c r="G112" s="10" t="s">
        <v>345</v>
      </c>
      <c r="H112" s="11">
        <v>5</v>
      </c>
    </row>
    <row r="113" spans="1:8" ht="47.25" x14ac:dyDescent="0.25">
      <c r="A113" s="19"/>
      <c r="B113" s="24"/>
      <c r="C113" s="16"/>
      <c r="D113" s="16"/>
      <c r="E113" s="16"/>
      <c r="F113" s="16"/>
      <c r="G113" s="10" t="s">
        <v>142</v>
      </c>
      <c r="H113" s="11">
        <v>3</v>
      </c>
    </row>
    <row r="114" spans="1:8" ht="32.25" thickBot="1" x14ac:dyDescent="0.3">
      <c r="A114" s="19"/>
      <c r="B114" s="24"/>
      <c r="C114" s="16"/>
      <c r="D114" s="16"/>
      <c r="E114" s="16"/>
      <c r="F114" s="16"/>
      <c r="G114" s="10" t="s">
        <v>304</v>
      </c>
      <c r="H114" s="11">
        <v>2</v>
      </c>
    </row>
    <row r="115" spans="1:8" x14ac:dyDescent="0.25">
      <c r="A115" s="19"/>
      <c r="B115" s="24"/>
      <c r="C115" s="16"/>
      <c r="D115" s="16"/>
      <c r="E115" s="16"/>
      <c r="F115" s="16"/>
      <c r="G115" s="37" t="s">
        <v>344</v>
      </c>
      <c r="H115" s="38"/>
    </row>
    <row r="116" spans="1:8" ht="47.25" x14ac:dyDescent="0.25">
      <c r="A116" s="19"/>
      <c r="B116" s="24"/>
      <c r="C116" s="16"/>
      <c r="D116" s="16"/>
      <c r="E116" s="16"/>
      <c r="F116" s="16"/>
      <c r="G116" s="10" t="s">
        <v>343</v>
      </c>
      <c r="H116" s="11">
        <v>2</v>
      </c>
    </row>
    <row r="117" spans="1:8" ht="16.5" thickBot="1" x14ac:dyDescent="0.3">
      <c r="A117" s="19"/>
      <c r="B117" s="24"/>
      <c r="C117" s="17"/>
      <c r="D117" s="17"/>
      <c r="E117" s="17"/>
      <c r="F117" s="17"/>
      <c r="G117" s="39" t="s">
        <v>8</v>
      </c>
      <c r="H117" s="41">
        <f>SUM(H111:H114,H116:H116,)</f>
        <v>18</v>
      </c>
    </row>
    <row r="118" spans="1:8" ht="200.1" customHeight="1" thickBot="1" x14ac:dyDescent="0.3">
      <c r="A118" s="20"/>
      <c r="B118" s="25"/>
      <c r="C118" s="21" t="s">
        <v>342</v>
      </c>
      <c r="D118" s="21"/>
      <c r="E118" s="21"/>
      <c r="F118" s="22"/>
      <c r="G118" s="40"/>
      <c r="H118" s="42"/>
    </row>
    <row r="119" spans="1:8" x14ac:dyDescent="0.25">
      <c r="A119" s="18">
        <v>7</v>
      </c>
      <c r="B119" s="23" t="s">
        <v>279</v>
      </c>
      <c r="C119" s="15" t="s">
        <v>341</v>
      </c>
      <c r="D119" s="15" t="s">
        <v>340</v>
      </c>
      <c r="E119" s="15" t="s">
        <v>339</v>
      </c>
      <c r="F119" s="15" t="s">
        <v>338</v>
      </c>
      <c r="G119" s="37" t="s">
        <v>274</v>
      </c>
      <c r="H119" s="38"/>
    </row>
    <row r="120" spans="1:8" ht="31.5" x14ac:dyDescent="0.25">
      <c r="A120" s="19"/>
      <c r="B120" s="24"/>
      <c r="C120" s="16"/>
      <c r="D120" s="16"/>
      <c r="E120" s="16"/>
      <c r="F120" s="16"/>
      <c r="G120" s="10" t="s">
        <v>332</v>
      </c>
      <c r="H120" s="11">
        <v>3</v>
      </c>
    </row>
    <row r="121" spans="1:8" ht="47.25" x14ac:dyDescent="0.25">
      <c r="A121" s="19"/>
      <c r="B121" s="24"/>
      <c r="C121" s="16"/>
      <c r="D121" s="16"/>
      <c r="E121" s="16"/>
      <c r="F121" s="16"/>
      <c r="G121" s="10" t="s">
        <v>331</v>
      </c>
      <c r="H121" s="11">
        <v>4</v>
      </c>
    </row>
    <row r="122" spans="1:8" ht="31.5" x14ac:dyDescent="0.25">
      <c r="A122" s="19"/>
      <c r="B122" s="24"/>
      <c r="C122" s="16"/>
      <c r="D122" s="16"/>
      <c r="E122" s="16"/>
      <c r="F122" s="16"/>
      <c r="G122" s="10" t="s">
        <v>330</v>
      </c>
      <c r="H122" s="11">
        <v>5</v>
      </c>
    </row>
    <row r="123" spans="1:8" ht="31.5" x14ac:dyDescent="0.25">
      <c r="A123" s="19"/>
      <c r="B123" s="24"/>
      <c r="C123" s="16"/>
      <c r="D123" s="16"/>
      <c r="E123" s="16"/>
      <c r="F123" s="16"/>
      <c r="G123" s="10" t="s">
        <v>329</v>
      </c>
      <c r="H123" s="11">
        <v>5</v>
      </c>
    </row>
    <row r="124" spans="1:8" x14ac:dyDescent="0.25">
      <c r="A124" s="19"/>
      <c r="B124" s="24"/>
      <c r="C124" s="16"/>
      <c r="D124" s="16"/>
      <c r="E124" s="16"/>
      <c r="F124" s="16"/>
      <c r="G124" s="10" t="s">
        <v>328</v>
      </c>
      <c r="H124" s="11">
        <v>7</v>
      </c>
    </row>
    <row r="125" spans="1:8" ht="32.25" thickBot="1" x14ac:dyDescent="0.3">
      <c r="A125" s="19"/>
      <c r="B125" s="24"/>
      <c r="C125" s="16"/>
      <c r="D125" s="16"/>
      <c r="E125" s="16"/>
      <c r="F125" s="16"/>
      <c r="G125" s="10" t="s">
        <v>272</v>
      </c>
      <c r="H125" s="11">
        <v>4</v>
      </c>
    </row>
    <row r="126" spans="1:8" x14ac:dyDescent="0.25">
      <c r="A126" s="19"/>
      <c r="B126" s="24"/>
      <c r="C126" s="16"/>
      <c r="D126" s="16"/>
      <c r="E126" s="16"/>
      <c r="F126" s="16"/>
      <c r="G126" s="37" t="s">
        <v>233</v>
      </c>
      <c r="H126" s="38"/>
    </row>
    <row r="127" spans="1:8" x14ac:dyDescent="0.25">
      <c r="A127" s="19"/>
      <c r="B127" s="24"/>
      <c r="C127" s="16"/>
      <c r="D127" s="16"/>
      <c r="E127" s="16"/>
      <c r="F127" s="16"/>
      <c r="G127" s="10" t="s">
        <v>327</v>
      </c>
      <c r="H127" s="11">
        <v>7</v>
      </c>
    </row>
    <row r="128" spans="1:8" x14ac:dyDescent="0.25">
      <c r="A128" s="19"/>
      <c r="B128" s="24"/>
      <c r="C128" s="16"/>
      <c r="D128" s="16"/>
      <c r="E128" s="16"/>
      <c r="F128" s="16"/>
      <c r="G128" s="10" t="s">
        <v>326</v>
      </c>
      <c r="H128" s="11">
        <v>7</v>
      </c>
    </row>
    <row r="129" spans="1:8" ht="31.5" x14ac:dyDescent="0.25">
      <c r="A129" s="19"/>
      <c r="B129" s="24"/>
      <c r="C129" s="16"/>
      <c r="D129" s="16"/>
      <c r="E129" s="16"/>
      <c r="F129" s="16"/>
      <c r="G129" s="10" t="s">
        <v>295</v>
      </c>
      <c r="H129" s="11">
        <v>10</v>
      </c>
    </row>
    <row r="130" spans="1:8" ht="32.25" thickBot="1" x14ac:dyDescent="0.3">
      <c r="A130" s="19"/>
      <c r="B130" s="24"/>
      <c r="C130" s="16"/>
      <c r="D130" s="16"/>
      <c r="E130" s="16"/>
      <c r="F130" s="16"/>
      <c r="G130" s="10" t="s">
        <v>315</v>
      </c>
      <c r="H130" s="11">
        <v>5</v>
      </c>
    </row>
    <row r="131" spans="1:8" x14ac:dyDescent="0.25">
      <c r="A131" s="19"/>
      <c r="B131" s="24"/>
      <c r="C131" s="16"/>
      <c r="D131" s="16"/>
      <c r="E131" s="16"/>
      <c r="F131" s="16"/>
      <c r="G131" s="37" t="s">
        <v>141</v>
      </c>
      <c r="H131" s="38"/>
    </row>
    <row r="132" spans="1:8" ht="31.5" x14ac:dyDescent="0.25">
      <c r="A132" s="19"/>
      <c r="B132" s="24"/>
      <c r="C132" s="16"/>
      <c r="D132" s="16"/>
      <c r="E132" s="16"/>
      <c r="F132" s="16"/>
      <c r="G132" s="10" t="s">
        <v>282</v>
      </c>
      <c r="H132" s="11">
        <v>4</v>
      </c>
    </row>
    <row r="133" spans="1:8" ht="31.5" x14ac:dyDescent="0.25">
      <c r="A133" s="19"/>
      <c r="B133" s="24"/>
      <c r="C133" s="16"/>
      <c r="D133" s="16"/>
      <c r="E133" s="16"/>
      <c r="F133" s="16"/>
      <c r="G133" s="10" t="s">
        <v>302</v>
      </c>
      <c r="H133" s="11">
        <v>8</v>
      </c>
    </row>
    <row r="134" spans="1:8" ht="31.5" x14ac:dyDescent="0.25">
      <c r="A134" s="19"/>
      <c r="B134" s="24"/>
      <c r="C134" s="16"/>
      <c r="D134" s="16"/>
      <c r="E134" s="16"/>
      <c r="F134" s="16"/>
      <c r="G134" s="10" t="s">
        <v>320</v>
      </c>
      <c r="H134" s="11">
        <v>9</v>
      </c>
    </row>
    <row r="135" spans="1:8" ht="16.5" thickBot="1" x14ac:dyDescent="0.3">
      <c r="A135" s="19"/>
      <c r="B135" s="24"/>
      <c r="C135" s="17"/>
      <c r="D135" s="17"/>
      <c r="E135" s="17"/>
      <c r="F135" s="17"/>
      <c r="G135" s="39" t="s">
        <v>8</v>
      </c>
      <c r="H135" s="41">
        <f>SUM(H120:H125,H127:H130,H132:H134,)</f>
        <v>78</v>
      </c>
    </row>
    <row r="136" spans="1:8" ht="200.1" customHeight="1" thickBot="1" x14ac:dyDescent="0.3">
      <c r="A136" s="20"/>
      <c r="B136" s="25"/>
      <c r="C136" s="21" t="s">
        <v>337</v>
      </c>
      <c r="D136" s="21"/>
      <c r="E136" s="21"/>
      <c r="F136" s="22"/>
      <c r="G136" s="40"/>
      <c r="H136" s="42"/>
    </row>
    <row r="137" spans="1:8" x14ac:dyDescent="0.25">
      <c r="A137" s="18">
        <v>8</v>
      </c>
      <c r="B137" s="23" t="s">
        <v>279</v>
      </c>
      <c r="C137" s="15" t="s">
        <v>336</v>
      </c>
      <c r="D137" s="15" t="s">
        <v>335</v>
      </c>
      <c r="E137" s="15" t="s">
        <v>334</v>
      </c>
      <c r="F137" s="15" t="s">
        <v>333</v>
      </c>
      <c r="G137" s="37" t="s">
        <v>274</v>
      </c>
      <c r="H137" s="38"/>
    </row>
    <row r="138" spans="1:8" ht="31.5" x14ac:dyDescent="0.25">
      <c r="A138" s="19"/>
      <c r="B138" s="24"/>
      <c r="C138" s="16"/>
      <c r="D138" s="16"/>
      <c r="E138" s="16"/>
      <c r="F138" s="16"/>
      <c r="G138" s="10" t="s">
        <v>332</v>
      </c>
      <c r="H138" s="11">
        <v>3</v>
      </c>
    </row>
    <row r="139" spans="1:8" ht="47.25" x14ac:dyDescent="0.25">
      <c r="A139" s="19"/>
      <c r="B139" s="24"/>
      <c r="C139" s="16"/>
      <c r="D139" s="16"/>
      <c r="E139" s="16"/>
      <c r="F139" s="16"/>
      <c r="G139" s="10" t="s">
        <v>331</v>
      </c>
      <c r="H139" s="11">
        <v>4</v>
      </c>
    </row>
    <row r="140" spans="1:8" ht="31.5" x14ac:dyDescent="0.25">
      <c r="A140" s="19"/>
      <c r="B140" s="24"/>
      <c r="C140" s="16"/>
      <c r="D140" s="16"/>
      <c r="E140" s="16"/>
      <c r="F140" s="16"/>
      <c r="G140" s="10" t="s">
        <v>330</v>
      </c>
      <c r="H140" s="11">
        <v>5</v>
      </c>
    </row>
    <row r="141" spans="1:8" ht="31.5" x14ac:dyDescent="0.25">
      <c r="A141" s="19"/>
      <c r="B141" s="24"/>
      <c r="C141" s="16"/>
      <c r="D141" s="16"/>
      <c r="E141" s="16"/>
      <c r="F141" s="16"/>
      <c r="G141" s="10" t="s">
        <v>329</v>
      </c>
      <c r="H141" s="11">
        <v>5</v>
      </c>
    </row>
    <row r="142" spans="1:8" x14ac:dyDescent="0.25">
      <c r="A142" s="19"/>
      <c r="B142" s="24"/>
      <c r="C142" s="16"/>
      <c r="D142" s="16"/>
      <c r="E142" s="16"/>
      <c r="F142" s="16"/>
      <c r="G142" s="10" t="s">
        <v>328</v>
      </c>
      <c r="H142" s="11">
        <v>7</v>
      </c>
    </row>
    <row r="143" spans="1:8" ht="32.25" thickBot="1" x14ac:dyDescent="0.3">
      <c r="A143" s="19"/>
      <c r="B143" s="24"/>
      <c r="C143" s="16"/>
      <c r="D143" s="16"/>
      <c r="E143" s="16"/>
      <c r="F143" s="16"/>
      <c r="G143" s="10" t="s">
        <v>272</v>
      </c>
      <c r="H143" s="11">
        <v>4</v>
      </c>
    </row>
    <row r="144" spans="1:8" x14ac:dyDescent="0.25">
      <c r="A144" s="19"/>
      <c r="B144" s="24"/>
      <c r="C144" s="16"/>
      <c r="D144" s="16"/>
      <c r="E144" s="16"/>
      <c r="F144" s="16"/>
      <c r="G144" s="37" t="s">
        <v>233</v>
      </c>
      <c r="H144" s="38"/>
    </row>
    <row r="145" spans="1:8" x14ac:dyDescent="0.25">
      <c r="A145" s="19"/>
      <c r="B145" s="24"/>
      <c r="C145" s="16"/>
      <c r="D145" s="16"/>
      <c r="E145" s="16"/>
      <c r="F145" s="16"/>
      <c r="G145" s="10" t="s">
        <v>327</v>
      </c>
      <c r="H145" s="11">
        <v>7</v>
      </c>
    </row>
    <row r="146" spans="1:8" x14ac:dyDescent="0.25">
      <c r="A146" s="19"/>
      <c r="B146" s="24"/>
      <c r="C146" s="16"/>
      <c r="D146" s="16"/>
      <c r="E146" s="16"/>
      <c r="F146" s="16"/>
      <c r="G146" s="10" t="s">
        <v>326</v>
      </c>
      <c r="H146" s="11">
        <v>7</v>
      </c>
    </row>
    <row r="147" spans="1:8" ht="31.5" x14ac:dyDescent="0.25">
      <c r="A147" s="19"/>
      <c r="B147" s="24"/>
      <c r="C147" s="16"/>
      <c r="D147" s="16"/>
      <c r="E147" s="16"/>
      <c r="F147" s="16"/>
      <c r="G147" s="10" t="s">
        <v>295</v>
      </c>
      <c r="H147" s="11">
        <v>10</v>
      </c>
    </row>
    <row r="148" spans="1:8" ht="32.25" thickBot="1" x14ac:dyDescent="0.3">
      <c r="A148" s="19"/>
      <c r="B148" s="24"/>
      <c r="C148" s="16"/>
      <c r="D148" s="16"/>
      <c r="E148" s="16"/>
      <c r="F148" s="16"/>
      <c r="G148" s="10" t="s">
        <v>315</v>
      </c>
      <c r="H148" s="11">
        <v>5</v>
      </c>
    </row>
    <row r="149" spans="1:8" x14ac:dyDescent="0.25">
      <c r="A149" s="19"/>
      <c r="B149" s="24"/>
      <c r="C149" s="16"/>
      <c r="D149" s="16"/>
      <c r="E149" s="16"/>
      <c r="F149" s="16"/>
      <c r="G149" s="37" t="s">
        <v>141</v>
      </c>
      <c r="H149" s="38"/>
    </row>
    <row r="150" spans="1:8" ht="31.5" x14ac:dyDescent="0.25">
      <c r="A150" s="19"/>
      <c r="B150" s="24"/>
      <c r="C150" s="16"/>
      <c r="D150" s="16"/>
      <c r="E150" s="16"/>
      <c r="F150" s="16"/>
      <c r="G150" s="10" t="s">
        <v>282</v>
      </c>
      <c r="H150" s="11">
        <v>5</v>
      </c>
    </row>
    <row r="151" spans="1:8" ht="32.25" thickBot="1" x14ac:dyDescent="0.3">
      <c r="A151" s="19"/>
      <c r="B151" s="24"/>
      <c r="C151" s="16"/>
      <c r="D151" s="16"/>
      <c r="E151" s="16"/>
      <c r="F151" s="16"/>
      <c r="G151" s="10" t="s">
        <v>320</v>
      </c>
      <c r="H151" s="11">
        <v>9</v>
      </c>
    </row>
    <row r="152" spans="1:8" x14ac:dyDescent="0.25">
      <c r="A152" s="19"/>
      <c r="B152" s="24"/>
      <c r="C152" s="16"/>
      <c r="D152" s="16"/>
      <c r="E152" s="16"/>
      <c r="F152" s="16"/>
      <c r="G152" s="37" t="s">
        <v>194</v>
      </c>
      <c r="H152" s="38"/>
    </row>
    <row r="153" spans="1:8" ht="31.5" x14ac:dyDescent="0.25">
      <c r="A153" s="19"/>
      <c r="B153" s="24"/>
      <c r="C153" s="16"/>
      <c r="D153" s="16"/>
      <c r="E153" s="16"/>
      <c r="F153" s="16"/>
      <c r="G153" s="10" t="s">
        <v>189</v>
      </c>
      <c r="H153" s="11">
        <v>3</v>
      </c>
    </row>
    <row r="154" spans="1:8" ht="16.5" thickBot="1" x14ac:dyDescent="0.3">
      <c r="A154" s="19"/>
      <c r="B154" s="24"/>
      <c r="C154" s="17"/>
      <c r="D154" s="17"/>
      <c r="E154" s="17"/>
      <c r="F154" s="17"/>
      <c r="G154" s="39" t="s">
        <v>8</v>
      </c>
      <c r="H154" s="41">
        <f>SUM(H138:H143,H145:H148,H150:H151,H153:H153,)</f>
        <v>74</v>
      </c>
    </row>
    <row r="155" spans="1:8" ht="200.1" customHeight="1" thickBot="1" x14ac:dyDescent="0.3">
      <c r="A155" s="20"/>
      <c r="B155" s="25"/>
      <c r="C155" s="47" t="s">
        <v>325</v>
      </c>
      <c r="D155" s="47"/>
      <c r="E155" s="47"/>
      <c r="F155" s="46"/>
      <c r="G155" s="40"/>
      <c r="H155" s="42"/>
    </row>
    <row r="156" spans="1:8" x14ac:dyDescent="0.25">
      <c r="A156" s="18">
        <v>9</v>
      </c>
      <c r="B156" s="23" t="s">
        <v>279</v>
      </c>
      <c r="C156" s="15" t="s">
        <v>324</v>
      </c>
      <c r="D156" s="15" t="s">
        <v>323</v>
      </c>
      <c r="E156" s="15" t="s">
        <v>322</v>
      </c>
      <c r="F156" s="15" t="s">
        <v>321</v>
      </c>
      <c r="G156" s="37" t="s">
        <v>248</v>
      </c>
      <c r="H156" s="38"/>
    </row>
    <row r="157" spans="1:8" ht="16.5" thickBot="1" x14ac:dyDescent="0.3">
      <c r="A157" s="19"/>
      <c r="B157" s="24"/>
      <c r="C157" s="16"/>
      <c r="D157" s="16"/>
      <c r="E157" s="16"/>
      <c r="F157" s="16"/>
      <c r="G157" s="10" t="s">
        <v>303</v>
      </c>
      <c r="H157" s="11">
        <v>4</v>
      </c>
    </row>
    <row r="158" spans="1:8" x14ac:dyDescent="0.25">
      <c r="A158" s="19"/>
      <c r="B158" s="24"/>
      <c r="C158" s="16"/>
      <c r="D158" s="16"/>
      <c r="E158" s="16"/>
      <c r="F158" s="16"/>
      <c r="G158" s="37" t="s">
        <v>233</v>
      </c>
      <c r="H158" s="38"/>
    </row>
    <row r="159" spans="1:8" ht="31.5" x14ac:dyDescent="0.25">
      <c r="A159" s="19"/>
      <c r="B159" s="24"/>
      <c r="C159" s="16"/>
      <c r="D159" s="16"/>
      <c r="E159" s="16"/>
      <c r="F159" s="16"/>
      <c r="G159" s="10" t="s">
        <v>295</v>
      </c>
      <c r="H159" s="11">
        <v>10</v>
      </c>
    </row>
    <row r="160" spans="1:8" ht="32.25" thickBot="1" x14ac:dyDescent="0.3">
      <c r="A160" s="19"/>
      <c r="B160" s="24"/>
      <c r="C160" s="16"/>
      <c r="D160" s="16"/>
      <c r="E160" s="16"/>
      <c r="F160" s="16"/>
      <c r="G160" s="10" t="s">
        <v>315</v>
      </c>
      <c r="H160" s="11">
        <v>6</v>
      </c>
    </row>
    <row r="161" spans="1:8" x14ac:dyDescent="0.25">
      <c r="A161" s="19"/>
      <c r="B161" s="24"/>
      <c r="C161" s="16"/>
      <c r="D161" s="16"/>
      <c r="E161" s="16"/>
      <c r="F161" s="16"/>
      <c r="G161" s="37" t="s">
        <v>141</v>
      </c>
      <c r="H161" s="38"/>
    </row>
    <row r="162" spans="1:8" ht="31.5" x14ac:dyDescent="0.25">
      <c r="A162" s="19"/>
      <c r="B162" s="24"/>
      <c r="C162" s="16"/>
      <c r="D162" s="16"/>
      <c r="E162" s="16"/>
      <c r="F162" s="16"/>
      <c r="G162" s="10" t="s">
        <v>282</v>
      </c>
      <c r="H162" s="11">
        <v>5</v>
      </c>
    </row>
    <row r="163" spans="1:8" ht="31.5" x14ac:dyDescent="0.25">
      <c r="A163" s="19"/>
      <c r="B163" s="24"/>
      <c r="C163" s="16"/>
      <c r="D163" s="16"/>
      <c r="E163" s="16"/>
      <c r="F163" s="16"/>
      <c r="G163" s="10" t="s">
        <v>320</v>
      </c>
      <c r="H163" s="11">
        <v>8</v>
      </c>
    </row>
    <row r="164" spans="1:8" ht="16.5" thickBot="1" x14ac:dyDescent="0.3">
      <c r="A164" s="19"/>
      <c r="B164" s="24"/>
      <c r="C164" s="17"/>
      <c r="D164" s="17"/>
      <c r="E164" s="17"/>
      <c r="F164" s="17"/>
      <c r="G164" s="39" t="s">
        <v>8</v>
      </c>
      <c r="H164" s="41">
        <f>SUM(H157:H157,H159:H160,H162:H163)</f>
        <v>33</v>
      </c>
    </row>
    <row r="165" spans="1:8" ht="200.1" customHeight="1" thickBot="1" x14ac:dyDescent="0.3">
      <c r="A165" s="20"/>
      <c r="B165" s="25"/>
      <c r="C165" s="21" t="s">
        <v>319</v>
      </c>
      <c r="D165" s="21"/>
      <c r="E165" s="21"/>
      <c r="F165" s="22"/>
      <c r="G165" s="40"/>
      <c r="H165" s="42"/>
    </row>
    <row r="166" spans="1:8" x14ac:dyDescent="0.25">
      <c r="A166" s="18">
        <v>10</v>
      </c>
      <c r="B166" s="23" t="s">
        <v>300</v>
      </c>
      <c r="C166" s="15" t="s">
        <v>318</v>
      </c>
      <c r="D166" s="15" t="s">
        <v>317</v>
      </c>
      <c r="E166" s="15" t="s">
        <v>306</v>
      </c>
      <c r="F166" s="15" t="s">
        <v>316</v>
      </c>
      <c r="G166" s="37" t="s">
        <v>233</v>
      </c>
      <c r="H166" s="38"/>
    </row>
    <row r="167" spans="1:8" ht="31.5" x14ac:dyDescent="0.25">
      <c r="A167" s="19"/>
      <c r="B167" s="24"/>
      <c r="C167" s="16"/>
      <c r="D167" s="16"/>
      <c r="E167" s="16"/>
      <c r="F167" s="16"/>
      <c r="G167" s="10" t="s">
        <v>295</v>
      </c>
      <c r="H167" s="11">
        <v>10</v>
      </c>
    </row>
    <row r="168" spans="1:8" ht="31.5" x14ac:dyDescent="0.25">
      <c r="A168" s="19"/>
      <c r="B168" s="24"/>
      <c r="C168" s="16"/>
      <c r="D168" s="16"/>
      <c r="E168" s="16"/>
      <c r="F168" s="16"/>
      <c r="G168" s="10" t="s">
        <v>315</v>
      </c>
      <c r="H168" s="11">
        <v>6</v>
      </c>
    </row>
    <row r="169" spans="1:8" ht="150.75" customHeight="1" thickBot="1" x14ac:dyDescent="0.3">
      <c r="A169" s="19"/>
      <c r="B169" s="24"/>
      <c r="C169" s="17"/>
      <c r="D169" s="17"/>
      <c r="E169" s="17"/>
      <c r="F169" s="17"/>
      <c r="G169" s="39" t="s">
        <v>8</v>
      </c>
      <c r="H169" s="41">
        <f>SUM(H167:H168,)</f>
        <v>16</v>
      </c>
    </row>
    <row r="170" spans="1:8" ht="200.1" customHeight="1" thickBot="1" x14ac:dyDescent="0.3">
      <c r="A170" s="20"/>
      <c r="B170" s="25"/>
      <c r="C170" s="21" t="s">
        <v>314</v>
      </c>
      <c r="D170" s="21"/>
      <c r="E170" s="21"/>
      <c r="F170" s="22"/>
      <c r="G170" s="40"/>
      <c r="H170" s="42"/>
    </row>
    <row r="171" spans="1:8" x14ac:dyDescent="0.25">
      <c r="A171" s="18">
        <v>11</v>
      </c>
      <c r="B171" s="23" t="s">
        <v>300</v>
      </c>
      <c r="C171" s="15" t="s">
        <v>313</v>
      </c>
      <c r="D171" s="15" t="s">
        <v>312</v>
      </c>
      <c r="E171" s="15" t="s">
        <v>311</v>
      </c>
      <c r="F171" s="15" t="s">
        <v>310</v>
      </c>
      <c r="G171" s="37" t="s">
        <v>143</v>
      </c>
      <c r="H171" s="38"/>
    </row>
    <row r="172" spans="1:8" ht="32.25" thickBot="1" x14ac:dyDescent="0.3">
      <c r="A172" s="19"/>
      <c r="B172" s="24"/>
      <c r="C172" s="16"/>
      <c r="D172" s="16"/>
      <c r="E172" s="16"/>
      <c r="F172" s="16"/>
      <c r="G172" s="10" t="s">
        <v>304</v>
      </c>
      <c r="H172" s="11">
        <v>4</v>
      </c>
    </row>
    <row r="173" spans="1:8" x14ac:dyDescent="0.25">
      <c r="A173" s="19"/>
      <c r="B173" s="24"/>
      <c r="C173" s="16"/>
      <c r="D173" s="16"/>
      <c r="E173" s="16"/>
      <c r="F173" s="16"/>
      <c r="G173" s="37" t="s">
        <v>248</v>
      </c>
      <c r="H173" s="38"/>
    </row>
    <row r="174" spans="1:8" x14ac:dyDescent="0.25">
      <c r="A174" s="19"/>
      <c r="B174" s="24"/>
      <c r="C174" s="16"/>
      <c r="D174" s="16"/>
      <c r="E174" s="16"/>
      <c r="F174" s="16"/>
      <c r="G174" s="10" t="s">
        <v>303</v>
      </c>
      <c r="H174" s="11">
        <v>6</v>
      </c>
    </row>
    <row r="175" spans="1:8" ht="16.5" thickBot="1" x14ac:dyDescent="0.3">
      <c r="A175" s="19"/>
      <c r="B175" s="24"/>
      <c r="C175" s="16"/>
      <c r="D175" s="16"/>
      <c r="E175" s="16"/>
      <c r="F175" s="16"/>
      <c r="G175" s="10" t="s">
        <v>246</v>
      </c>
      <c r="H175" s="11">
        <v>3</v>
      </c>
    </row>
    <row r="176" spans="1:8" x14ac:dyDescent="0.25">
      <c r="A176" s="19"/>
      <c r="B176" s="24"/>
      <c r="C176" s="16"/>
      <c r="D176" s="16"/>
      <c r="E176" s="16"/>
      <c r="F176" s="16"/>
      <c r="G176" s="37" t="s">
        <v>208</v>
      </c>
      <c r="H176" s="38"/>
    </row>
    <row r="177" spans="1:8" ht="32.25" thickBot="1" x14ac:dyDescent="0.3">
      <c r="A177" s="19"/>
      <c r="B177" s="24"/>
      <c r="C177" s="16"/>
      <c r="D177" s="16"/>
      <c r="E177" s="16"/>
      <c r="F177" s="16"/>
      <c r="G177" s="10" t="s">
        <v>205</v>
      </c>
      <c r="H177" s="11">
        <v>8</v>
      </c>
    </row>
    <row r="178" spans="1:8" x14ac:dyDescent="0.25">
      <c r="A178" s="19"/>
      <c r="B178" s="24"/>
      <c r="C178" s="16"/>
      <c r="D178" s="16"/>
      <c r="E178" s="16"/>
      <c r="F178" s="16"/>
      <c r="G178" s="37" t="s">
        <v>141</v>
      </c>
      <c r="H178" s="38"/>
    </row>
    <row r="179" spans="1:8" x14ac:dyDescent="0.25">
      <c r="A179" s="19"/>
      <c r="B179" s="24"/>
      <c r="C179" s="16"/>
      <c r="D179" s="16"/>
      <c r="E179" s="16"/>
      <c r="F179" s="16"/>
      <c r="G179" s="10" t="s">
        <v>294</v>
      </c>
      <c r="H179" s="11">
        <v>3</v>
      </c>
    </row>
    <row r="180" spans="1:8" ht="31.5" x14ac:dyDescent="0.25">
      <c r="A180" s="19"/>
      <c r="B180" s="24"/>
      <c r="C180" s="16"/>
      <c r="D180" s="16"/>
      <c r="E180" s="16"/>
      <c r="F180" s="16"/>
      <c r="G180" s="10" t="s">
        <v>302</v>
      </c>
      <c r="H180" s="11">
        <v>8</v>
      </c>
    </row>
    <row r="181" spans="1:8" ht="16.5" thickBot="1" x14ac:dyDescent="0.3">
      <c r="A181" s="19"/>
      <c r="B181" s="24"/>
      <c r="C181" s="17"/>
      <c r="D181" s="17"/>
      <c r="E181" s="17"/>
      <c r="F181" s="17"/>
      <c r="G181" s="39" t="s">
        <v>8</v>
      </c>
      <c r="H181" s="41">
        <f>SUM(H172:H172,H174:H175,H177:H177,H179:H180,)</f>
        <v>32</v>
      </c>
    </row>
    <row r="182" spans="1:8" ht="200.1" customHeight="1" thickBot="1" x14ac:dyDescent="0.3">
      <c r="A182" s="20"/>
      <c r="B182" s="25"/>
      <c r="C182" s="21" t="s">
        <v>309</v>
      </c>
      <c r="D182" s="21"/>
      <c r="E182" s="21"/>
      <c r="F182" s="22"/>
      <c r="G182" s="40"/>
      <c r="H182" s="42"/>
    </row>
    <row r="183" spans="1:8" x14ac:dyDescent="0.25">
      <c r="A183" s="18">
        <v>12</v>
      </c>
      <c r="B183" s="23" t="s">
        <v>279</v>
      </c>
      <c r="C183" s="15" t="s">
        <v>308</v>
      </c>
      <c r="D183" s="15" t="s">
        <v>307</v>
      </c>
      <c r="E183" s="15" t="s">
        <v>306</v>
      </c>
      <c r="F183" s="15" t="s">
        <v>305</v>
      </c>
      <c r="G183" s="37" t="s">
        <v>143</v>
      </c>
      <c r="H183" s="38"/>
    </row>
    <row r="184" spans="1:8" ht="32.25" thickBot="1" x14ac:dyDescent="0.3">
      <c r="A184" s="19"/>
      <c r="B184" s="24"/>
      <c r="C184" s="16"/>
      <c r="D184" s="16"/>
      <c r="E184" s="16"/>
      <c r="F184" s="16"/>
      <c r="G184" s="10" t="s">
        <v>304</v>
      </c>
      <c r="H184" s="11">
        <v>4</v>
      </c>
    </row>
    <row r="185" spans="1:8" x14ac:dyDescent="0.25">
      <c r="A185" s="19"/>
      <c r="B185" s="24"/>
      <c r="C185" s="16"/>
      <c r="D185" s="16"/>
      <c r="E185" s="16"/>
      <c r="F185" s="16"/>
      <c r="G185" s="37" t="s">
        <v>248</v>
      </c>
      <c r="H185" s="38"/>
    </row>
    <row r="186" spans="1:8" x14ac:dyDescent="0.25">
      <c r="A186" s="19"/>
      <c r="B186" s="24"/>
      <c r="C186" s="16"/>
      <c r="D186" s="16"/>
      <c r="E186" s="16"/>
      <c r="F186" s="16"/>
      <c r="G186" s="10" t="s">
        <v>303</v>
      </c>
      <c r="H186" s="11">
        <v>6</v>
      </c>
    </row>
    <row r="187" spans="1:8" ht="16.5" thickBot="1" x14ac:dyDescent="0.3">
      <c r="A187" s="19"/>
      <c r="B187" s="24"/>
      <c r="C187" s="16"/>
      <c r="D187" s="16"/>
      <c r="E187" s="16"/>
      <c r="F187" s="16"/>
      <c r="G187" s="10" t="s">
        <v>246</v>
      </c>
      <c r="H187" s="11">
        <v>3</v>
      </c>
    </row>
    <row r="188" spans="1:8" x14ac:dyDescent="0.25">
      <c r="A188" s="19"/>
      <c r="B188" s="24"/>
      <c r="C188" s="16"/>
      <c r="D188" s="16"/>
      <c r="E188" s="16"/>
      <c r="F188" s="16"/>
      <c r="G188" s="37" t="s">
        <v>208</v>
      </c>
      <c r="H188" s="38"/>
    </row>
    <row r="189" spans="1:8" ht="32.25" thickBot="1" x14ac:dyDescent="0.3">
      <c r="A189" s="19"/>
      <c r="B189" s="24"/>
      <c r="C189" s="16"/>
      <c r="D189" s="16"/>
      <c r="E189" s="16"/>
      <c r="F189" s="16"/>
      <c r="G189" s="10" t="s">
        <v>205</v>
      </c>
      <c r="H189" s="11">
        <v>8</v>
      </c>
    </row>
    <row r="190" spans="1:8" x14ac:dyDescent="0.25">
      <c r="A190" s="19"/>
      <c r="B190" s="24"/>
      <c r="C190" s="16"/>
      <c r="D190" s="16"/>
      <c r="E190" s="16"/>
      <c r="F190" s="16"/>
      <c r="G190" s="37" t="s">
        <v>141</v>
      </c>
      <c r="H190" s="38"/>
    </row>
    <row r="191" spans="1:8" x14ac:dyDescent="0.25">
      <c r="A191" s="19"/>
      <c r="B191" s="24"/>
      <c r="C191" s="16"/>
      <c r="D191" s="16"/>
      <c r="E191" s="16"/>
      <c r="F191" s="16"/>
      <c r="G191" s="10" t="s">
        <v>294</v>
      </c>
      <c r="H191" s="11">
        <v>3</v>
      </c>
    </row>
    <row r="192" spans="1:8" ht="31.5" x14ac:dyDescent="0.25">
      <c r="A192" s="19"/>
      <c r="B192" s="24"/>
      <c r="C192" s="16"/>
      <c r="D192" s="16"/>
      <c r="E192" s="16"/>
      <c r="F192" s="16"/>
      <c r="G192" s="10" t="s">
        <v>302</v>
      </c>
      <c r="H192" s="11">
        <v>8</v>
      </c>
    </row>
    <row r="193" spans="1:8" ht="16.5" thickBot="1" x14ac:dyDescent="0.3">
      <c r="A193" s="19"/>
      <c r="B193" s="24"/>
      <c r="C193" s="17"/>
      <c r="D193" s="17"/>
      <c r="E193" s="17"/>
      <c r="F193" s="17"/>
      <c r="G193" s="39" t="s">
        <v>8</v>
      </c>
      <c r="H193" s="41">
        <f>SUM(H184:H184,H186:H187,H189:H189,H191:H192)</f>
        <v>32</v>
      </c>
    </row>
    <row r="194" spans="1:8" ht="200.1" customHeight="1" thickBot="1" x14ac:dyDescent="0.3">
      <c r="A194" s="20"/>
      <c r="B194" s="25"/>
      <c r="C194" s="21" t="s">
        <v>301</v>
      </c>
      <c r="D194" s="21"/>
      <c r="E194" s="21"/>
      <c r="F194" s="22"/>
      <c r="G194" s="40"/>
      <c r="H194" s="42"/>
    </row>
    <row r="195" spans="1:8" x14ac:dyDescent="0.25">
      <c r="A195" s="18">
        <v>13</v>
      </c>
      <c r="B195" s="23" t="s">
        <v>300</v>
      </c>
      <c r="C195" s="15" t="s">
        <v>299</v>
      </c>
      <c r="D195" s="15" t="s">
        <v>298</v>
      </c>
      <c r="E195" s="15" t="s">
        <v>297</v>
      </c>
      <c r="F195" s="15" t="s">
        <v>296</v>
      </c>
      <c r="G195" s="37" t="s">
        <v>274</v>
      </c>
      <c r="H195" s="38"/>
    </row>
    <row r="196" spans="1:8" x14ac:dyDescent="0.25">
      <c r="A196" s="19"/>
      <c r="B196" s="24"/>
      <c r="C196" s="16"/>
      <c r="D196" s="16"/>
      <c r="E196" s="16"/>
      <c r="F196" s="16"/>
      <c r="G196" s="10" t="s">
        <v>273</v>
      </c>
      <c r="H196" s="11">
        <v>6</v>
      </c>
    </row>
    <row r="197" spans="1:8" ht="32.25" thickBot="1" x14ac:dyDescent="0.3">
      <c r="A197" s="19"/>
      <c r="B197" s="24"/>
      <c r="C197" s="16"/>
      <c r="D197" s="16"/>
      <c r="E197" s="16"/>
      <c r="F197" s="16"/>
      <c r="G197" s="10" t="s">
        <v>272</v>
      </c>
      <c r="H197" s="11">
        <v>4</v>
      </c>
    </row>
    <row r="198" spans="1:8" x14ac:dyDescent="0.25">
      <c r="A198" s="19"/>
      <c r="B198" s="24"/>
      <c r="C198" s="16"/>
      <c r="D198" s="16"/>
      <c r="E198" s="16"/>
      <c r="F198" s="16"/>
      <c r="G198" s="37" t="s">
        <v>233</v>
      </c>
      <c r="H198" s="38"/>
    </row>
    <row r="199" spans="1:8" ht="32.25" thickBot="1" x14ac:dyDescent="0.3">
      <c r="A199" s="19"/>
      <c r="B199" s="24"/>
      <c r="C199" s="16"/>
      <c r="D199" s="16"/>
      <c r="E199" s="16"/>
      <c r="F199" s="16"/>
      <c r="G199" s="10" t="s">
        <v>295</v>
      </c>
      <c r="H199" s="11">
        <v>10</v>
      </c>
    </row>
    <row r="200" spans="1:8" x14ac:dyDescent="0.25">
      <c r="A200" s="19"/>
      <c r="B200" s="24"/>
      <c r="C200" s="16"/>
      <c r="D200" s="16"/>
      <c r="E200" s="16"/>
      <c r="F200" s="16"/>
      <c r="G200" s="37" t="s">
        <v>141</v>
      </c>
      <c r="H200" s="38"/>
    </row>
    <row r="201" spans="1:8" x14ac:dyDescent="0.25">
      <c r="A201" s="19"/>
      <c r="B201" s="24"/>
      <c r="C201" s="16"/>
      <c r="D201" s="16"/>
      <c r="E201" s="16"/>
      <c r="F201" s="16"/>
      <c r="G201" s="10" t="s">
        <v>294</v>
      </c>
      <c r="H201" s="11">
        <v>2</v>
      </c>
    </row>
    <row r="202" spans="1:8" ht="32.25" thickBot="1" x14ac:dyDescent="0.3">
      <c r="A202" s="19"/>
      <c r="B202" s="24"/>
      <c r="C202" s="16"/>
      <c r="D202" s="16"/>
      <c r="E202" s="16"/>
      <c r="F202" s="16"/>
      <c r="G202" s="10" t="s">
        <v>282</v>
      </c>
      <c r="H202" s="11">
        <v>5</v>
      </c>
    </row>
    <row r="203" spans="1:8" x14ac:dyDescent="0.25">
      <c r="A203" s="19"/>
      <c r="B203" s="24"/>
      <c r="C203" s="16"/>
      <c r="D203" s="16"/>
      <c r="E203" s="16"/>
      <c r="F203" s="16"/>
      <c r="G203" s="37" t="s">
        <v>194</v>
      </c>
      <c r="H203" s="38"/>
    </row>
    <row r="204" spans="1:8" ht="31.5" x14ac:dyDescent="0.25">
      <c r="A204" s="19"/>
      <c r="B204" s="24"/>
      <c r="C204" s="16"/>
      <c r="D204" s="16"/>
      <c r="E204" s="16"/>
      <c r="F204" s="16"/>
      <c r="G204" s="10" t="s">
        <v>189</v>
      </c>
      <c r="H204" s="11">
        <v>3</v>
      </c>
    </row>
    <row r="205" spans="1:8" ht="31.5" x14ac:dyDescent="0.25">
      <c r="A205" s="19"/>
      <c r="B205" s="24"/>
      <c r="C205" s="16"/>
      <c r="D205" s="16"/>
      <c r="E205" s="16"/>
      <c r="F205" s="16"/>
      <c r="G205" s="10" t="s">
        <v>230</v>
      </c>
      <c r="H205" s="11">
        <v>8</v>
      </c>
    </row>
    <row r="206" spans="1:8" ht="16.5" thickBot="1" x14ac:dyDescent="0.3">
      <c r="A206" s="19"/>
      <c r="B206" s="24"/>
      <c r="C206" s="17"/>
      <c r="D206" s="17"/>
      <c r="E206" s="17"/>
      <c r="F206" s="17"/>
      <c r="G206" s="39" t="s">
        <v>8</v>
      </c>
      <c r="H206" s="41">
        <f>SUM(H196:H197,H199:H199,H201:H202,H204:H205,)</f>
        <v>38</v>
      </c>
    </row>
    <row r="207" spans="1:8" ht="200.1" customHeight="1" thickBot="1" x14ac:dyDescent="0.3">
      <c r="A207" s="20"/>
      <c r="B207" s="25"/>
      <c r="C207" s="21" t="s">
        <v>293</v>
      </c>
      <c r="D207" s="21"/>
      <c r="E207" s="21"/>
      <c r="F207" s="22"/>
      <c r="G207" s="40"/>
      <c r="H207" s="42"/>
    </row>
    <row r="208" spans="1:8" x14ac:dyDescent="0.25">
      <c r="A208" s="18">
        <v>14</v>
      </c>
      <c r="B208" s="23" t="s">
        <v>279</v>
      </c>
      <c r="C208" s="15" t="s">
        <v>292</v>
      </c>
      <c r="D208" s="15" t="s">
        <v>291</v>
      </c>
      <c r="E208" s="15" t="s">
        <v>290</v>
      </c>
      <c r="F208" s="15" t="s">
        <v>289</v>
      </c>
      <c r="G208" s="37" t="s">
        <v>208</v>
      </c>
      <c r="H208" s="38"/>
    </row>
    <row r="209" spans="1:8" ht="47.25" x14ac:dyDescent="0.25">
      <c r="A209" s="19"/>
      <c r="B209" s="24"/>
      <c r="C209" s="16"/>
      <c r="D209" s="16"/>
      <c r="E209" s="16"/>
      <c r="F209" s="16"/>
      <c r="G209" s="10" t="s">
        <v>207</v>
      </c>
      <c r="H209" s="11">
        <v>2</v>
      </c>
    </row>
    <row r="210" spans="1:8" x14ac:dyDescent="0.25">
      <c r="A210" s="19"/>
      <c r="B210" s="24"/>
      <c r="C210" s="16"/>
      <c r="D210" s="16"/>
      <c r="E210" s="16"/>
      <c r="F210" s="16"/>
      <c r="G210" s="10" t="s">
        <v>283</v>
      </c>
      <c r="H210" s="11">
        <v>2</v>
      </c>
    </row>
    <row r="211" spans="1:8" ht="47.25" x14ac:dyDescent="0.25">
      <c r="A211" s="19"/>
      <c r="B211" s="24"/>
      <c r="C211" s="16"/>
      <c r="D211" s="16"/>
      <c r="E211" s="16"/>
      <c r="F211" s="16"/>
      <c r="G211" s="10" t="s">
        <v>244</v>
      </c>
      <c r="H211" s="11">
        <v>7</v>
      </c>
    </row>
    <row r="212" spans="1:8" ht="31.5" x14ac:dyDescent="0.25">
      <c r="A212" s="19"/>
      <c r="B212" s="24"/>
      <c r="C212" s="16"/>
      <c r="D212" s="16"/>
      <c r="E212" s="16"/>
      <c r="F212" s="16"/>
      <c r="G212" s="10" t="s">
        <v>243</v>
      </c>
      <c r="H212" s="11">
        <v>5</v>
      </c>
    </row>
    <row r="213" spans="1:8" ht="47.25" x14ac:dyDescent="0.25">
      <c r="A213" s="19"/>
      <c r="B213" s="24"/>
      <c r="C213" s="16"/>
      <c r="D213" s="16"/>
      <c r="E213" s="16"/>
      <c r="F213" s="16"/>
      <c r="G213" s="10" t="s">
        <v>242</v>
      </c>
      <c r="H213" s="11">
        <v>4</v>
      </c>
    </row>
    <row r="214" spans="1:8" ht="63" x14ac:dyDescent="0.25">
      <c r="A214" s="19"/>
      <c r="B214" s="24"/>
      <c r="C214" s="16"/>
      <c r="D214" s="16"/>
      <c r="E214" s="16"/>
      <c r="F214" s="16"/>
      <c r="G214" s="10" t="s">
        <v>241</v>
      </c>
      <c r="H214" s="11">
        <v>8</v>
      </c>
    </row>
    <row r="215" spans="1:8" ht="31.5" x14ac:dyDescent="0.25">
      <c r="A215" s="19"/>
      <c r="B215" s="24"/>
      <c r="C215" s="16"/>
      <c r="D215" s="16"/>
      <c r="E215" s="16"/>
      <c r="F215" s="16"/>
      <c r="G215" s="10" t="s">
        <v>240</v>
      </c>
      <c r="H215" s="11">
        <v>16</v>
      </c>
    </row>
    <row r="216" spans="1:8" ht="47.25" x14ac:dyDescent="0.25">
      <c r="A216" s="19"/>
      <c r="B216" s="24"/>
      <c r="C216" s="16"/>
      <c r="D216" s="16"/>
      <c r="E216" s="16"/>
      <c r="F216" s="16"/>
      <c r="G216" s="10" t="s">
        <v>206</v>
      </c>
      <c r="H216" s="11">
        <v>13</v>
      </c>
    </row>
    <row r="217" spans="1:8" ht="31.5" x14ac:dyDescent="0.25">
      <c r="A217" s="19"/>
      <c r="B217" s="24"/>
      <c r="C217" s="16"/>
      <c r="D217" s="16"/>
      <c r="E217" s="16"/>
      <c r="F217" s="16"/>
      <c r="G217" s="10" t="s">
        <v>205</v>
      </c>
      <c r="H217" s="11">
        <v>8</v>
      </c>
    </row>
    <row r="218" spans="1:8" ht="48" thickBot="1" x14ac:dyDescent="0.3">
      <c r="A218" s="19"/>
      <c r="B218" s="24"/>
      <c r="C218" s="16"/>
      <c r="D218" s="16"/>
      <c r="E218" s="16"/>
      <c r="F218" s="16"/>
      <c r="G218" s="10" t="s">
        <v>239</v>
      </c>
      <c r="H218" s="11">
        <v>16</v>
      </c>
    </row>
    <row r="219" spans="1:8" x14ac:dyDescent="0.25">
      <c r="A219" s="19"/>
      <c r="B219" s="24"/>
      <c r="C219" s="16"/>
      <c r="D219" s="16"/>
      <c r="E219" s="16"/>
      <c r="F219" s="16"/>
      <c r="G219" s="37" t="s">
        <v>194</v>
      </c>
      <c r="H219" s="38"/>
    </row>
    <row r="220" spans="1:8" x14ac:dyDescent="0.25">
      <c r="A220" s="19"/>
      <c r="B220" s="24"/>
      <c r="C220" s="16"/>
      <c r="D220" s="16"/>
      <c r="E220" s="16"/>
      <c r="F220" s="16"/>
      <c r="G220" s="10" t="s">
        <v>193</v>
      </c>
      <c r="H220" s="11">
        <v>5</v>
      </c>
    </row>
    <row r="221" spans="1:8" x14ac:dyDescent="0.25">
      <c r="A221" s="19"/>
      <c r="B221" s="24"/>
      <c r="C221" s="16"/>
      <c r="D221" s="16"/>
      <c r="E221" s="16"/>
      <c r="F221" s="16"/>
      <c r="G221" s="10" t="s">
        <v>271</v>
      </c>
      <c r="H221" s="11">
        <v>6</v>
      </c>
    </row>
    <row r="222" spans="1:8" ht="31.5" x14ac:dyDescent="0.25">
      <c r="A222" s="19"/>
      <c r="B222" s="24"/>
      <c r="C222" s="16"/>
      <c r="D222" s="16"/>
      <c r="E222" s="16"/>
      <c r="F222" s="16"/>
      <c r="G222" s="10" t="s">
        <v>192</v>
      </c>
      <c r="H222" s="11">
        <v>3</v>
      </c>
    </row>
    <row r="223" spans="1:8" ht="31.5" x14ac:dyDescent="0.25">
      <c r="A223" s="19"/>
      <c r="B223" s="24"/>
      <c r="C223" s="16"/>
      <c r="D223" s="16"/>
      <c r="E223" s="16"/>
      <c r="F223" s="16"/>
      <c r="G223" s="10" t="s">
        <v>230</v>
      </c>
      <c r="H223" s="11">
        <v>8</v>
      </c>
    </row>
    <row r="224" spans="1:8" x14ac:dyDescent="0.25">
      <c r="A224" s="19"/>
      <c r="B224" s="24"/>
      <c r="C224" s="16"/>
      <c r="D224" s="16"/>
      <c r="E224" s="16"/>
      <c r="F224" s="16"/>
      <c r="G224" s="10" t="s">
        <v>281</v>
      </c>
      <c r="H224" s="11">
        <v>15</v>
      </c>
    </row>
    <row r="225" spans="1:8" ht="16.5" thickBot="1" x14ac:dyDescent="0.3">
      <c r="A225" s="19"/>
      <c r="B225" s="24"/>
      <c r="C225" s="17"/>
      <c r="D225" s="17"/>
      <c r="E225" s="17"/>
      <c r="F225" s="17"/>
      <c r="G225" s="39" t="s">
        <v>8</v>
      </c>
      <c r="H225" s="41">
        <f>SUM(H209:H218,H220:H224,)</f>
        <v>118</v>
      </c>
    </row>
    <row r="226" spans="1:8" ht="200.1" customHeight="1" thickBot="1" x14ac:dyDescent="0.3">
      <c r="A226" s="20"/>
      <c r="B226" s="25"/>
      <c r="C226" s="47" t="s">
        <v>288</v>
      </c>
      <c r="D226" s="47"/>
      <c r="E226" s="47"/>
      <c r="F226" s="46"/>
      <c r="G226" s="40"/>
      <c r="H226" s="42"/>
    </row>
    <row r="227" spans="1:8" x14ac:dyDescent="0.25">
      <c r="A227" s="18">
        <v>15</v>
      </c>
      <c r="B227" s="23" t="s">
        <v>279</v>
      </c>
      <c r="C227" s="15" t="s">
        <v>287</v>
      </c>
      <c r="D227" s="15" t="s">
        <v>286</v>
      </c>
      <c r="E227" s="15" t="s">
        <v>285</v>
      </c>
      <c r="F227" s="15" t="s">
        <v>284</v>
      </c>
      <c r="G227" s="37" t="s">
        <v>208</v>
      </c>
      <c r="H227" s="38"/>
    </row>
    <row r="228" spans="1:8" ht="47.25" x14ac:dyDescent="0.25">
      <c r="A228" s="19"/>
      <c r="B228" s="24"/>
      <c r="C228" s="16"/>
      <c r="D228" s="16"/>
      <c r="E228" s="16"/>
      <c r="F228" s="16"/>
      <c r="G228" s="10" t="s">
        <v>207</v>
      </c>
      <c r="H228" s="11">
        <v>2</v>
      </c>
    </row>
    <row r="229" spans="1:8" x14ac:dyDescent="0.25">
      <c r="A229" s="19"/>
      <c r="B229" s="24"/>
      <c r="C229" s="16"/>
      <c r="D229" s="16"/>
      <c r="E229" s="16"/>
      <c r="F229" s="16"/>
      <c r="G229" s="10" t="s">
        <v>283</v>
      </c>
      <c r="H229" s="11">
        <v>2</v>
      </c>
    </row>
    <row r="230" spans="1:8" ht="47.25" x14ac:dyDescent="0.25">
      <c r="A230" s="19"/>
      <c r="B230" s="24"/>
      <c r="C230" s="16"/>
      <c r="D230" s="16"/>
      <c r="E230" s="16"/>
      <c r="F230" s="16"/>
      <c r="G230" s="10" t="s">
        <v>244</v>
      </c>
      <c r="H230" s="11">
        <v>7</v>
      </c>
    </row>
    <row r="231" spans="1:8" ht="47.25" x14ac:dyDescent="0.25">
      <c r="A231" s="19"/>
      <c r="B231" s="24"/>
      <c r="C231" s="16"/>
      <c r="D231" s="16"/>
      <c r="E231" s="16"/>
      <c r="F231" s="16"/>
      <c r="G231" s="10" t="s">
        <v>242</v>
      </c>
      <c r="H231" s="11">
        <v>4</v>
      </c>
    </row>
    <row r="232" spans="1:8" ht="63.75" thickBot="1" x14ac:dyDescent="0.3">
      <c r="A232" s="19"/>
      <c r="B232" s="24"/>
      <c r="C232" s="16"/>
      <c r="D232" s="16"/>
      <c r="E232" s="16"/>
      <c r="F232" s="16"/>
      <c r="G232" s="10" t="s">
        <v>241</v>
      </c>
      <c r="H232" s="11">
        <v>6</v>
      </c>
    </row>
    <row r="233" spans="1:8" x14ac:dyDescent="0.25">
      <c r="A233" s="19"/>
      <c r="B233" s="24"/>
      <c r="C233" s="16"/>
      <c r="D233" s="16"/>
      <c r="E233" s="16"/>
      <c r="F233" s="16"/>
      <c r="G233" s="37" t="s">
        <v>141</v>
      </c>
      <c r="H233" s="38"/>
    </row>
    <row r="234" spans="1:8" ht="32.25" thickBot="1" x14ac:dyDescent="0.3">
      <c r="A234" s="19"/>
      <c r="B234" s="24"/>
      <c r="C234" s="16"/>
      <c r="D234" s="16"/>
      <c r="E234" s="16"/>
      <c r="F234" s="16"/>
      <c r="G234" s="10" t="s">
        <v>282</v>
      </c>
      <c r="H234" s="11">
        <v>5</v>
      </c>
    </row>
    <row r="235" spans="1:8" x14ac:dyDescent="0.25">
      <c r="A235" s="19"/>
      <c r="B235" s="24"/>
      <c r="C235" s="16"/>
      <c r="D235" s="16"/>
      <c r="E235" s="16"/>
      <c r="F235" s="16"/>
      <c r="G235" s="37" t="s">
        <v>194</v>
      </c>
      <c r="H235" s="38"/>
    </row>
    <row r="236" spans="1:8" x14ac:dyDescent="0.25">
      <c r="A236" s="19"/>
      <c r="B236" s="24"/>
      <c r="C236" s="16"/>
      <c r="D236" s="16"/>
      <c r="E236" s="16"/>
      <c r="F236" s="16"/>
      <c r="G236" s="10" t="s">
        <v>191</v>
      </c>
      <c r="H236" s="11">
        <v>4</v>
      </c>
    </row>
    <row r="237" spans="1:8" x14ac:dyDescent="0.25">
      <c r="A237" s="19"/>
      <c r="B237" s="24"/>
      <c r="C237" s="16"/>
      <c r="D237" s="16"/>
      <c r="E237" s="16"/>
      <c r="F237" s="16"/>
      <c r="G237" s="10" t="s">
        <v>281</v>
      </c>
      <c r="H237" s="11">
        <v>10</v>
      </c>
    </row>
    <row r="238" spans="1:8" ht="16.5" thickBot="1" x14ac:dyDescent="0.3">
      <c r="A238" s="19"/>
      <c r="B238" s="24"/>
      <c r="C238" s="17"/>
      <c r="D238" s="17"/>
      <c r="E238" s="17"/>
      <c r="F238" s="17"/>
      <c r="G238" s="39" t="s">
        <v>8</v>
      </c>
      <c r="H238" s="41">
        <f>SUM(H228:H232,H234:H234,H236:H237,)</f>
        <v>40</v>
      </c>
    </row>
    <row r="239" spans="1:8" ht="200.1" customHeight="1" thickBot="1" x14ac:dyDescent="0.3">
      <c r="A239" s="20"/>
      <c r="B239" s="25"/>
      <c r="C239" s="21" t="s">
        <v>280</v>
      </c>
      <c r="D239" s="21"/>
      <c r="E239" s="21"/>
      <c r="F239" s="22"/>
      <c r="G239" s="40"/>
      <c r="H239" s="42"/>
    </row>
    <row r="240" spans="1:8" x14ac:dyDescent="0.25">
      <c r="A240" s="18">
        <v>16</v>
      </c>
      <c r="B240" s="23" t="s">
        <v>279</v>
      </c>
      <c r="C240" s="15" t="s">
        <v>278</v>
      </c>
      <c r="D240" s="15" t="s">
        <v>277</v>
      </c>
      <c r="E240" s="15" t="s">
        <v>276</v>
      </c>
      <c r="F240" s="15" t="s">
        <v>275</v>
      </c>
      <c r="G240" s="37" t="s">
        <v>274</v>
      </c>
      <c r="H240" s="38"/>
    </row>
    <row r="241" spans="1:8" x14ac:dyDescent="0.25">
      <c r="A241" s="19"/>
      <c r="B241" s="24"/>
      <c r="C241" s="16"/>
      <c r="D241" s="16"/>
      <c r="E241" s="16"/>
      <c r="F241" s="16"/>
      <c r="G241" s="10" t="s">
        <v>273</v>
      </c>
      <c r="H241" s="11">
        <v>6</v>
      </c>
    </row>
    <row r="242" spans="1:8" ht="32.25" thickBot="1" x14ac:dyDescent="0.3">
      <c r="A242" s="19"/>
      <c r="B242" s="24"/>
      <c r="C242" s="16"/>
      <c r="D242" s="16"/>
      <c r="E242" s="16"/>
      <c r="F242" s="16"/>
      <c r="G242" s="10" t="s">
        <v>272</v>
      </c>
      <c r="H242" s="11">
        <v>4</v>
      </c>
    </row>
    <row r="243" spans="1:8" x14ac:dyDescent="0.25">
      <c r="A243" s="19"/>
      <c r="B243" s="24"/>
      <c r="C243" s="16"/>
      <c r="D243" s="16"/>
      <c r="E243" s="16"/>
      <c r="F243" s="16"/>
      <c r="G243" s="37" t="s">
        <v>194</v>
      </c>
      <c r="H243" s="38"/>
    </row>
    <row r="244" spans="1:8" x14ac:dyDescent="0.25">
      <c r="A244" s="19"/>
      <c r="B244" s="24"/>
      <c r="C244" s="16"/>
      <c r="D244" s="16"/>
      <c r="E244" s="16"/>
      <c r="F244" s="16"/>
      <c r="G244" s="10" t="s">
        <v>193</v>
      </c>
      <c r="H244" s="11">
        <v>5</v>
      </c>
    </row>
    <row r="245" spans="1:8" x14ac:dyDescent="0.25">
      <c r="A245" s="19"/>
      <c r="B245" s="24"/>
      <c r="C245" s="16"/>
      <c r="D245" s="16"/>
      <c r="E245" s="16"/>
      <c r="F245" s="16"/>
      <c r="G245" s="10" t="s">
        <v>271</v>
      </c>
      <c r="H245" s="11">
        <v>6</v>
      </c>
    </row>
    <row r="246" spans="1:8" ht="31.5" x14ac:dyDescent="0.25">
      <c r="A246" s="19"/>
      <c r="B246" s="24"/>
      <c r="C246" s="16"/>
      <c r="D246" s="16"/>
      <c r="E246" s="16"/>
      <c r="F246" s="16"/>
      <c r="G246" s="10" t="s">
        <v>192</v>
      </c>
      <c r="H246" s="11">
        <v>3</v>
      </c>
    </row>
    <row r="247" spans="1:8" x14ac:dyDescent="0.25">
      <c r="A247" s="19"/>
      <c r="B247" s="24"/>
      <c r="C247" s="16"/>
      <c r="D247" s="16"/>
      <c r="E247" s="16"/>
      <c r="F247" s="16"/>
      <c r="G247" s="10" t="s">
        <v>191</v>
      </c>
      <c r="H247" s="11">
        <v>4</v>
      </c>
    </row>
    <row r="248" spans="1:8" ht="31.5" x14ac:dyDescent="0.25">
      <c r="A248" s="19"/>
      <c r="B248" s="24"/>
      <c r="C248" s="16"/>
      <c r="D248" s="16"/>
      <c r="E248" s="16"/>
      <c r="F248" s="16"/>
      <c r="G248" s="10" t="s">
        <v>190</v>
      </c>
      <c r="H248" s="11">
        <v>4</v>
      </c>
    </row>
    <row r="249" spans="1:8" ht="16.5" thickBot="1" x14ac:dyDescent="0.3">
      <c r="A249" s="19"/>
      <c r="B249" s="24"/>
      <c r="C249" s="17"/>
      <c r="D249" s="17"/>
      <c r="E249" s="17"/>
      <c r="F249" s="17"/>
      <c r="G249" s="39" t="s">
        <v>8</v>
      </c>
      <c r="H249" s="41">
        <f>SUM(H241:H242,H244:H248,)</f>
        <v>32</v>
      </c>
    </row>
    <row r="250" spans="1:8" ht="200.1" customHeight="1" thickBot="1" x14ac:dyDescent="0.3">
      <c r="A250" s="20"/>
      <c r="B250" s="25"/>
      <c r="C250" s="21" t="s">
        <v>270</v>
      </c>
      <c r="D250" s="21"/>
      <c r="E250" s="21"/>
      <c r="F250" s="22"/>
      <c r="G250" s="40"/>
      <c r="H250" s="42"/>
    </row>
    <row r="251" spans="1:8" x14ac:dyDescent="0.25">
      <c r="A251" s="18">
        <v>17</v>
      </c>
      <c r="B251" s="23" t="s">
        <v>269</v>
      </c>
      <c r="C251" s="15" t="s">
        <v>268</v>
      </c>
      <c r="D251" s="15" t="s">
        <v>267</v>
      </c>
      <c r="E251" s="15" t="s">
        <v>266</v>
      </c>
      <c r="F251" s="15" t="s">
        <v>265</v>
      </c>
      <c r="G251" s="37" t="s">
        <v>264</v>
      </c>
      <c r="H251" s="38"/>
    </row>
    <row r="252" spans="1:8" ht="31.5" x14ac:dyDescent="0.25">
      <c r="A252" s="19"/>
      <c r="B252" s="24"/>
      <c r="C252" s="16"/>
      <c r="D252" s="16"/>
      <c r="E252" s="16"/>
      <c r="F252" s="16"/>
      <c r="G252" s="10" t="s">
        <v>263</v>
      </c>
      <c r="H252" s="11">
        <v>2</v>
      </c>
    </row>
    <row r="253" spans="1:8" x14ac:dyDescent="0.25">
      <c r="A253" s="19"/>
      <c r="B253" s="24"/>
      <c r="C253" s="16"/>
      <c r="D253" s="16"/>
      <c r="E253" s="16"/>
      <c r="F253" s="16"/>
      <c r="G253" s="10" t="s">
        <v>262</v>
      </c>
      <c r="H253" s="11">
        <v>2</v>
      </c>
    </row>
    <row r="254" spans="1:8" x14ac:dyDescent="0.25">
      <c r="A254" s="19"/>
      <c r="B254" s="24"/>
      <c r="C254" s="16"/>
      <c r="D254" s="16"/>
      <c r="E254" s="16"/>
      <c r="F254" s="16"/>
      <c r="G254" s="10" t="s">
        <v>261</v>
      </c>
      <c r="H254" s="11">
        <v>2</v>
      </c>
    </row>
    <row r="255" spans="1:8" ht="63" x14ac:dyDescent="0.25">
      <c r="A255" s="19"/>
      <c r="B255" s="24"/>
      <c r="C255" s="16"/>
      <c r="D255" s="16"/>
      <c r="E255" s="16"/>
      <c r="F255" s="16"/>
      <c r="G255" s="10" t="s">
        <v>260</v>
      </c>
      <c r="H255" s="11">
        <v>6</v>
      </c>
    </row>
    <row r="256" spans="1:8" ht="48" thickBot="1" x14ac:dyDescent="0.3">
      <c r="A256" s="19"/>
      <c r="B256" s="24"/>
      <c r="C256" s="16"/>
      <c r="D256" s="16"/>
      <c r="E256" s="16"/>
      <c r="F256" s="16"/>
      <c r="G256" s="10" t="s">
        <v>259</v>
      </c>
      <c r="H256" s="11">
        <v>7</v>
      </c>
    </row>
    <row r="257" spans="1:8" x14ac:dyDescent="0.25">
      <c r="A257" s="19"/>
      <c r="B257" s="24"/>
      <c r="C257" s="16"/>
      <c r="D257" s="16"/>
      <c r="E257" s="16"/>
      <c r="F257" s="16"/>
      <c r="G257" s="37" t="s">
        <v>248</v>
      </c>
      <c r="H257" s="38"/>
    </row>
    <row r="258" spans="1:8" ht="31.5" x14ac:dyDescent="0.25">
      <c r="A258" s="19"/>
      <c r="B258" s="24"/>
      <c r="C258" s="16"/>
      <c r="D258" s="16"/>
      <c r="E258" s="16"/>
      <c r="F258" s="16"/>
      <c r="G258" s="10" t="s">
        <v>247</v>
      </c>
      <c r="H258" s="11">
        <v>8</v>
      </c>
    </row>
    <row r="259" spans="1:8" ht="31.5" x14ac:dyDescent="0.25">
      <c r="A259" s="19"/>
      <c r="B259" s="24"/>
      <c r="C259" s="16"/>
      <c r="D259" s="16"/>
      <c r="E259" s="16"/>
      <c r="F259" s="16"/>
      <c r="G259" s="10" t="s">
        <v>258</v>
      </c>
      <c r="H259" s="11">
        <v>22</v>
      </c>
    </row>
    <row r="260" spans="1:8" x14ac:dyDescent="0.25">
      <c r="A260" s="19"/>
      <c r="B260" s="24"/>
      <c r="C260" s="16"/>
      <c r="D260" s="16"/>
      <c r="E260" s="16"/>
      <c r="F260" s="16"/>
      <c r="G260" s="10" t="s">
        <v>246</v>
      </c>
      <c r="H260" s="11">
        <v>10</v>
      </c>
    </row>
    <row r="261" spans="1:8" ht="32.25" thickBot="1" x14ac:dyDescent="0.3">
      <c r="A261" s="19"/>
      <c r="B261" s="24"/>
      <c r="C261" s="16"/>
      <c r="D261" s="16"/>
      <c r="E261" s="16"/>
      <c r="F261" s="16"/>
      <c r="G261" s="10" t="s">
        <v>245</v>
      </c>
      <c r="H261" s="11">
        <v>7</v>
      </c>
    </row>
    <row r="262" spans="1:8" x14ac:dyDescent="0.25">
      <c r="A262" s="19"/>
      <c r="B262" s="24"/>
      <c r="C262" s="16"/>
      <c r="D262" s="16"/>
      <c r="E262" s="16"/>
      <c r="F262" s="16"/>
      <c r="G262" s="37" t="s">
        <v>233</v>
      </c>
      <c r="H262" s="38"/>
    </row>
    <row r="263" spans="1:8" ht="31.5" x14ac:dyDescent="0.25">
      <c r="A263" s="19"/>
      <c r="B263" s="24"/>
      <c r="C263" s="16"/>
      <c r="D263" s="16"/>
      <c r="E263" s="16"/>
      <c r="F263" s="16"/>
      <c r="G263" s="10" t="s">
        <v>257</v>
      </c>
      <c r="H263" s="11">
        <v>26</v>
      </c>
    </row>
    <row r="264" spans="1:8" ht="48" thickBot="1" x14ac:dyDescent="0.3">
      <c r="A264" s="19"/>
      <c r="B264" s="24"/>
      <c r="C264" s="16"/>
      <c r="D264" s="16"/>
      <c r="E264" s="16"/>
      <c r="F264" s="16"/>
      <c r="G264" s="10" t="s">
        <v>256</v>
      </c>
      <c r="H264" s="11">
        <v>14</v>
      </c>
    </row>
    <row r="265" spans="1:8" x14ac:dyDescent="0.25">
      <c r="A265" s="19"/>
      <c r="B265" s="24"/>
      <c r="C265" s="16"/>
      <c r="D265" s="16"/>
      <c r="E265" s="16"/>
      <c r="F265" s="16"/>
      <c r="G265" s="37" t="s">
        <v>141</v>
      </c>
      <c r="H265" s="38"/>
    </row>
    <row r="266" spans="1:8" ht="31.5" x14ac:dyDescent="0.25">
      <c r="A266" s="19"/>
      <c r="B266" s="24"/>
      <c r="C266" s="16"/>
      <c r="D266" s="16"/>
      <c r="E266" s="16"/>
      <c r="F266" s="16"/>
      <c r="G266" s="10" t="s">
        <v>255</v>
      </c>
      <c r="H266" s="11">
        <v>14</v>
      </c>
    </row>
    <row r="267" spans="1:8" ht="31.5" x14ac:dyDescent="0.25">
      <c r="A267" s="19"/>
      <c r="B267" s="24"/>
      <c r="C267" s="16"/>
      <c r="D267" s="16"/>
      <c r="E267" s="16"/>
      <c r="F267" s="16"/>
      <c r="G267" s="10" t="s">
        <v>254</v>
      </c>
      <c r="H267" s="11">
        <v>14</v>
      </c>
    </row>
    <row r="268" spans="1:8" ht="16.5" thickBot="1" x14ac:dyDescent="0.3">
      <c r="A268" s="19"/>
      <c r="B268" s="24"/>
      <c r="C268" s="17"/>
      <c r="D268" s="17"/>
      <c r="E268" s="17"/>
      <c r="F268" s="17"/>
      <c r="G268" s="39" t="s">
        <v>8</v>
      </c>
      <c r="H268" s="41">
        <f>SUM(H252:H256,H258:H261,H263:H264,H266:H267)</f>
        <v>134</v>
      </c>
    </row>
    <row r="269" spans="1:8" ht="200.1" customHeight="1" thickBot="1" x14ac:dyDescent="0.3">
      <c r="A269" s="20"/>
      <c r="B269" s="25"/>
      <c r="C269" s="47" t="s">
        <v>253</v>
      </c>
      <c r="D269" s="47"/>
      <c r="E269" s="47"/>
      <c r="F269" s="46"/>
      <c r="G269" s="40"/>
      <c r="H269" s="42"/>
    </row>
    <row r="270" spans="1:8" x14ac:dyDescent="0.25">
      <c r="A270" s="18">
        <v>18</v>
      </c>
      <c r="B270" s="23" t="s">
        <v>223</v>
      </c>
      <c r="C270" s="15" t="s">
        <v>252</v>
      </c>
      <c r="D270" s="15" t="s">
        <v>251</v>
      </c>
      <c r="E270" s="15" t="s">
        <v>250</v>
      </c>
      <c r="F270" s="15" t="s">
        <v>249</v>
      </c>
      <c r="G270" s="37" t="s">
        <v>248</v>
      </c>
      <c r="H270" s="38"/>
    </row>
    <row r="271" spans="1:8" ht="31.5" x14ac:dyDescent="0.25">
      <c r="A271" s="19"/>
      <c r="B271" s="24"/>
      <c r="C271" s="16"/>
      <c r="D271" s="16"/>
      <c r="E271" s="16"/>
      <c r="F271" s="16"/>
      <c r="G271" s="10" t="s">
        <v>247</v>
      </c>
      <c r="H271" s="11">
        <v>8</v>
      </c>
    </row>
    <row r="272" spans="1:8" x14ac:dyDescent="0.25">
      <c r="A272" s="19"/>
      <c r="B272" s="24"/>
      <c r="C272" s="16"/>
      <c r="D272" s="16"/>
      <c r="E272" s="16"/>
      <c r="F272" s="16"/>
      <c r="G272" s="10" t="s">
        <v>246</v>
      </c>
      <c r="H272" s="11">
        <v>9</v>
      </c>
    </row>
    <row r="273" spans="1:8" ht="32.25" thickBot="1" x14ac:dyDescent="0.3">
      <c r="A273" s="19"/>
      <c r="B273" s="24"/>
      <c r="C273" s="16"/>
      <c r="D273" s="16"/>
      <c r="E273" s="16"/>
      <c r="F273" s="16"/>
      <c r="G273" s="10" t="s">
        <v>245</v>
      </c>
      <c r="H273" s="11">
        <v>7</v>
      </c>
    </row>
    <row r="274" spans="1:8" x14ac:dyDescent="0.25">
      <c r="A274" s="19"/>
      <c r="B274" s="24"/>
      <c r="C274" s="16"/>
      <c r="D274" s="16"/>
      <c r="E274" s="16"/>
      <c r="F274" s="16"/>
      <c r="G274" s="37" t="s">
        <v>208</v>
      </c>
      <c r="H274" s="38"/>
    </row>
    <row r="275" spans="1:8" ht="47.25" x14ac:dyDescent="0.25">
      <c r="A275" s="19"/>
      <c r="B275" s="24"/>
      <c r="C275" s="16"/>
      <c r="D275" s="16"/>
      <c r="E275" s="16"/>
      <c r="F275" s="16"/>
      <c r="G275" s="10" t="s">
        <v>244</v>
      </c>
      <c r="H275" s="11">
        <v>6</v>
      </c>
    </row>
    <row r="276" spans="1:8" ht="31.5" x14ac:dyDescent="0.25">
      <c r="A276" s="19"/>
      <c r="B276" s="24"/>
      <c r="C276" s="16"/>
      <c r="D276" s="16"/>
      <c r="E276" s="16"/>
      <c r="F276" s="16"/>
      <c r="G276" s="10" t="s">
        <v>243</v>
      </c>
      <c r="H276" s="11">
        <v>5</v>
      </c>
    </row>
    <row r="277" spans="1:8" ht="47.25" x14ac:dyDescent="0.25">
      <c r="A277" s="19"/>
      <c r="B277" s="24"/>
      <c r="C277" s="16"/>
      <c r="D277" s="16"/>
      <c r="E277" s="16"/>
      <c r="F277" s="16"/>
      <c r="G277" s="10" t="s">
        <v>242</v>
      </c>
      <c r="H277" s="11">
        <v>4</v>
      </c>
    </row>
    <row r="278" spans="1:8" ht="63" x14ac:dyDescent="0.25">
      <c r="A278" s="19"/>
      <c r="B278" s="24"/>
      <c r="C278" s="16"/>
      <c r="D278" s="16"/>
      <c r="E278" s="16"/>
      <c r="F278" s="16"/>
      <c r="G278" s="10" t="s">
        <v>241</v>
      </c>
      <c r="H278" s="11">
        <v>6</v>
      </c>
    </row>
    <row r="279" spans="1:8" ht="31.5" x14ac:dyDescent="0.25">
      <c r="A279" s="19"/>
      <c r="B279" s="24"/>
      <c r="C279" s="16"/>
      <c r="D279" s="16"/>
      <c r="E279" s="16"/>
      <c r="F279" s="16"/>
      <c r="G279" s="10" t="s">
        <v>240</v>
      </c>
      <c r="H279" s="11">
        <v>16</v>
      </c>
    </row>
    <row r="280" spans="1:8" ht="47.25" x14ac:dyDescent="0.25">
      <c r="A280" s="19"/>
      <c r="B280" s="24"/>
      <c r="C280" s="16"/>
      <c r="D280" s="16"/>
      <c r="E280" s="16"/>
      <c r="F280" s="16"/>
      <c r="G280" s="10" t="s">
        <v>206</v>
      </c>
      <c r="H280" s="11">
        <v>13</v>
      </c>
    </row>
    <row r="281" spans="1:8" ht="31.5" x14ac:dyDescent="0.25">
      <c r="A281" s="19"/>
      <c r="B281" s="24"/>
      <c r="C281" s="16"/>
      <c r="D281" s="16"/>
      <c r="E281" s="16"/>
      <c r="F281" s="16"/>
      <c r="G281" s="10" t="s">
        <v>205</v>
      </c>
      <c r="H281" s="11">
        <v>8</v>
      </c>
    </row>
    <row r="282" spans="1:8" ht="48" thickBot="1" x14ac:dyDescent="0.3">
      <c r="A282" s="19"/>
      <c r="B282" s="24"/>
      <c r="C282" s="16"/>
      <c r="D282" s="16"/>
      <c r="E282" s="16"/>
      <c r="F282" s="16"/>
      <c r="G282" s="10" t="s">
        <v>239</v>
      </c>
      <c r="H282" s="11">
        <v>16</v>
      </c>
    </row>
    <row r="283" spans="1:8" x14ac:dyDescent="0.25">
      <c r="A283" s="19"/>
      <c r="B283" s="24"/>
      <c r="C283" s="16"/>
      <c r="D283" s="16"/>
      <c r="E283" s="16"/>
      <c r="F283" s="16"/>
      <c r="G283" s="37" t="s">
        <v>233</v>
      </c>
      <c r="H283" s="38"/>
    </row>
    <row r="284" spans="1:8" ht="31.5" x14ac:dyDescent="0.25">
      <c r="A284" s="19"/>
      <c r="B284" s="24"/>
      <c r="C284" s="16"/>
      <c r="D284" s="16"/>
      <c r="E284" s="16"/>
      <c r="F284" s="16"/>
      <c r="G284" s="10" t="s">
        <v>232</v>
      </c>
      <c r="H284" s="11">
        <v>14</v>
      </c>
    </row>
    <row r="285" spans="1:8" ht="32.25" thickBot="1" x14ac:dyDescent="0.3">
      <c r="A285" s="19"/>
      <c r="B285" s="24"/>
      <c r="C285" s="16"/>
      <c r="D285" s="16"/>
      <c r="E285" s="16"/>
      <c r="F285" s="16"/>
      <c r="G285" s="10" t="s">
        <v>231</v>
      </c>
      <c r="H285" s="11">
        <v>6</v>
      </c>
    </row>
    <row r="286" spans="1:8" x14ac:dyDescent="0.25">
      <c r="A286" s="19"/>
      <c r="B286" s="24"/>
      <c r="C286" s="16"/>
      <c r="D286" s="16"/>
      <c r="E286" s="16"/>
      <c r="F286" s="16"/>
      <c r="G286" s="37" t="s">
        <v>141</v>
      </c>
      <c r="H286" s="38"/>
    </row>
    <row r="287" spans="1:8" ht="31.5" x14ac:dyDescent="0.25">
      <c r="A287" s="19"/>
      <c r="B287" s="24"/>
      <c r="C287" s="16"/>
      <c r="D287" s="16"/>
      <c r="E287" s="16"/>
      <c r="F287" s="16"/>
      <c r="G287" s="10" t="s">
        <v>231</v>
      </c>
      <c r="H287" s="11">
        <v>4</v>
      </c>
    </row>
    <row r="288" spans="1:8" ht="16.5" thickBot="1" x14ac:dyDescent="0.3">
      <c r="A288" s="19"/>
      <c r="B288" s="24"/>
      <c r="C288" s="17"/>
      <c r="D288" s="17"/>
      <c r="E288" s="17"/>
      <c r="F288" s="17"/>
      <c r="G288" s="39" t="s">
        <v>8</v>
      </c>
      <c r="H288" s="41">
        <f>SUM(H271:H273,H275:H282,H284:H285,H287:H287,)</f>
        <v>122</v>
      </c>
    </row>
    <row r="289" spans="1:8" ht="200.1" customHeight="1" thickBot="1" x14ac:dyDescent="0.3">
      <c r="A289" s="20"/>
      <c r="B289" s="25"/>
      <c r="C289" s="47" t="s">
        <v>238</v>
      </c>
      <c r="D289" s="47"/>
      <c r="E289" s="47"/>
      <c r="F289" s="46"/>
      <c r="G289" s="40"/>
      <c r="H289" s="42"/>
    </row>
    <row r="290" spans="1:8" x14ac:dyDescent="0.25">
      <c r="A290" s="18">
        <v>19</v>
      </c>
      <c r="B290" s="23" t="s">
        <v>223</v>
      </c>
      <c r="C290" s="15" t="s">
        <v>237</v>
      </c>
      <c r="D290" s="15" t="s">
        <v>236</v>
      </c>
      <c r="E290" s="15" t="s">
        <v>235</v>
      </c>
      <c r="F290" s="15" t="s">
        <v>234</v>
      </c>
      <c r="G290" s="37" t="s">
        <v>233</v>
      </c>
      <c r="H290" s="38"/>
    </row>
    <row r="291" spans="1:8" ht="31.5" x14ac:dyDescent="0.25">
      <c r="A291" s="19"/>
      <c r="B291" s="24"/>
      <c r="C291" s="16"/>
      <c r="D291" s="16"/>
      <c r="E291" s="16"/>
      <c r="F291" s="16"/>
      <c r="G291" s="10" t="s">
        <v>232</v>
      </c>
      <c r="H291" s="11">
        <v>10</v>
      </c>
    </row>
    <row r="292" spans="1:8" ht="32.25" thickBot="1" x14ac:dyDescent="0.3">
      <c r="A292" s="19"/>
      <c r="B292" s="24"/>
      <c r="C292" s="16"/>
      <c r="D292" s="16"/>
      <c r="E292" s="16"/>
      <c r="F292" s="16"/>
      <c r="G292" s="10" t="s">
        <v>231</v>
      </c>
      <c r="H292" s="11">
        <v>10</v>
      </c>
    </row>
    <row r="293" spans="1:8" x14ac:dyDescent="0.25">
      <c r="A293" s="19"/>
      <c r="B293" s="24"/>
      <c r="C293" s="16"/>
      <c r="D293" s="16"/>
      <c r="E293" s="16"/>
      <c r="F293" s="16"/>
      <c r="G293" s="37" t="s">
        <v>141</v>
      </c>
      <c r="H293" s="38"/>
    </row>
    <row r="294" spans="1:8" ht="32.25" thickBot="1" x14ac:dyDescent="0.3">
      <c r="A294" s="19"/>
      <c r="B294" s="24"/>
      <c r="C294" s="16"/>
      <c r="D294" s="16"/>
      <c r="E294" s="16"/>
      <c r="F294" s="16"/>
      <c r="G294" s="10" t="s">
        <v>231</v>
      </c>
      <c r="H294" s="11">
        <v>4</v>
      </c>
    </row>
    <row r="295" spans="1:8" x14ac:dyDescent="0.25">
      <c r="A295" s="19"/>
      <c r="B295" s="24"/>
      <c r="C295" s="16"/>
      <c r="D295" s="16"/>
      <c r="E295" s="16"/>
      <c r="F295" s="16"/>
      <c r="G295" s="37" t="s">
        <v>194</v>
      </c>
      <c r="H295" s="38"/>
    </row>
    <row r="296" spans="1:8" x14ac:dyDescent="0.25">
      <c r="A296" s="19"/>
      <c r="B296" s="24"/>
      <c r="C296" s="16"/>
      <c r="D296" s="16"/>
      <c r="E296" s="16"/>
      <c r="F296" s="16"/>
      <c r="G296" s="10" t="s">
        <v>191</v>
      </c>
      <c r="H296" s="11">
        <v>3</v>
      </c>
    </row>
    <row r="297" spans="1:8" ht="31.5" x14ac:dyDescent="0.25">
      <c r="A297" s="19"/>
      <c r="B297" s="24"/>
      <c r="C297" s="16"/>
      <c r="D297" s="16"/>
      <c r="E297" s="16"/>
      <c r="F297" s="16"/>
      <c r="G297" s="10" t="s">
        <v>190</v>
      </c>
      <c r="H297" s="11">
        <v>3</v>
      </c>
    </row>
    <row r="298" spans="1:8" ht="31.5" x14ac:dyDescent="0.25">
      <c r="A298" s="19"/>
      <c r="B298" s="24"/>
      <c r="C298" s="16"/>
      <c r="D298" s="16"/>
      <c r="E298" s="16"/>
      <c r="F298" s="16"/>
      <c r="G298" s="10" t="s">
        <v>189</v>
      </c>
      <c r="H298" s="11">
        <v>2</v>
      </c>
    </row>
    <row r="299" spans="1:8" ht="31.5" x14ac:dyDescent="0.25">
      <c r="A299" s="19"/>
      <c r="B299" s="24"/>
      <c r="C299" s="16"/>
      <c r="D299" s="16"/>
      <c r="E299" s="16"/>
      <c r="F299" s="16"/>
      <c r="G299" s="10" t="s">
        <v>230</v>
      </c>
      <c r="H299" s="11">
        <v>4</v>
      </c>
    </row>
    <row r="300" spans="1:8" ht="16.5" thickBot="1" x14ac:dyDescent="0.3">
      <c r="A300" s="19"/>
      <c r="B300" s="24"/>
      <c r="C300" s="17"/>
      <c r="D300" s="17"/>
      <c r="E300" s="17"/>
      <c r="F300" s="17"/>
      <c r="G300" s="39" t="s">
        <v>8</v>
      </c>
      <c r="H300" s="41">
        <f>SUM(H291:H292,H294:H294,H296:H299,)</f>
        <v>36</v>
      </c>
    </row>
    <row r="301" spans="1:8" ht="200.1" customHeight="1" thickBot="1" x14ac:dyDescent="0.3">
      <c r="A301" s="20"/>
      <c r="B301" s="25"/>
      <c r="C301" s="47" t="s">
        <v>229</v>
      </c>
      <c r="D301" s="47"/>
      <c r="E301" s="47"/>
      <c r="F301" s="46"/>
      <c r="G301" s="40"/>
      <c r="H301" s="42"/>
    </row>
    <row r="302" spans="1:8" x14ac:dyDescent="0.25">
      <c r="A302" s="18">
        <v>20</v>
      </c>
      <c r="B302" s="23" t="s">
        <v>223</v>
      </c>
      <c r="C302" s="15" t="s">
        <v>228</v>
      </c>
      <c r="D302" s="15" t="s">
        <v>227</v>
      </c>
      <c r="E302" s="15" t="s">
        <v>226</v>
      </c>
      <c r="F302" s="15" t="s">
        <v>225</v>
      </c>
      <c r="G302" s="37" t="s">
        <v>194</v>
      </c>
      <c r="H302" s="38"/>
    </row>
    <row r="303" spans="1:8" x14ac:dyDescent="0.25">
      <c r="A303" s="19"/>
      <c r="B303" s="24"/>
      <c r="C303" s="16"/>
      <c r="D303" s="16"/>
      <c r="E303" s="16"/>
      <c r="F303" s="16"/>
      <c r="G303" s="10" t="s">
        <v>193</v>
      </c>
      <c r="H303" s="11">
        <v>1</v>
      </c>
    </row>
    <row r="304" spans="1:8" ht="31.5" x14ac:dyDescent="0.25">
      <c r="A304" s="19"/>
      <c r="B304" s="24"/>
      <c r="C304" s="16"/>
      <c r="D304" s="16"/>
      <c r="E304" s="16"/>
      <c r="F304" s="16"/>
      <c r="G304" s="10" t="s">
        <v>192</v>
      </c>
      <c r="H304" s="11">
        <v>1</v>
      </c>
    </row>
    <row r="305" spans="1:8" x14ac:dyDescent="0.25">
      <c r="A305" s="19"/>
      <c r="B305" s="24"/>
      <c r="C305" s="16"/>
      <c r="D305" s="16"/>
      <c r="E305" s="16"/>
      <c r="F305" s="16"/>
      <c r="G305" s="10" t="s">
        <v>191</v>
      </c>
      <c r="H305" s="11">
        <v>1</v>
      </c>
    </row>
    <row r="306" spans="1:8" ht="31.5" x14ac:dyDescent="0.25">
      <c r="A306" s="19"/>
      <c r="B306" s="24"/>
      <c r="C306" s="16"/>
      <c r="D306" s="16"/>
      <c r="E306" s="16"/>
      <c r="F306" s="16"/>
      <c r="G306" s="10" t="s">
        <v>190</v>
      </c>
      <c r="H306" s="11">
        <v>1</v>
      </c>
    </row>
    <row r="307" spans="1:8" ht="31.5" x14ac:dyDescent="0.25">
      <c r="A307" s="19"/>
      <c r="B307" s="24"/>
      <c r="C307" s="16"/>
      <c r="D307" s="16"/>
      <c r="E307" s="16"/>
      <c r="F307" s="16"/>
      <c r="G307" s="10" t="s">
        <v>189</v>
      </c>
      <c r="H307" s="11">
        <v>1</v>
      </c>
    </row>
    <row r="308" spans="1:8" ht="110.25" x14ac:dyDescent="0.25">
      <c r="A308" s="19"/>
      <c r="B308" s="24"/>
      <c r="C308" s="16"/>
      <c r="D308" s="16"/>
      <c r="E308" s="16"/>
      <c r="F308" s="16"/>
      <c r="G308" s="10" t="s">
        <v>188</v>
      </c>
      <c r="H308" s="11">
        <v>2</v>
      </c>
    </row>
    <row r="309" spans="1:8" ht="16.5" thickBot="1" x14ac:dyDescent="0.3">
      <c r="A309" s="19"/>
      <c r="B309" s="24"/>
      <c r="C309" s="17"/>
      <c r="D309" s="17"/>
      <c r="E309" s="17"/>
      <c r="F309" s="17"/>
      <c r="G309" s="39" t="s">
        <v>8</v>
      </c>
      <c r="H309" s="41">
        <f>SUM(H303:H308,)</f>
        <v>7</v>
      </c>
    </row>
    <row r="310" spans="1:8" ht="200.1" customHeight="1" thickBot="1" x14ac:dyDescent="0.3">
      <c r="A310" s="20"/>
      <c r="B310" s="25"/>
      <c r="C310" s="21" t="s">
        <v>224</v>
      </c>
      <c r="D310" s="21"/>
      <c r="E310" s="21"/>
      <c r="F310" s="22"/>
      <c r="G310" s="40"/>
      <c r="H310" s="42"/>
    </row>
    <row r="311" spans="1:8" x14ac:dyDescent="0.25">
      <c r="A311" s="18">
        <v>21</v>
      </c>
      <c r="B311" s="23" t="s">
        <v>223</v>
      </c>
      <c r="C311" s="15" t="s">
        <v>222</v>
      </c>
      <c r="D311" s="15" t="s">
        <v>221</v>
      </c>
      <c r="E311" s="15" t="s">
        <v>220</v>
      </c>
      <c r="F311" s="15" t="s">
        <v>219</v>
      </c>
      <c r="G311" s="37" t="s">
        <v>194</v>
      </c>
      <c r="H311" s="38"/>
    </row>
    <row r="312" spans="1:8" x14ac:dyDescent="0.25">
      <c r="A312" s="19"/>
      <c r="B312" s="24"/>
      <c r="C312" s="16"/>
      <c r="D312" s="16"/>
      <c r="E312" s="16"/>
      <c r="F312" s="16"/>
      <c r="G312" s="10" t="s">
        <v>193</v>
      </c>
      <c r="H312" s="11">
        <v>1</v>
      </c>
    </row>
    <row r="313" spans="1:8" ht="31.5" x14ac:dyDescent="0.25">
      <c r="A313" s="19"/>
      <c r="B313" s="24"/>
      <c r="C313" s="16"/>
      <c r="D313" s="16"/>
      <c r="E313" s="16"/>
      <c r="F313" s="16"/>
      <c r="G313" s="10" t="s">
        <v>192</v>
      </c>
      <c r="H313" s="11">
        <v>1</v>
      </c>
    </row>
    <row r="314" spans="1:8" x14ac:dyDescent="0.25">
      <c r="A314" s="19"/>
      <c r="B314" s="24"/>
      <c r="C314" s="16"/>
      <c r="D314" s="16"/>
      <c r="E314" s="16"/>
      <c r="F314" s="16"/>
      <c r="G314" s="10" t="s">
        <v>191</v>
      </c>
      <c r="H314" s="11">
        <v>1</v>
      </c>
    </row>
    <row r="315" spans="1:8" ht="31.5" x14ac:dyDescent="0.25">
      <c r="A315" s="19"/>
      <c r="B315" s="24"/>
      <c r="C315" s="16"/>
      <c r="D315" s="16"/>
      <c r="E315" s="16"/>
      <c r="F315" s="16"/>
      <c r="G315" s="10" t="s">
        <v>190</v>
      </c>
      <c r="H315" s="11">
        <v>1</v>
      </c>
    </row>
    <row r="316" spans="1:8" ht="31.5" x14ac:dyDescent="0.25">
      <c r="A316" s="19"/>
      <c r="B316" s="24"/>
      <c r="C316" s="16"/>
      <c r="D316" s="16"/>
      <c r="E316" s="16"/>
      <c r="F316" s="16"/>
      <c r="G316" s="10" t="s">
        <v>189</v>
      </c>
      <c r="H316" s="11">
        <v>1</v>
      </c>
    </row>
    <row r="317" spans="1:8" ht="110.25" x14ac:dyDescent="0.25">
      <c r="A317" s="19"/>
      <c r="B317" s="24"/>
      <c r="C317" s="16"/>
      <c r="D317" s="16"/>
      <c r="E317" s="16"/>
      <c r="F317" s="16"/>
      <c r="G317" s="10" t="s">
        <v>188</v>
      </c>
      <c r="H317" s="11">
        <v>2</v>
      </c>
    </row>
    <row r="318" spans="1:8" ht="16.5" thickBot="1" x14ac:dyDescent="0.3">
      <c r="A318" s="19"/>
      <c r="B318" s="24"/>
      <c r="C318" s="17"/>
      <c r="D318" s="17"/>
      <c r="E318" s="17"/>
      <c r="F318" s="17"/>
      <c r="G318" s="39" t="s">
        <v>8</v>
      </c>
      <c r="H318" s="41">
        <f>SUM(H312:H317,)</f>
        <v>7</v>
      </c>
    </row>
    <row r="319" spans="1:8" ht="200.1" customHeight="1" thickBot="1" x14ac:dyDescent="0.3">
      <c r="A319" s="20"/>
      <c r="B319" s="25"/>
      <c r="C319" s="21" t="s">
        <v>218</v>
      </c>
      <c r="D319" s="21"/>
      <c r="E319" s="21"/>
      <c r="F319" s="22"/>
      <c r="G319" s="40"/>
      <c r="H319" s="42"/>
    </row>
    <row r="320" spans="1:8" x14ac:dyDescent="0.25">
      <c r="A320" s="18">
        <v>22</v>
      </c>
      <c r="B320" s="23" t="s">
        <v>199</v>
      </c>
      <c r="C320" s="15" t="s">
        <v>217</v>
      </c>
      <c r="D320" s="15" t="s">
        <v>216</v>
      </c>
      <c r="E320" s="15" t="s">
        <v>215</v>
      </c>
      <c r="F320" s="15" t="s">
        <v>214</v>
      </c>
      <c r="G320" s="37" t="s">
        <v>155</v>
      </c>
      <c r="H320" s="38"/>
    </row>
    <row r="321" spans="1:8" ht="63" x14ac:dyDescent="0.25">
      <c r="A321" s="19"/>
      <c r="B321" s="24"/>
      <c r="C321" s="16"/>
      <c r="D321" s="16"/>
      <c r="E321" s="16"/>
      <c r="F321" s="16"/>
      <c r="G321" s="10" t="s">
        <v>154</v>
      </c>
      <c r="H321" s="11">
        <v>2</v>
      </c>
    </row>
    <row r="322" spans="1:8" ht="31.5" x14ac:dyDescent="0.25">
      <c r="A322" s="19"/>
      <c r="B322" s="24"/>
      <c r="C322" s="16"/>
      <c r="D322" s="16"/>
      <c r="E322" s="16"/>
      <c r="F322" s="16"/>
      <c r="G322" s="10" t="s">
        <v>153</v>
      </c>
      <c r="H322" s="11">
        <v>2</v>
      </c>
    </row>
    <row r="323" spans="1:8" ht="63" x14ac:dyDescent="0.25">
      <c r="A323" s="19"/>
      <c r="B323" s="24"/>
      <c r="C323" s="16"/>
      <c r="D323" s="16"/>
      <c r="E323" s="16"/>
      <c r="F323" s="16"/>
      <c r="G323" s="10" t="s">
        <v>177</v>
      </c>
      <c r="H323" s="11">
        <v>2</v>
      </c>
    </row>
    <row r="324" spans="1:8" ht="108" customHeight="1" thickBot="1" x14ac:dyDescent="0.3">
      <c r="A324" s="19"/>
      <c r="B324" s="24"/>
      <c r="C324" s="17"/>
      <c r="D324" s="17"/>
      <c r="E324" s="17"/>
      <c r="F324" s="17"/>
      <c r="G324" s="39" t="s">
        <v>8</v>
      </c>
      <c r="H324" s="41">
        <f>SUM(H321:H323,)</f>
        <v>6</v>
      </c>
    </row>
    <row r="325" spans="1:8" ht="200.1" customHeight="1" thickBot="1" x14ac:dyDescent="0.3">
      <c r="A325" s="20"/>
      <c r="B325" s="25"/>
      <c r="C325" s="21" t="s">
        <v>213</v>
      </c>
      <c r="D325" s="21"/>
      <c r="E325" s="21"/>
      <c r="F325" s="22"/>
      <c r="G325" s="40"/>
      <c r="H325" s="42"/>
    </row>
    <row r="326" spans="1:8" x14ac:dyDescent="0.25">
      <c r="A326" s="18">
        <v>23</v>
      </c>
      <c r="B326" s="23" t="s">
        <v>199</v>
      </c>
      <c r="C326" s="15" t="s">
        <v>212</v>
      </c>
      <c r="D326" s="15" t="s">
        <v>211</v>
      </c>
      <c r="E326" s="15" t="s">
        <v>210</v>
      </c>
      <c r="F326" s="15" t="s">
        <v>209</v>
      </c>
      <c r="G326" s="37" t="s">
        <v>208</v>
      </c>
      <c r="H326" s="38"/>
    </row>
    <row r="327" spans="1:8" ht="47.25" x14ac:dyDescent="0.25">
      <c r="A327" s="19"/>
      <c r="B327" s="24"/>
      <c r="C327" s="16"/>
      <c r="D327" s="16"/>
      <c r="E327" s="16"/>
      <c r="F327" s="16"/>
      <c r="G327" s="10" t="s">
        <v>207</v>
      </c>
      <c r="H327" s="11">
        <v>1</v>
      </c>
    </row>
    <row r="328" spans="1:8" ht="47.25" x14ac:dyDescent="0.25">
      <c r="A328" s="19"/>
      <c r="B328" s="24"/>
      <c r="C328" s="16"/>
      <c r="D328" s="16"/>
      <c r="E328" s="16"/>
      <c r="F328" s="16"/>
      <c r="G328" s="10" t="s">
        <v>206</v>
      </c>
      <c r="H328" s="11">
        <v>14</v>
      </c>
    </row>
    <row r="329" spans="1:8" ht="32.25" thickBot="1" x14ac:dyDescent="0.3">
      <c r="A329" s="19"/>
      <c r="B329" s="24"/>
      <c r="C329" s="16"/>
      <c r="D329" s="16"/>
      <c r="E329" s="16"/>
      <c r="F329" s="16"/>
      <c r="G329" s="10" t="s">
        <v>205</v>
      </c>
      <c r="H329" s="11">
        <v>5</v>
      </c>
    </row>
    <row r="330" spans="1:8" x14ac:dyDescent="0.25">
      <c r="A330" s="19"/>
      <c r="B330" s="24"/>
      <c r="C330" s="16"/>
      <c r="D330" s="16"/>
      <c r="E330" s="16"/>
      <c r="F330" s="16"/>
      <c r="G330" s="37" t="s">
        <v>194</v>
      </c>
      <c r="H330" s="38"/>
    </row>
    <row r="331" spans="1:8" x14ac:dyDescent="0.25">
      <c r="A331" s="19"/>
      <c r="B331" s="24"/>
      <c r="C331" s="16"/>
      <c r="D331" s="16"/>
      <c r="E331" s="16"/>
      <c r="F331" s="16"/>
      <c r="G331" s="10" t="s">
        <v>193</v>
      </c>
      <c r="H331" s="11">
        <v>1</v>
      </c>
    </row>
    <row r="332" spans="1:8" ht="31.5" x14ac:dyDescent="0.25">
      <c r="A332" s="19"/>
      <c r="B332" s="24"/>
      <c r="C332" s="16"/>
      <c r="D332" s="16"/>
      <c r="E332" s="16"/>
      <c r="F332" s="16"/>
      <c r="G332" s="10" t="s">
        <v>192</v>
      </c>
      <c r="H332" s="11">
        <v>1</v>
      </c>
    </row>
    <row r="333" spans="1:8" x14ac:dyDescent="0.25">
      <c r="A333" s="19"/>
      <c r="B333" s="24"/>
      <c r="C333" s="16"/>
      <c r="D333" s="16"/>
      <c r="E333" s="16"/>
      <c r="F333" s="16"/>
      <c r="G333" s="10" t="s">
        <v>191</v>
      </c>
      <c r="H333" s="11">
        <v>1</v>
      </c>
    </row>
    <row r="334" spans="1:8" ht="31.5" x14ac:dyDescent="0.25">
      <c r="A334" s="19"/>
      <c r="B334" s="24"/>
      <c r="C334" s="16"/>
      <c r="D334" s="16"/>
      <c r="E334" s="16"/>
      <c r="F334" s="16"/>
      <c r="G334" s="10" t="s">
        <v>190</v>
      </c>
      <c r="H334" s="11">
        <v>1</v>
      </c>
    </row>
    <row r="335" spans="1:8" ht="31.5" x14ac:dyDescent="0.25">
      <c r="A335" s="19"/>
      <c r="B335" s="24"/>
      <c r="C335" s="16"/>
      <c r="D335" s="16"/>
      <c r="E335" s="16"/>
      <c r="F335" s="16"/>
      <c r="G335" s="10" t="s">
        <v>189</v>
      </c>
      <c r="H335" s="11">
        <v>1</v>
      </c>
    </row>
    <row r="336" spans="1:8" ht="16.5" thickBot="1" x14ac:dyDescent="0.3">
      <c r="A336" s="19"/>
      <c r="B336" s="24"/>
      <c r="C336" s="17"/>
      <c r="D336" s="17"/>
      <c r="E336" s="17"/>
      <c r="F336" s="17"/>
      <c r="G336" s="39" t="s">
        <v>8</v>
      </c>
      <c r="H336" s="41">
        <f>SUM(H327:H329,H331:H335,)</f>
        <v>25</v>
      </c>
    </row>
    <row r="337" spans="1:8" ht="200.1" customHeight="1" thickBot="1" x14ac:dyDescent="0.3">
      <c r="A337" s="20"/>
      <c r="B337" s="25"/>
      <c r="C337" s="21" t="s">
        <v>204</v>
      </c>
      <c r="D337" s="21"/>
      <c r="E337" s="21"/>
      <c r="F337" s="22"/>
      <c r="G337" s="40"/>
      <c r="H337" s="42"/>
    </row>
    <row r="338" spans="1:8" x14ac:dyDescent="0.25">
      <c r="A338" s="18">
        <v>24</v>
      </c>
      <c r="B338" s="23" t="s">
        <v>199</v>
      </c>
      <c r="C338" s="15" t="s">
        <v>203</v>
      </c>
      <c r="D338" s="15" t="s">
        <v>202</v>
      </c>
      <c r="E338" s="15" t="s">
        <v>201</v>
      </c>
      <c r="F338" s="15"/>
      <c r="G338" s="37" t="s">
        <v>194</v>
      </c>
      <c r="H338" s="38"/>
    </row>
    <row r="339" spans="1:8" x14ac:dyDescent="0.25">
      <c r="A339" s="19"/>
      <c r="B339" s="24"/>
      <c r="C339" s="16"/>
      <c r="D339" s="16"/>
      <c r="E339" s="16"/>
      <c r="F339" s="16"/>
      <c r="G339" s="10" t="s">
        <v>193</v>
      </c>
      <c r="H339" s="11">
        <v>1</v>
      </c>
    </row>
    <row r="340" spans="1:8" ht="31.5" x14ac:dyDescent="0.25">
      <c r="A340" s="19"/>
      <c r="B340" s="24"/>
      <c r="C340" s="16"/>
      <c r="D340" s="16"/>
      <c r="E340" s="16"/>
      <c r="F340" s="16"/>
      <c r="G340" s="10" t="s">
        <v>192</v>
      </c>
      <c r="H340" s="11">
        <v>1</v>
      </c>
    </row>
    <row r="341" spans="1:8" x14ac:dyDescent="0.25">
      <c r="A341" s="19"/>
      <c r="B341" s="24"/>
      <c r="C341" s="16"/>
      <c r="D341" s="16"/>
      <c r="E341" s="16"/>
      <c r="F341" s="16"/>
      <c r="G341" s="10" t="s">
        <v>191</v>
      </c>
      <c r="H341" s="11">
        <v>1</v>
      </c>
    </row>
    <row r="342" spans="1:8" ht="31.5" x14ac:dyDescent="0.25">
      <c r="A342" s="19"/>
      <c r="B342" s="24"/>
      <c r="C342" s="16"/>
      <c r="D342" s="16"/>
      <c r="E342" s="16"/>
      <c r="F342" s="16"/>
      <c r="G342" s="10" t="s">
        <v>190</v>
      </c>
      <c r="H342" s="11">
        <v>1</v>
      </c>
    </row>
    <row r="343" spans="1:8" ht="31.5" x14ac:dyDescent="0.25">
      <c r="A343" s="19"/>
      <c r="B343" s="24"/>
      <c r="C343" s="16"/>
      <c r="D343" s="16"/>
      <c r="E343" s="16"/>
      <c r="F343" s="16"/>
      <c r="G343" s="10" t="s">
        <v>189</v>
      </c>
      <c r="H343" s="11">
        <v>1</v>
      </c>
    </row>
    <row r="344" spans="1:8" ht="110.25" x14ac:dyDescent="0.25">
      <c r="A344" s="19"/>
      <c r="B344" s="24"/>
      <c r="C344" s="16"/>
      <c r="D344" s="16"/>
      <c r="E344" s="16"/>
      <c r="F344" s="16"/>
      <c r="G344" s="10" t="s">
        <v>188</v>
      </c>
      <c r="H344" s="11">
        <v>2</v>
      </c>
    </row>
    <row r="345" spans="1:8" ht="16.5" thickBot="1" x14ac:dyDescent="0.3">
      <c r="A345" s="19"/>
      <c r="B345" s="24"/>
      <c r="C345" s="17"/>
      <c r="D345" s="17"/>
      <c r="E345" s="17"/>
      <c r="F345" s="17"/>
      <c r="G345" s="39" t="s">
        <v>8</v>
      </c>
      <c r="H345" s="41">
        <f>SUM(H339:H344,)</f>
        <v>7</v>
      </c>
    </row>
    <row r="346" spans="1:8" ht="200.1" customHeight="1" thickBot="1" x14ac:dyDescent="0.3">
      <c r="A346" s="20"/>
      <c r="B346" s="25"/>
      <c r="C346" s="21" t="s">
        <v>200</v>
      </c>
      <c r="D346" s="21"/>
      <c r="E346" s="21"/>
      <c r="F346" s="22"/>
      <c r="G346" s="40"/>
      <c r="H346" s="42"/>
    </row>
    <row r="347" spans="1:8" x14ac:dyDescent="0.25">
      <c r="A347" s="18">
        <v>25</v>
      </c>
      <c r="B347" s="23" t="s">
        <v>199</v>
      </c>
      <c r="C347" s="15" t="s">
        <v>198</v>
      </c>
      <c r="D347" s="15" t="s">
        <v>197</v>
      </c>
      <c r="E347" s="15" t="s">
        <v>196</v>
      </c>
      <c r="F347" s="15" t="s">
        <v>195</v>
      </c>
      <c r="G347" s="37" t="s">
        <v>194</v>
      </c>
      <c r="H347" s="38"/>
    </row>
    <row r="348" spans="1:8" x14ac:dyDescent="0.25">
      <c r="A348" s="19"/>
      <c r="B348" s="24"/>
      <c r="C348" s="16"/>
      <c r="D348" s="16"/>
      <c r="E348" s="16"/>
      <c r="F348" s="16"/>
      <c r="G348" s="10" t="s">
        <v>193</v>
      </c>
      <c r="H348" s="11">
        <v>1</v>
      </c>
    </row>
    <row r="349" spans="1:8" ht="31.5" x14ac:dyDescent="0.25">
      <c r="A349" s="19"/>
      <c r="B349" s="24"/>
      <c r="C349" s="16"/>
      <c r="D349" s="16"/>
      <c r="E349" s="16"/>
      <c r="F349" s="16"/>
      <c r="G349" s="10" t="s">
        <v>192</v>
      </c>
      <c r="H349" s="11">
        <v>1</v>
      </c>
    </row>
    <row r="350" spans="1:8" x14ac:dyDescent="0.25">
      <c r="A350" s="19"/>
      <c r="B350" s="24"/>
      <c r="C350" s="16"/>
      <c r="D350" s="16"/>
      <c r="E350" s="16"/>
      <c r="F350" s="16"/>
      <c r="G350" s="10" t="s">
        <v>191</v>
      </c>
      <c r="H350" s="11">
        <v>1</v>
      </c>
    </row>
    <row r="351" spans="1:8" ht="31.5" x14ac:dyDescent="0.25">
      <c r="A351" s="19"/>
      <c r="B351" s="24"/>
      <c r="C351" s="16"/>
      <c r="D351" s="16"/>
      <c r="E351" s="16"/>
      <c r="F351" s="16"/>
      <c r="G351" s="10" t="s">
        <v>190</v>
      </c>
      <c r="H351" s="11">
        <v>1</v>
      </c>
    </row>
    <row r="352" spans="1:8" ht="31.5" x14ac:dyDescent="0.25">
      <c r="A352" s="19"/>
      <c r="B352" s="24"/>
      <c r="C352" s="16"/>
      <c r="D352" s="16"/>
      <c r="E352" s="16"/>
      <c r="F352" s="16"/>
      <c r="G352" s="10" t="s">
        <v>189</v>
      </c>
      <c r="H352" s="11">
        <v>1</v>
      </c>
    </row>
    <row r="353" spans="1:8" ht="110.25" x14ac:dyDescent="0.25">
      <c r="A353" s="19"/>
      <c r="B353" s="24"/>
      <c r="C353" s="16"/>
      <c r="D353" s="16"/>
      <c r="E353" s="16"/>
      <c r="F353" s="16"/>
      <c r="G353" s="10" t="s">
        <v>188</v>
      </c>
      <c r="H353" s="11">
        <v>2</v>
      </c>
    </row>
    <row r="354" spans="1:8" ht="16.5" thickBot="1" x14ac:dyDescent="0.3">
      <c r="A354" s="19"/>
      <c r="B354" s="24"/>
      <c r="C354" s="17"/>
      <c r="D354" s="17"/>
      <c r="E354" s="17"/>
      <c r="F354" s="17"/>
      <c r="G354" s="39" t="s">
        <v>8</v>
      </c>
      <c r="H354" s="41">
        <f>SUM(H348:H353,)</f>
        <v>7</v>
      </c>
    </row>
    <row r="355" spans="1:8" ht="200.1" customHeight="1" thickBot="1" x14ac:dyDescent="0.3">
      <c r="A355" s="20"/>
      <c r="B355" s="25"/>
      <c r="C355" s="47" t="s">
        <v>187</v>
      </c>
      <c r="D355" s="47"/>
      <c r="E355" s="47"/>
      <c r="F355" s="46"/>
      <c r="G355" s="40"/>
      <c r="H355" s="42"/>
    </row>
    <row r="356" spans="1:8" x14ac:dyDescent="0.25">
      <c r="A356" s="18">
        <v>26</v>
      </c>
      <c r="B356" s="23" t="s">
        <v>148</v>
      </c>
      <c r="C356" s="15" t="s">
        <v>186</v>
      </c>
      <c r="D356" s="15" t="s">
        <v>185</v>
      </c>
      <c r="E356" s="15" t="s">
        <v>184</v>
      </c>
      <c r="F356" s="15" t="s">
        <v>183</v>
      </c>
      <c r="G356" s="37" t="s">
        <v>155</v>
      </c>
      <c r="H356" s="38"/>
    </row>
    <row r="357" spans="1:8" ht="63" x14ac:dyDescent="0.25">
      <c r="A357" s="19"/>
      <c r="B357" s="24"/>
      <c r="C357" s="16"/>
      <c r="D357" s="16"/>
      <c r="E357" s="16"/>
      <c r="F357" s="16"/>
      <c r="G357" s="10" t="s">
        <v>154</v>
      </c>
      <c r="H357" s="11">
        <v>2</v>
      </c>
    </row>
    <row r="358" spans="1:8" ht="31.5" x14ac:dyDescent="0.25">
      <c r="A358" s="19"/>
      <c r="B358" s="24"/>
      <c r="C358" s="16"/>
      <c r="D358" s="16"/>
      <c r="E358" s="16"/>
      <c r="F358" s="16"/>
      <c r="G358" s="10" t="s">
        <v>153</v>
      </c>
      <c r="H358" s="11">
        <v>3</v>
      </c>
    </row>
    <row r="359" spans="1:8" ht="63" x14ac:dyDescent="0.25">
      <c r="A359" s="19"/>
      <c r="B359" s="24"/>
      <c r="C359" s="16"/>
      <c r="D359" s="16"/>
      <c r="E359" s="16"/>
      <c r="F359" s="16"/>
      <c r="G359" s="10" t="s">
        <v>177</v>
      </c>
      <c r="H359" s="11">
        <v>2</v>
      </c>
    </row>
    <row r="360" spans="1:8" ht="16.5" thickBot="1" x14ac:dyDescent="0.3">
      <c r="A360" s="19"/>
      <c r="B360" s="24"/>
      <c r="C360" s="17"/>
      <c r="D360" s="17"/>
      <c r="E360" s="17"/>
      <c r="F360" s="17"/>
      <c r="G360" s="39" t="s">
        <v>8</v>
      </c>
      <c r="H360" s="41">
        <f>SUM(H357:H359,)</f>
        <v>7</v>
      </c>
    </row>
    <row r="361" spans="1:8" ht="200.1" customHeight="1" thickBot="1" x14ac:dyDescent="0.3">
      <c r="A361" s="20"/>
      <c r="B361" s="25"/>
      <c r="C361" s="21" t="s">
        <v>182</v>
      </c>
      <c r="D361" s="21"/>
      <c r="E361" s="21"/>
      <c r="F361" s="22"/>
      <c r="G361" s="40"/>
      <c r="H361" s="42"/>
    </row>
    <row r="362" spans="1:8" x14ac:dyDescent="0.25">
      <c r="A362" s="18">
        <v>27</v>
      </c>
      <c r="B362" s="23" t="s">
        <v>148</v>
      </c>
      <c r="C362" s="15" t="s">
        <v>181</v>
      </c>
      <c r="D362" s="15" t="s">
        <v>180</v>
      </c>
      <c r="E362" s="15" t="s">
        <v>179</v>
      </c>
      <c r="F362" s="15" t="s">
        <v>178</v>
      </c>
      <c r="G362" s="37" t="s">
        <v>155</v>
      </c>
      <c r="H362" s="38"/>
    </row>
    <row r="363" spans="1:8" ht="63" x14ac:dyDescent="0.25">
      <c r="A363" s="19"/>
      <c r="B363" s="24"/>
      <c r="C363" s="16"/>
      <c r="D363" s="16"/>
      <c r="E363" s="16"/>
      <c r="F363" s="16"/>
      <c r="G363" s="10" t="s">
        <v>154</v>
      </c>
      <c r="H363" s="11">
        <v>2</v>
      </c>
    </row>
    <row r="364" spans="1:8" ht="31.5" x14ac:dyDescent="0.25">
      <c r="A364" s="19"/>
      <c r="B364" s="24"/>
      <c r="C364" s="16"/>
      <c r="D364" s="16"/>
      <c r="E364" s="16"/>
      <c r="F364" s="16"/>
      <c r="G364" s="10" t="s">
        <v>153</v>
      </c>
      <c r="H364" s="11">
        <v>3</v>
      </c>
    </row>
    <row r="365" spans="1:8" ht="63.75" thickBot="1" x14ac:dyDescent="0.3">
      <c r="A365" s="19"/>
      <c r="B365" s="24"/>
      <c r="C365" s="16"/>
      <c r="D365" s="16"/>
      <c r="E365" s="16"/>
      <c r="F365" s="16"/>
      <c r="G365" s="10" t="s">
        <v>177</v>
      </c>
      <c r="H365" s="11">
        <v>2</v>
      </c>
    </row>
    <row r="366" spans="1:8" x14ac:dyDescent="0.25">
      <c r="A366" s="19"/>
      <c r="B366" s="24"/>
      <c r="C366" s="16"/>
      <c r="D366" s="16"/>
      <c r="E366" s="16"/>
      <c r="F366" s="16"/>
      <c r="G366" s="37" t="s">
        <v>141</v>
      </c>
      <c r="H366" s="38"/>
    </row>
    <row r="367" spans="1:8" ht="31.5" x14ac:dyDescent="0.25">
      <c r="A367" s="19"/>
      <c r="B367" s="24"/>
      <c r="C367" s="16"/>
      <c r="D367" s="16"/>
      <c r="E367" s="16"/>
      <c r="F367" s="16"/>
      <c r="G367" s="10" t="s">
        <v>140</v>
      </c>
      <c r="H367" s="11">
        <v>3</v>
      </c>
    </row>
    <row r="368" spans="1:8" ht="31.5" x14ac:dyDescent="0.25">
      <c r="A368" s="19"/>
      <c r="B368" s="24"/>
      <c r="C368" s="16"/>
      <c r="D368" s="16"/>
      <c r="E368" s="16"/>
      <c r="F368" s="16"/>
      <c r="G368" s="10" t="s">
        <v>139</v>
      </c>
      <c r="H368" s="11">
        <v>2</v>
      </c>
    </row>
    <row r="369" spans="1:8" ht="16.5" thickBot="1" x14ac:dyDescent="0.3">
      <c r="A369" s="19"/>
      <c r="B369" s="24"/>
      <c r="C369" s="17"/>
      <c r="D369" s="17"/>
      <c r="E369" s="17"/>
      <c r="F369" s="17"/>
      <c r="G369" s="39" t="s">
        <v>8</v>
      </c>
      <c r="H369" s="41">
        <f>SUM(H363:H365,H367:H368,)</f>
        <v>12</v>
      </c>
    </row>
    <row r="370" spans="1:8" ht="200.1" customHeight="1" thickBot="1" x14ac:dyDescent="0.3">
      <c r="A370" s="20"/>
      <c r="B370" s="25"/>
      <c r="C370" s="21" t="s">
        <v>176</v>
      </c>
      <c r="D370" s="21"/>
      <c r="E370" s="21"/>
      <c r="F370" s="22"/>
      <c r="G370" s="40"/>
      <c r="H370" s="42"/>
    </row>
    <row r="371" spans="1:8" x14ac:dyDescent="0.25">
      <c r="A371" s="18">
        <v>28</v>
      </c>
      <c r="B371" s="23" t="s">
        <v>160</v>
      </c>
      <c r="C371" s="15" t="s">
        <v>175</v>
      </c>
      <c r="D371" s="15" t="s">
        <v>174</v>
      </c>
      <c r="E371" s="15" t="s">
        <v>173</v>
      </c>
      <c r="F371" s="15" t="s">
        <v>172</v>
      </c>
      <c r="G371" s="37" t="s">
        <v>155</v>
      </c>
      <c r="H371" s="38"/>
    </row>
    <row r="372" spans="1:8" ht="63" x14ac:dyDescent="0.25">
      <c r="A372" s="19"/>
      <c r="B372" s="24"/>
      <c r="C372" s="16"/>
      <c r="D372" s="16"/>
      <c r="E372" s="16"/>
      <c r="F372" s="16"/>
      <c r="G372" s="10" t="s">
        <v>154</v>
      </c>
      <c r="H372" s="11">
        <v>2</v>
      </c>
    </row>
    <row r="373" spans="1:8" ht="31.5" x14ac:dyDescent="0.25">
      <c r="A373" s="19"/>
      <c r="B373" s="24"/>
      <c r="C373" s="16"/>
      <c r="D373" s="16"/>
      <c r="E373" s="16"/>
      <c r="F373" s="16"/>
      <c r="G373" s="10" t="s">
        <v>153</v>
      </c>
      <c r="H373" s="11">
        <v>3</v>
      </c>
    </row>
    <row r="374" spans="1:8" ht="47.25" x14ac:dyDescent="0.25">
      <c r="A374" s="19"/>
      <c r="B374" s="24"/>
      <c r="C374" s="16"/>
      <c r="D374" s="16"/>
      <c r="E374" s="16"/>
      <c r="F374" s="16"/>
      <c r="G374" s="10" t="s">
        <v>152</v>
      </c>
      <c r="H374" s="11">
        <v>4</v>
      </c>
    </row>
    <row r="375" spans="1:8" ht="31.5" x14ac:dyDescent="0.25">
      <c r="A375" s="19"/>
      <c r="B375" s="24"/>
      <c r="C375" s="16"/>
      <c r="D375" s="16"/>
      <c r="E375" s="16"/>
      <c r="F375" s="16"/>
      <c r="G375" s="10" t="s">
        <v>150</v>
      </c>
      <c r="H375" s="11">
        <v>20</v>
      </c>
    </row>
    <row r="376" spans="1:8" ht="16.5" thickBot="1" x14ac:dyDescent="0.3">
      <c r="A376" s="19"/>
      <c r="B376" s="24"/>
      <c r="C376" s="17"/>
      <c r="D376" s="17"/>
      <c r="E376" s="17"/>
      <c r="F376" s="17"/>
      <c r="G376" s="39" t="s">
        <v>8</v>
      </c>
      <c r="H376" s="41">
        <f>SUM(H372:H375,)</f>
        <v>29</v>
      </c>
    </row>
    <row r="377" spans="1:8" ht="200.1" customHeight="1" thickBot="1" x14ac:dyDescent="0.3">
      <c r="A377" s="20"/>
      <c r="B377" s="25"/>
      <c r="C377" s="21" t="s">
        <v>171</v>
      </c>
      <c r="D377" s="21"/>
      <c r="E377" s="21"/>
      <c r="F377" s="22"/>
      <c r="G377" s="40"/>
      <c r="H377" s="42"/>
    </row>
    <row r="378" spans="1:8" x14ac:dyDescent="0.25">
      <c r="A378" s="18">
        <v>29</v>
      </c>
      <c r="B378" s="23" t="s">
        <v>160</v>
      </c>
      <c r="C378" s="15" t="s">
        <v>170</v>
      </c>
      <c r="D378" s="15" t="s">
        <v>169</v>
      </c>
      <c r="E378" s="15" t="s">
        <v>168</v>
      </c>
      <c r="F378" s="15" t="s">
        <v>167</v>
      </c>
      <c r="G378" s="37" t="s">
        <v>155</v>
      </c>
      <c r="H378" s="38"/>
    </row>
    <row r="379" spans="1:8" ht="63" x14ac:dyDescent="0.25">
      <c r="A379" s="19"/>
      <c r="B379" s="24"/>
      <c r="C379" s="16"/>
      <c r="D379" s="16"/>
      <c r="E379" s="16"/>
      <c r="F379" s="16"/>
      <c r="G379" s="10" t="s">
        <v>154</v>
      </c>
      <c r="H379" s="11">
        <v>2</v>
      </c>
    </row>
    <row r="380" spans="1:8" ht="31.5" x14ac:dyDescent="0.25">
      <c r="A380" s="19"/>
      <c r="B380" s="24"/>
      <c r="C380" s="16"/>
      <c r="D380" s="16"/>
      <c r="E380" s="16"/>
      <c r="F380" s="16"/>
      <c r="G380" s="10" t="s">
        <v>153</v>
      </c>
      <c r="H380" s="11">
        <v>3</v>
      </c>
    </row>
    <row r="381" spans="1:8" ht="47.25" x14ac:dyDescent="0.25">
      <c r="A381" s="19"/>
      <c r="B381" s="24"/>
      <c r="C381" s="16"/>
      <c r="D381" s="16"/>
      <c r="E381" s="16"/>
      <c r="F381" s="16"/>
      <c r="G381" s="10" t="s">
        <v>152</v>
      </c>
      <c r="H381" s="11">
        <v>4</v>
      </c>
    </row>
    <row r="382" spans="1:8" ht="31.5" x14ac:dyDescent="0.25">
      <c r="A382" s="19"/>
      <c r="B382" s="24"/>
      <c r="C382" s="16"/>
      <c r="D382" s="16"/>
      <c r="E382" s="16"/>
      <c r="F382" s="16"/>
      <c r="G382" s="10" t="s">
        <v>150</v>
      </c>
      <c r="H382" s="11">
        <v>20</v>
      </c>
    </row>
    <row r="383" spans="1:8" ht="16.5" thickBot="1" x14ac:dyDescent="0.3">
      <c r="A383" s="19"/>
      <c r="B383" s="24"/>
      <c r="C383" s="17"/>
      <c r="D383" s="17"/>
      <c r="E383" s="17"/>
      <c r="F383" s="17"/>
      <c r="G383" s="39" t="s">
        <v>8</v>
      </c>
      <c r="H383" s="41">
        <f>SUM(H379:H382,)</f>
        <v>29</v>
      </c>
    </row>
    <row r="384" spans="1:8" ht="200.1" customHeight="1" thickBot="1" x14ac:dyDescent="0.3">
      <c r="A384" s="20"/>
      <c r="B384" s="25"/>
      <c r="C384" s="21" t="s">
        <v>166</v>
      </c>
      <c r="D384" s="21"/>
      <c r="E384" s="21"/>
      <c r="F384" s="22"/>
      <c r="G384" s="40"/>
      <c r="H384" s="42"/>
    </row>
    <row r="385" spans="1:8" x14ac:dyDescent="0.25">
      <c r="A385" s="18">
        <v>30</v>
      </c>
      <c r="B385" s="23" t="s">
        <v>160</v>
      </c>
      <c r="C385" s="15" t="s">
        <v>165</v>
      </c>
      <c r="D385" s="15" t="s">
        <v>164</v>
      </c>
      <c r="E385" s="15" t="s">
        <v>163</v>
      </c>
      <c r="F385" s="15" t="s">
        <v>162</v>
      </c>
      <c r="G385" s="37" t="s">
        <v>155</v>
      </c>
      <c r="H385" s="38"/>
    </row>
    <row r="386" spans="1:8" ht="63" x14ac:dyDescent="0.25">
      <c r="A386" s="19"/>
      <c r="B386" s="24"/>
      <c r="C386" s="16"/>
      <c r="D386" s="16"/>
      <c r="E386" s="16"/>
      <c r="F386" s="16"/>
      <c r="G386" s="10" t="s">
        <v>154</v>
      </c>
      <c r="H386" s="11">
        <v>4</v>
      </c>
    </row>
    <row r="387" spans="1:8" ht="31.5" x14ac:dyDescent="0.25">
      <c r="A387" s="19"/>
      <c r="B387" s="24"/>
      <c r="C387" s="16"/>
      <c r="D387" s="16"/>
      <c r="E387" s="16"/>
      <c r="F387" s="16"/>
      <c r="G387" s="10" t="s">
        <v>153</v>
      </c>
      <c r="H387" s="11">
        <v>2</v>
      </c>
    </row>
    <row r="388" spans="1:8" ht="47.25" x14ac:dyDescent="0.25">
      <c r="A388" s="19"/>
      <c r="B388" s="24"/>
      <c r="C388" s="16"/>
      <c r="D388" s="16"/>
      <c r="E388" s="16"/>
      <c r="F388" s="16"/>
      <c r="G388" s="10" t="s">
        <v>152</v>
      </c>
      <c r="H388" s="11">
        <v>4</v>
      </c>
    </row>
    <row r="389" spans="1:8" ht="31.5" x14ac:dyDescent="0.25">
      <c r="A389" s="19"/>
      <c r="B389" s="24"/>
      <c r="C389" s="16"/>
      <c r="D389" s="16"/>
      <c r="E389" s="16"/>
      <c r="F389" s="16"/>
      <c r="G389" s="10" t="s">
        <v>151</v>
      </c>
      <c r="H389" s="11">
        <v>8</v>
      </c>
    </row>
    <row r="390" spans="1:8" ht="31.5" x14ac:dyDescent="0.25">
      <c r="A390" s="19"/>
      <c r="B390" s="24"/>
      <c r="C390" s="16"/>
      <c r="D390" s="16"/>
      <c r="E390" s="16"/>
      <c r="F390" s="16"/>
      <c r="G390" s="10" t="s">
        <v>150</v>
      </c>
      <c r="H390" s="11">
        <v>30</v>
      </c>
    </row>
    <row r="391" spans="1:8" ht="16.5" thickBot="1" x14ac:dyDescent="0.3">
      <c r="A391" s="19"/>
      <c r="B391" s="24"/>
      <c r="C391" s="17"/>
      <c r="D391" s="17"/>
      <c r="E391" s="17"/>
      <c r="F391" s="17"/>
      <c r="G391" s="39" t="s">
        <v>8</v>
      </c>
      <c r="H391" s="41">
        <f>SUM(H386:H390,)</f>
        <v>48</v>
      </c>
    </row>
    <row r="392" spans="1:8" ht="200.1" customHeight="1" thickBot="1" x14ac:dyDescent="0.3">
      <c r="A392" s="20"/>
      <c r="B392" s="25"/>
      <c r="C392" s="21" t="s">
        <v>161</v>
      </c>
      <c r="D392" s="21"/>
      <c r="E392" s="21"/>
      <c r="F392" s="22"/>
      <c r="G392" s="40"/>
      <c r="H392" s="42"/>
    </row>
    <row r="393" spans="1:8" x14ac:dyDescent="0.25">
      <c r="A393" s="18">
        <v>31</v>
      </c>
      <c r="B393" s="23" t="s">
        <v>160</v>
      </c>
      <c r="C393" s="15" t="s">
        <v>159</v>
      </c>
      <c r="D393" s="15" t="s">
        <v>158</v>
      </c>
      <c r="E393" s="15" t="s">
        <v>157</v>
      </c>
      <c r="F393" s="15" t="s">
        <v>156</v>
      </c>
      <c r="G393" s="37" t="s">
        <v>155</v>
      </c>
      <c r="H393" s="38"/>
    </row>
    <row r="394" spans="1:8" ht="63" x14ac:dyDescent="0.25">
      <c r="A394" s="19"/>
      <c r="B394" s="24"/>
      <c r="C394" s="16"/>
      <c r="D394" s="16"/>
      <c r="E394" s="16"/>
      <c r="F394" s="16"/>
      <c r="G394" s="10" t="s">
        <v>154</v>
      </c>
      <c r="H394" s="11">
        <v>4</v>
      </c>
    </row>
    <row r="395" spans="1:8" ht="31.5" x14ac:dyDescent="0.25">
      <c r="A395" s="19"/>
      <c r="B395" s="24"/>
      <c r="C395" s="16"/>
      <c r="D395" s="16"/>
      <c r="E395" s="16"/>
      <c r="F395" s="16"/>
      <c r="G395" s="10" t="s">
        <v>153</v>
      </c>
      <c r="H395" s="11">
        <v>2</v>
      </c>
    </row>
    <row r="396" spans="1:8" ht="47.25" x14ac:dyDescent="0.25">
      <c r="A396" s="19"/>
      <c r="B396" s="24"/>
      <c r="C396" s="16"/>
      <c r="D396" s="16"/>
      <c r="E396" s="16"/>
      <c r="F396" s="16"/>
      <c r="G396" s="10" t="s">
        <v>152</v>
      </c>
      <c r="H396" s="11">
        <v>6</v>
      </c>
    </row>
    <row r="397" spans="1:8" ht="31.5" x14ac:dyDescent="0.25">
      <c r="A397" s="19"/>
      <c r="B397" s="24"/>
      <c r="C397" s="16"/>
      <c r="D397" s="16"/>
      <c r="E397" s="16"/>
      <c r="F397" s="16"/>
      <c r="G397" s="10" t="s">
        <v>151</v>
      </c>
      <c r="H397" s="11">
        <v>10</v>
      </c>
    </row>
    <row r="398" spans="1:8" ht="31.5" x14ac:dyDescent="0.25">
      <c r="A398" s="19"/>
      <c r="B398" s="24"/>
      <c r="C398" s="16"/>
      <c r="D398" s="16"/>
      <c r="E398" s="16"/>
      <c r="F398" s="16"/>
      <c r="G398" s="10" t="s">
        <v>150</v>
      </c>
      <c r="H398" s="11">
        <v>56</v>
      </c>
    </row>
    <row r="399" spans="1:8" ht="16.5" thickBot="1" x14ac:dyDescent="0.3">
      <c r="A399" s="19"/>
      <c r="B399" s="24"/>
      <c r="C399" s="17"/>
      <c r="D399" s="17"/>
      <c r="E399" s="17"/>
      <c r="F399" s="17"/>
      <c r="G399" s="39" t="s">
        <v>8</v>
      </c>
      <c r="H399" s="41">
        <f>SUM(H394:H398,)</f>
        <v>78</v>
      </c>
    </row>
    <row r="400" spans="1:8" ht="200.1" customHeight="1" thickBot="1" x14ac:dyDescent="0.3">
      <c r="A400" s="20"/>
      <c r="B400" s="25"/>
      <c r="C400" s="21" t="s">
        <v>149</v>
      </c>
      <c r="D400" s="21"/>
      <c r="E400" s="21"/>
      <c r="F400" s="22"/>
      <c r="G400" s="40"/>
      <c r="H400" s="42"/>
    </row>
    <row r="401" spans="1:8" x14ac:dyDescent="0.25">
      <c r="A401" s="18">
        <v>32</v>
      </c>
      <c r="B401" s="23" t="s">
        <v>148</v>
      </c>
      <c r="C401" s="15" t="s">
        <v>147</v>
      </c>
      <c r="D401" s="15" t="s">
        <v>146</v>
      </c>
      <c r="E401" s="15" t="s">
        <v>145</v>
      </c>
      <c r="F401" s="15" t="s">
        <v>144</v>
      </c>
      <c r="G401" s="37" t="s">
        <v>143</v>
      </c>
      <c r="H401" s="38"/>
    </row>
    <row r="402" spans="1:8" ht="48" thickBot="1" x14ac:dyDescent="0.3">
      <c r="A402" s="19"/>
      <c r="B402" s="24"/>
      <c r="C402" s="16"/>
      <c r="D402" s="16"/>
      <c r="E402" s="16"/>
      <c r="F402" s="16"/>
      <c r="G402" s="10" t="s">
        <v>142</v>
      </c>
      <c r="H402" s="11">
        <v>4</v>
      </c>
    </row>
    <row r="403" spans="1:8" x14ac:dyDescent="0.25">
      <c r="A403" s="19"/>
      <c r="B403" s="24"/>
      <c r="C403" s="16"/>
      <c r="D403" s="16"/>
      <c r="E403" s="16"/>
      <c r="F403" s="16"/>
      <c r="G403" s="37" t="s">
        <v>141</v>
      </c>
      <c r="H403" s="38"/>
    </row>
    <row r="404" spans="1:8" ht="31.5" x14ac:dyDescent="0.25">
      <c r="A404" s="19"/>
      <c r="B404" s="24"/>
      <c r="C404" s="16"/>
      <c r="D404" s="16"/>
      <c r="E404" s="16"/>
      <c r="F404" s="16"/>
      <c r="G404" s="10" t="s">
        <v>140</v>
      </c>
      <c r="H404" s="11">
        <v>3</v>
      </c>
    </row>
    <row r="405" spans="1:8" ht="31.5" x14ac:dyDescent="0.25">
      <c r="A405" s="19"/>
      <c r="B405" s="24"/>
      <c r="C405" s="16"/>
      <c r="D405" s="16"/>
      <c r="E405" s="16"/>
      <c r="F405" s="16"/>
      <c r="G405" s="10" t="s">
        <v>139</v>
      </c>
      <c r="H405" s="11">
        <v>2</v>
      </c>
    </row>
    <row r="406" spans="1:8" ht="16.5" thickBot="1" x14ac:dyDescent="0.3">
      <c r="A406" s="19"/>
      <c r="B406" s="24"/>
      <c r="C406" s="17"/>
      <c r="D406" s="17"/>
      <c r="E406" s="17"/>
      <c r="F406" s="17"/>
      <c r="G406" s="39" t="s">
        <v>8</v>
      </c>
      <c r="H406" s="41">
        <f>SUM(H402:H402,H404:H405,)</f>
        <v>9</v>
      </c>
    </row>
    <row r="407" spans="1:8" ht="200.1" customHeight="1" thickBot="1" x14ac:dyDescent="0.3">
      <c r="A407" s="20"/>
      <c r="B407" s="25"/>
      <c r="C407" s="21" t="s">
        <v>138</v>
      </c>
      <c r="D407" s="21"/>
      <c r="E407" s="21"/>
      <c r="F407" s="22"/>
      <c r="G407" s="40"/>
      <c r="H407" s="42"/>
    </row>
    <row r="408" spans="1:8" ht="16.5" thickBot="1" x14ac:dyDescent="0.3">
      <c r="A408" s="31" t="s">
        <v>137</v>
      </c>
      <c r="B408" s="32"/>
      <c r="C408" s="32"/>
      <c r="D408" s="32"/>
      <c r="E408" s="33"/>
      <c r="F408" s="34">
        <f>H391+H383+H376+H369+H360+H354+H345+H336+H324+H318+H309+H300+H288+H268+H249+H238+H225+H206+H193+H181+H169+H164+H154+H135+H117+H108+H98+H83+H65+H43+H399+H406</f>
        <v>1469</v>
      </c>
      <c r="G408" s="35"/>
      <c r="H408" s="36"/>
    </row>
    <row r="409" spans="1:8" ht="300" customHeight="1" thickBot="1" x14ac:dyDescent="0.3">
      <c r="A409" s="26" t="s">
        <v>9</v>
      </c>
      <c r="B409" s="27"/>
      <c r="C409" s="28" t="s">
        <v>136</v>
      </c>
      <c r="D409" s="29"/>
      <c r="E409" s="29"/>
      <c r="F409" s="30"/>
      <c r="G409" s="12" t="s">
        <v>135</v>
      </c>
      <c r="H409" s="13" t="s">
        <v>134</v>
      </c>
    </row>
    <row r="410" spans="1:8" ht="300" customHeight="1" thickBot="1" x14ac:dyDescent="0.3">
      <c r="A410" s="26" t="s">
        <v>9</v>
      </c>
      <c r="B410" s="27"/>
      <c r="C410" s="28" t="s">
        <v>133</v>
      </c>
      <c r="D410" s="29"/>
      <c r="E410" s="29"/>
      <c r="F410" s="30"/>
      <c r="G410" s="12" t="s">
        <v>132</v>
      </c>
      <c r="H410" s="13" t="s">
        <v>131</v>
      </c>
    </row>
  </sheetData>
  <sheetProtection algorithmName="SHA-512" hashValue="9HSujkobTAF3OUyLiXuJrPfMvuRm9ko+v15FHdqmh1Kau8yKk/uxSLwwFhBaqyZwDJYMWEii0ix1Mibqmg/cxA==" saltValue="eGr4Ax9XFp8hX/3V+8JNYg==" spinCount="100000" sheet="1" formatCells="0" formatColumns="0" formatRows="0" insertColumns="0" insertRows="0" insertHyperlinks="0" sort="0" autoFilter="0"/>
  <autoFilter ref="A1:H410" xr:uid="{00000000-0009-0000-0000-000000000000}"/>
  <mergeCells count="368">
    <mergeCell ref="G110:H110"/>
    <mergeCell ref="G115:H115"/>
    <mergeCell ref="A110:A118"/>
    <mergeCell ref="B110:B118"/>
    <mergeCell ref="C110:C117"/>
    <mergeCell ref="D110:D117"/>
    <mergeCell ref="E110:E117"/>
    <mergeCell ref="F166:F169"/>
    <mergeCell ref="G43:G44"/>
    <mergeCell ref="A45:A66"/>
    <mergeCell ref="B45:B66"/>
    <mergeCell ref="C45:C65"/>
    <mergeCell ref="D45:D65"/>
    <mergeCell ref="E45:E65"/>
    <mergeCell ref="F45:F65"/>
    <mergeCell ref="C66:F66"/>
    <mergeCell ref="G65:G66"/>
    <mergeCell ref="G54:H54"/>
    <mergeCell ref="A2:A44"/>
    <mergeCell ref="B2:B44"/>
    <mergeCell ref="C2:C43"/>
    <mergeCell ref="D2:D43"/>
    <mergeCell ref="E2:E43"/>
    <mergeCell ref="F2:F43"/>
    <mergeCell ref="C44:F44"/>
    <mergeCell ref="G67:H67"/>
    <mergeCell ref="G75:H75"/>
    <mergeCell ref="H43:H44"/>
    <mergeCell ref="G2:H2"/>
    <mergeCell ref="G10:H10"/>
    <mergeCell ref="G21:H21"/>
    <mergeCell ref="G24:H24"/>
    <mergeCell ref="G27:H27"/>
    <mergeCell ref="G34:H34"/>
    <mergeCell ref="G45:H45"/>
    <mergeCell ref="H98:H99"/>
    <mergeCell ref="A67:A84"/>
    <mergeCell ref="B67:B84"/>
    <mergeCell ref="C67:C83"/>
    <mergeCell ref="D67:D83"/>
    <mergeCell ref="E67:E83"/>
    <mergeCell ref="F67:F83"/>
    <mergeCell ref="C84:F84"/>
    <mergeCell ref="G83:G84"/>
    <mergeCell ref="H83:H84"/>
    <mergeCell ref="A85:A99"/>
    <mergeCell ref="B85:B99"/>
    <mergeCell ref="C85:C98"/>
    <mergeCell ref="D85:D98"/>
    <mergeCell ref="E85:E98"/>
    <mergeCell ref="F85:F98"/>
    <mergeCell ref="C99:F99"/>
    <mergeCell ref="C109:F109"/>
    <mergeCell ref="G108:G109"/>
    <mergeCell ref="H108:H109"/>
    <mergeCell ref="G100:H100"/>
    <mergeCell ref="G105:H105"/>
    <mergeCell ref="H65:H66"/>
    <mergeCell ref="G85:H85"/>
    <mergeCell ref="G93:H93"/>
    <mergeCell ref="G96:H96"/>
    <mergeCell ref="G98:G99"/>
    <mergeCell ref="F110:F117"/>
    <mergeCell ref="C118:F118"/>
    <mergeCell ref="G117:G118"/>
    <mergeCell ref="H117:H118"/>
    <mergeCell ref="A100:A109"/>
    <mergeCell ref="B100:B109"/>
    <mergeCell ref="C100:C108"/>
    <mergeCell ref="D100:D108"/>
    <mergeCell ref="E100:E108"/>
    <mergeCell ref="F100:F108"/>
    <mergeCell ref="G149:H149"/>
    <mergeCell ref="G152:H152"/>
    <mergeCell ref="A137:A155"/>
    <mergeCell ref="B137:B155"/>
    <mergeCell ref="C137:C154"/>
    <mergeCell ref="D137:D154"/>
    <mergeCell ref="E137:E154"/>
    <mergeCell ref="F137:F154"/>
    <mergeCell ref="C155:F155"/>
    <mergeCell ref="G144:H144"/>
    <mergeCell ref="G135:G136"/>
    <mergeCell ref="H135:H136"/>
    <mergeCell ref="G119:H119"/>
    <mergeCell ref="G131:H131"/>
    <mergeCell ref="G126:H126"/>
    <mergeCell ref="G137:H137"/>
    <mergeCell ref="A119:A136"/>
    <mergeCell ref="B119:B136"/>
    <mergeCell ref="C119:C135"/>
    <mergeCell ref="D119:D135"/>
    <mergeCell ref="E119:E135"/>
    <mergeCell ref="F119:F135"/>
    <mergeCell ref="C136:F136"/>
    <mergeCell ref="G154:G155"/>
    <mergeCell ref="H154:H155"/>
    <mergeCell ref="G164:G165"/>
    <mergeCell ref="H164:H165"/>
    <mergeCell ref="G156:H156"/>
    <mergeCell ref="G158:H158"/>
    <mergeCell ref="G161:H161"/>
    <mergeCell ref="A156:A165"/>
    <mergeCell ref="B156:B165"/>
    <mergeCell ref="C156:C164"/>
    <mergeCell ref="D156:D164"/>
    <mergeCell ref="E156:E164"/>
    <mergeCell ref="F156:F164"/>
    <mergeCell ref="C165:F165"/>
    <mergeCell ref="C170:F170"/>
    <mergeCell ref="A171:A182"/>
    <mergeCell ref="B171:B182"/>
    <mergeCell ref="C171:C181"/>
    <mergeCell ref="D171:D181"/>
    <mergeCell ref="E171:E181"/>
    <mergeCell ref="F171:F181"/>
    <mergeCell ref="C182:F182"/>
    <mergeCell ref="G166:H166"/>
    <mergeCell ref="G181:G182"/>
    <mergeCell ref="H181:H182"/>
    <mergeCell ref="G171:H171"/>
    <mergeCell ref="G173:H173"/>
    <mergeCell ref="G176:H176"/>
    <mergeCell ref="G178:H178"/>
    <mergeCell ref="G169:G170"/>
    <mergeCell ref="F183:F193"/>
    <mergeCell ref="C194:F194"/>
    <mergeCell ref="G193:G194"/>
    <mergeCell ref="H193:H194"/>
    <mergeCell ref="H169:H170"/>
    <mergeCell ref="A166:A170"/>
    <mergeCell ref="B166:B170"/>
    <mergeCell ref="C166:C169"/>
    <mergeCell ref="D166:D169"/>
    <mergeCell ref="E166:E169"/>
    <mergeCell ref="H225:H226"/>
    <mergeCell ref="G183:H183"/>
    <mergeCell ref="G185:H185"/>
    <mergeCell ref="G188:H188"/>
    <mergeCell ref="G190:H190"/>
    <mergeCell ref="A183:A194"/>
    <mergeCell ref="B183:B194"/>
    <mergeCell ref="C183:C193"/>
    <mergeCell ref="D183:D193"/>
    <mergeCell ref="E183:E193"/>
    <mergeCell ref="G208:H208"/>
    <mergeCell ref="G219:H219"/>
    <mergeCell ref="A208:A226"/>
    <mergeCell ref="B208:B226"/>
    <mergeCell ref="C208:C225"/>
    <mergeCell ref="D208:D225"/>
    <mergeCell ref="E208:E225"/>
    <mergeCell ref="F208:F225"/>
    <mergeCell ref="C226:F226"/>
    <mergeCell ref="G225:G226"/>
    <mergeCell ref="G206:G207"/>
    <mergeCell ref="H206:H207"/>
    <mergeCell ref="G195:H195"/>
    <mergeCell ref="G198:H198"/>
    <mergeCell ref="G200:H200"/>
    <mergeCell ref="G203:H203"/>
    <mergeCell ref="A195:A207"/>
    <mergeCell ref="B195:B207"/>
    <mergeCell ref="C195:C206"/>
    <mergeCell ref="D195:D206"/>
    <mergeCell ref="E195:E206"/>
    <mergeCell ref="F195:F206"/>
    <mergeCell ref="C207:F207"/>
    <mergeCell ref="G243:H243"/>
    <mergeCell ref="A240:A250"/>
    <mergeCell ref="B240:B250"/>
    <mergeCell ref="C240:C249"/>
    <mergeCell ref="D240:D249"/>
    <mergeCell ref="E240:E249"/>
    <mergeCell ref="F240:F249"/>
    <mergeCell ref="C250:F250"/>
    <mergeCell ref="G249:G250"/>
    <mergeCell ref="H249:H250"/>
    <mergeCell ref="G238:G239"/>
    <mergeCell ref="H238:H239"/>
    <mergeCell ref="G227:H227"/>
    <mergeCell ref="G233:H233"/>
    <mergeCell ref="G235:H235"/>
    <mergeCell ref="G240:H240"/>
    <mergeCell ref="C289:F289"/>
    <mergeCell ref="G288:G289"/>
    <mergeCell ref="H288:H289"/>
    <mergeCell ref="A227:A239"/>
    <mergeCell ref="B227:B239"/>
    <mergeCell ref="C227:C238"/>
    <mergeCell ref="D227:D238"/>
    <mergeCell ref="E227:E238"/>
    <mergeCell ref="F227:F238"/>
    <mergeCell ref="C239:F239"/>
    <mergeCell ref="G270:H270"/>
    <mergeCell ref="G274:H274"/>
    <mergeCell ref="G283:H283"/>
    <mergeCell ref="G286:H286"/>
    <mergeCell ref="A270:A289"/>
    <mergeCell ref="B270:B289"/>
    <mergeCell ref="C270:C288"/>
    <mergeCell ref="D270:D288"/>
    <mergeCell ref="E270:E288"/>
    <mergeCell ref="F270:F288"/>
    <mergeCell ref="G268:G269"/>
    <mergeCell ref="H268:H269"/>
    <mergeCell ref="G251:H251"/>
    <mergeCell ref="G257:H257"/>
    <mergeCell ref="G262:H262"/>
    <mergeCell ref="G265:H265"/>
    <mergeCell ref="A251:A269"/>
    <mergeCell ref="B251:B269"/>
    <mergeCell ref="C251:C268"/>
    <mergeCell ref="D251:D268"/>
    <mergeCell ref="E251:E268"/>
    <mergeCell ref="F251:F268"/>
    <mergeCell ref="C269:F269"/>
    <mergeCell ref="G302:H302"/>
    <mergeCell ref="A302:A310"/>
    <mergeCell ref="B302:B310"/>
    <mergeCell ref="C302:C309"/>
    <mergeCell ref="D302:D309"/>
    <mergeCell ref="E302:E309"/>
    <mergeCell ref="F302:F309"/>
    <mergeCell ref="C310:F310"/>
    <mergeCell ref="G309:G310"/>
    <mergeCell ref="H309:H310"/>
    <mergeCell ref="C301:F301"/>
    <mergeCell ref="G300:G301"/>
    <mergeCell ref="H300:H301"/>
    <mergeCell ref="G290:H290"/>
    <mergeCell ref="G293:H293"/>
    <mergeCell ref="G295:H295"/>
    <mergeCell ref="F320:F324"/>
    <mergeCell ref="C325:F325"/>
    <mergeCell ref="G324:G325"/>
    <mergeCell ref="H324:H325"/>
    <mergeCell ref="A290:A301"/>
    <mergeCell ref="B290:B301"/>
    <mergeCell ref="C290:C300"/>
    <mergeCell ref="D290:D300"/>
    <mergeCell ref="E290:E300"/>
    <mergeCell ref="F290:F300"/>
    <mergeCell ref="C319:F319"/>
    <mergeCell ref="G318:G319"/>
    <mergeCell ref="H318:H319"/>
    <mergeCell ref="G311:H311"/>
    <mergeCell ref="G320:H320"/>
    <mergeCell ref="A320:A325"/>
    <mergeCell ref="B320:B325"/>
    <mergeCell ref="C320:C324"/>
    <mergeCell ref="D320:D324"/>
    <mergeCell ref="E320:E324"/>
    <mergeCell ref="F338:F345"/>
    <mergeCell ref="C346:F346"/>
    <mergeCell ref="G345:G346"/>
    <mergeCell ref="H345:H346"/>
    <mergeCell ref="A311:A319"/>
    <mergeCell ref="B311:B319"/>
    <mergeCell ref="C311:C318"/>
    <mergeCell ref="D311:D318"/>
    <mergeCell ref="E311:E318"/>
    <mergeCell ref="F311:F318"/>
    <mergeCell ref="G336:G337"/>
    <mergeCell ref="H336:H337"/>
    <mergeCell ref="G326:H326"/>
    <mergeCell ref="G330:H330"/>
    <mergeCell ref="G338:H338"/>
    <mergeCell ref="A338:A346"/>
    <mergeCell ref="B338:B346"/>
    <mergeCell ref="C338:C345"/>
    <mergeCell ref="D338:D345"/>
    <mergeCell ref="E338:E345"/>
    <mergeCell ref="C361:F361"/>
    <mergeCell ref="G360:G361"/>
    <mergeCell ref="H360:H361"/>
    <mergeCell ref="A326:A337"/>
    <mergeCell ref="B326:B337"/>
    <mergeCell ref="C326:C336"/>
    <mergeCell ref="D326:D336"/>
    <mergeCell ref="E326:E336"/>
    <mergeCell ref="F326:F336"/>
    <mergeCell ref="C337:F337"/>
    <mergeCell ref="G354:G355"/>
    <mergeCell ref="H354:H355"/>
    <mergeCell ref="G347:H347"/>
    <mergeCell ref="G356:H356"/>
    <mergeCell ref="A356:A361"/>
    <mergeCell ref="B356:B361"/>
    <mergeCell ref="C356:C360"/>
    <mergeCell ref="D356:D360"/>
    <mergeCell ref="E356:E360"/>
    <mergeCell ref="F356:F360"/>
    <mergeCell ref="C377:F377"/>
    <mergeCell ref="G376:G377"/>
    <mergeCell ref="H376:H377"/>
    <mergeCell ref="A347:A355"/>
    <mergeCell ref="B347:B355"/>
    <mergeCell ref="C347:C354"/>
    <mergeCell ref="D347:D354"/>
    <mergeCell ref="E347:E354"/>
    <mergeCell ref="F347:F354"/>
    <mergeCell ref="C355:F355"/>
    <mergeCell ref="H369:H370"/>
    <mergeCell ref="G362:H362"/>
    <mergeCell ref="G366:H366"/>
    <mergeCell ref="G371:H371"/>
    <mergeCell ref="A371:A377"/>
    <mergeCell ref="B371:B377"/>
    <mergeCell ref="C371:C376"/>
    <mergeCell ref="D371:D376"/>
    <mergeCell ref="E371:E376"/>
    <mergeCell ref="F371:F376"/>
    <mergeCell ref="G391:G392"/>
    <mergeCell ref="H391:H392"/>
    <mergeCell ref="A362:A370"/>
    <mergeCell ref="B362:B370"/>
    <mergeCell ref="C362:C369"/>
    <mergeCell ref="D362:D369"/>
    <mergeCell ref="E362:E369"/>
    <mergeCell ref="F362:F369"/>
    <mergeCell ref="C370:F370"/>
    <mergeCell ref="G369:G370"/>
    <mergeCell ref="G383:G384"/>
    <mergeCell ref="H383:H384"/>
    <mergeCell ref="G378:H378"/>
    <mergeCell ref="G385:H385"/>
    <mergeCell ref="A385:A392"/>
    <mergeCell ref="B385:B392"/>
    <mergeCell ref="C385:C391"/>
    <mergeCell ref="D385:D391"/>
    <mergeCell ref="E385:E391"/>
    <mergeCell ref="F385:F391"/>
    <mergeCell ref="C407:F407"/>
    <mergeCell ref="A378:A384"/>
    <mergeCell ref="B378:B384"/>
    <mergeCell ref="C378:C383"/>
    <mergeCell ref="D378:D383"/>
    <mergeCell ref="E378:E383"/>
    <mergeCell ref="F378:F383"/>
    <mergeCell ref="C384:F384"/>
    <mergeCell ref="C392:F392"/>
    <mergeCell ref="H399:H400"/>
    <mergeCell ref="G393:H393"/>
    <mergeCell ref="G401:H401"/>
    <mergeCell ref="G403:H403"/>
    <mergeCell ref="A401:A407"/>
    <mergeCell ref="B401:B407"/>
    <mergeCell ref="C401:C406"/>
    <mergeCell ref="D401:D406"/>
    <mergeCell ref="E401:E406"/>
    <mergeCell ref="F401:F406"/>
    <mergeCell ref="G406:G407"/>
    <mergeCell ref="H406:H407"/>
    <mergeCell ref="A393:A400"/>
    <mergeCell ref="B393:B400"/>
    <mergeCell ref="C393:C399"/>
    <mergeCell ref="D393:D399"/>
    <mergeCell ref="E393:E399"/>
    <mergeCell ref="F393:F399"/>
    <mergeCell ref="C400:F400"/>
    <mergeCell ref="G399:G400"/>
    <mergeCell ref="A408:E408"/>
    <mergeCell ref="F408:H408"/>
    <mergeCell ref="A409:B409"/>
    <mergeCell ref="C409:F409"/>
    <mergeCell ref="A410:B410"/>
    <mergeCell ref="C410:F41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6F77AAB8008C4A816227E5E34F86F8" ma:contentTypeVersion="11" ma:contentTypeDescription="Create a new document." ma:contentTypeScope="" ma:versionID="a85861c17a0fb68a0c6ee4c25e848883">
  <xsd:schema xmlns:xsd="http://www.w3.org/2001/XMLSchema" xmlns:xs="http://www.w3.org/2001/XMLSchema" xmlns:p="http://schemas.microsoft.com/office/2006/metadata/properties" xmlns:ns2="866626c7-9ef7-4938-a3b3-1ce143d0c17b" xmlns:ns3="3ac889f9-2291-4c7b-835b-69bb285baf9c" targetNamespace="http://schemas.microsoft.com/office/2006/metadata/properties" ma:root="true" ma:fieldsID="2357969a212b07516fe66e1b53292056" ns2:_="" ns3:_="">
    <xsd:import namespace="866626c7-9ef7-4938-a3b3-1ce143d0c17b"/>
    <xsd:import namespace="3ac889f9-2291-4c7b-835b-69bb285baf9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6626c7-9ef7-4938-a3b3-1ce143d0c1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c889f9-2291-4c7b-835b-69bb285baf9c"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BDE49A-B723-4772-9D18-70F2F6F38A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6626c7-9ef7-4938-a3b3-1ce143d0c17b"/>
    <ds:schemaRef ds:uri="3ac889f9-2291-4c7b-835b-69bb285ba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F65794-90E4-4BE8-94F1-3C618E690FB9}">
  <ds:schemaRefs>
    <ds:schemaRef ds:uri="http://schemas.openxmlformats.org/package/2006/metadata/core-properties"/>
    <ds:schemaRef ds:uri="3ac889f9-2291-4c7b-835b-69bb285baf9c"/>
    <ds:schemaRef ds:uri="http://schemas.microsoft.com/office/2006/documentManagement/types"/>
    <ds:schemaRef ds:uri="http://www.w3.org/XML/1998/namespace"/>
    <ds:schemaRef ds:uri="http://purl.org/dc/terms/"/>
    <ds:schemaRef ds:uri="http://schemas.microsoft.com/office/infopath/2007/PartnerControls"/>
    <ds:schemaRef ds:uri="866626c7-9ef7-4938-a3b3-1ce143d0c17b"/>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FAD5B9A8-27A9-4D10-A4E7-02B8C8A627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2025-06-23T10:56:12Z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0x010100596F77AAB8008C4A816227E5E34F86F8</vt:lpwstr>
  </property>
</Properties>
</file>