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özlekedés és szállítmányozás\Szállítmányozás alágazat\Postai üz ügyint\"/>
    </mc:Choice>
  </mc:AlternateContent>
  <xr:revisionPtr revIDLastSave="0" documentId="8_{6C9BC108-1677-48F6-B4F8-EDC80A8B1978}"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5" r:id="rId2"/>
  </sheets>
  <definedNames>
    <definedName name="_xlnm._FilterDatabase" localSheetId="0" hidden="1">'6.2'!$A$1:$H$423</definedName>
    <definedName name="_xlnm._FilterDatabase" localSheetId="1" hidden="1">'6.3'!$A$1:$H$695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5" l="1"/>
  <c r="H25" i="5"/>
  <c r="H34" i="5"/>
  <c r="H44" i="5"/>
  <c r="H54" i="5"/>
  <c r="H64" i="5"/>
  <c r="H70" i="5"/>
  <c r="H89" i="5"/>
  <c r="H102" i="5"/>
  <c r="H115" i="5"/>
  <c r="H121" i="5"/>
  <c r="H129" i="5"/>
  <c r="H142" i="5"/>
  <c r="H156" i="5"/>
  <c r="H173" i="5"/>
  <c r="H189" i="5"/>
  <c r="H202" i="5"/>
  <c r="H224" i="5"/>
  <c r="H240" i="5"/>
  <c r="H262" i="5"/>
  <c r="H282" i="5"/>
  <c r="H302" i="5"/>
  <c r="H314" i="5"/>
  <c r="H340" i="5"/>
  <c r="H354" i="5"/>
  <c r="F356" i="5" s="1"/>
  <c r="H8" i="1" l="1"/>
  <c r="H12" i="1"/>
  <c r="H16" i="1"/>
  <c r="H20" i="1"/>
  <c r="H24" i="1"/>
  <c r="H28" i="1"/>
  <c r="H32" i="1"/>
  <c r="H38" i="1"/>
  <c r="H44" i="1"/>
  <c r="H49" i="1"/>
  <c r="H53" i="1"/>
  <c r="H62" i="1"/>
  <c r="H68" i="1"/>
  <c r="H78" i="1"/>
  <c r="H83" i="1"/>
  <c r="F85" i="1" l="1"/>
</calcChain>
</file>

<file path=xl/sharedStrings.xml><?xml version="1.0" encoding="utf-8"?>
<sst xmlns="http://schemas.openxmlformats.org/spreadsheetml/2006/main" count="675" uniqueCount="357">
  <si>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</si>
  <si>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</si>
  <si>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</si>
  <si>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</si>
  <si>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</si>
  <si>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</si>
  <si>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</si>
  <si>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</si>
  <si>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</si>
  <si>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</si>
  <si>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Felméri és elemzi a gazdasági szereplők közti kapcsolatot.</t>
  </si>
  <si>
    <t>Ismeri a gazdasági szereplőket, azok jellemzőit, és a köztük lévő kapcsolatokat (pl. pénz és piac kapcsolatrendszere).</t>
  </si>
  <si>
    <t>Figyelemmel kíséri a gazdaság szereplői közötti kapcsolat alakulását. Nyitott az új gazdasági információk befogadására és elemzésére.</t>
  </si>
  <si>
    <t>Irányítás mellett feltárja a gazdasági szereplők közötti kapcsolatrendszert.</t>
  </si>
  <si>
    <t>Elkészíti a háztartás költségvetését figyelembe véve a bevételeket, a kiadásokat és megtakarításokat.</t>
  </si>
  <si>
    <t>Azonosítja a háztartás bevételi forrásainak és kiadásainak főbb kategóriáit.</t>
  </si>
  <si>
    <t>Pontosan végzi a számításokat. Igényeit reálisan határozza meg, figyelembe véve a háztartás költségvetésének kereteit/lehetőségeit, tiszteletben tartja az egyes családtagok igényeit.</t>
  </si>
  <si>
    <t>A háztartás költségvetésével kapcsolatban önállóan hoz döntéseket, és javaslatokat fogalmaz meg.</t>
  </si>
  <si>
    <t>Elkészíti a kapott információk alapján a háztartási munkamegosztást és időbeosztást.</t>
  </si>
  <si>
    <t>Megnevezi a háztartáson belüli főbb feladatokat. Ismeri a közöttük lévő fontossági sorrendet.</t>
  </si>
  <si>
    <t>Figyelembe veszi az egy háztartásban élők készségeit, erősségeit, gyengeségeit a feladatok kiosztásakor.</t>
  </si>
  <si>
    <t>Önállóan elkészíti saját vagy egy elképzelt háztartás munkamegosztását.</t>
  </si>
  <si>
    <t>Elemzi az egyes vállalkozási formákat, összehasonlítja az egyes típusok előnyeit, hátrányait.</t>
  </si>
  <si>
    <t>Felsorolja a vállalkozási formákat. Átfogóan ismeri az egyes típusok jellemzőit.</t>
  </si>
  <si>
    <t>Kritikusan szemléli az egyes vállalkozási formák jellemzőit, hogy az adott szituációban a legmegfelelőbb típust tudja kiválasztani.</t>
  </si>
  <si>
    <t>Egy adott gazdasági szituációban önálló javaslatokat fogalmaz meg az adekvát vállalkozási forma kiválasztására.</t>
  </si>
  <si>
    <t>Esettanulmányokon keresztül feldolgozza az állami költségvetés legfontosabb bevételeit, kiadásait.</t>
  </si>
  <si>
    <t>Azonosítja az állami bevételek és kiadások főbb kategóriáit, jellemzőit.</t>
  </si>
  <si>
    <t>Törekszik az állami költségvetés bevételeinek és kiadásainak alapos megismerésére és megértésére.</t>
  </si>
  <si>
    <t>A csoporttársakkal együttműködve, útmutatás alapján értelmezi az állami költségvetés alakulását.</t>
  </si>
  <si>
    <t>Esettanulmányokon keresztül alkalmazza az alapvető fogyasztói jogokat.</t>
  </si>
  <si>
    <t>Ismeri a szavatosság, termékfelelősség és a garancia fogalmát, jellemzőit. Megérti a fogyasztóvédelmi törvény előírásait.</t>
  </si>
  <si>
    <t>Szem előtt tartja az előírásokat, tiszteletben tartja a fogyasztók érdekeit, elkötelezett a fogyasztóvédelmi kérdések tisztázása iránt.</t>
  </si>
  <si>
    <t>Betartja és betartatja az előírásokat, korrigálja saját, vagy mások hibáit.</t>
  </si>
  <si>
    <t>A gyakorlatban alkalmazza a vállalkozást érintő jogi alapismereteket, értelmezi a különböző típusú szerződéseket.</t>
  </si>
  <si>
    <t>Ismeri a jogok és kötelezettségek fogalmát, az üzleti élet alapvető szerződéstípusait, alaki kellékeit.</t>
  </si>
  <si>
    <t>Elkötelezett a jogszabályok maradéktalan megismerése és betartása iránt.</t>
  </si>
  <si>
    <t>Irányítás mellett értelmezni tudja a jogi szövegeket.</t>
  </si>
  <si>
    <t>Vevőhöz / ügyfélhelyzethez igazított módon alkalmazza a megtanult kommunikációs technikákat (pl. adatbázisból hiányzó ügyféladatokat kér be, ajánlatot kér meglévő üzleti partnerektől, áruátvételkor tapasztalt eltéréseket rendez, panaszokat kezel).</t>
  </si>
  <si>
    <t>Ismeri a kommunikáció szereplőit, tényezőit és folyamatát, valamint az alapvető kommunikációs technikákat.</t>
  </si>
  <si>
    <t>Szem előtt tartja, hogy minden helyzet más kommunikációs stílust, technikát igényel, és a megtanult ismereteket ehhez igazítottan rugalmasan, empatikusan és proaktív módon alkalmazza.</t>
  </si>
  <si>
    <t>Önállóan dönt a helyzethez igazítottan, hogy milyen stílusban és technikát alkalmazva kommunikál, felelősséget vállal saját kommunikációs stílusáért.</t>
  </si>
  <si>
    <t>Adott szituációnak megfelelően alkalmazza a kulturált kapcsolattartás szabályait.</t>
  </si>
  <si>
    <t>Ismeri a hétköznapi és gazdasági életben használatos viselkedéskultúra alapvető szabályait.</t>
  </si>
  <si>
    <t>Képviseli és tudatosan alkalmazza szituációhoz igazítottan a kulturált kapcsolattartás szabályait. Magára nézve is kötelezőnek tartja az udvarias viselkedés etikai szabályait.</t>
  </si>
  <si>
    <t>Önállóan, felelősséggel használja a megtanult szabályokat, a kapott észrevételek, visszajelzések alapján folyamatosan fejleszti saját viselkedéskultúráját.</t>
  </si>
  <si>
    <t>Szövegszerkesztő, illetve táblázatkezelő szoftverrel alapszintű dokumentumot, illetve táblázatot készít és formáz (pl. tartalmi és formai követelményeknek megfelelő üzleti levelet ír).</t>
  </si>
  <si>
    <t>Ismeri a szövegszerkesztő formázás alapvető szabályait és a táblázatkezelő program felhasználási lehetőségeit. Üzleti levelet tud írni (ajánlatkérés, megrendelés, megrendelés visszaigazolása, érdeklődő levél).</t>
  </si>
  <si>
    <t>Az irodai szoftverek használata során törekszik a fenntartható, pontos, precíz munkára. Nyitott az új megoldásokra.</t>
  </si>
  <si>
    <t>Önállóan használja az irodai szoftvereket. Képes az önellenőrzésre és a hibák önálló javítására.</t>
  </si>
  <si>
    <t>Az ágazathoz tartozó témában információt keres az interneten, kiválasztja és feldolgozza azt.</t>
  </si>
  <si>
    <t>Ismeri a biztonságos internethasználat szabályait és a digitális, online kommunikáció eszközeit.</t>
  </si>
  <si>
    <t>Elfogadja és tiszteletben tartja a biztonságos internethasználat szabályait.</t>
  </si>
  <si>
    <t>Szakmai irányítással digitális tartalmakat keres meghatározott céllal és az instrukciók szerint felhasználja ezeket.</t>
  </si>
  <si>
    <t>Elemzi a kereskedelmi szolgáltatói tevékenység legfontosabb jellemzőit, összetettségét, és a különböző szolgáltatások körét.</t>
  </si>
  <si>
    <t>Ismeri a szolgáltatási tevékenység alapvető részeit, valamint annak legfontosabb termékeit és fajtáit, melyekkel ügyfélként is találkozik a mindennapokban.</t>
  </si>
  <si>
    <t>Érdeklődik és nyitott a kereskedelmi szolgáltatások megismerésére.</t>
  </si>
  <si>
    <t>Önállóan képes eligazodni a különböző szolgáltatások körében.</t>
  </si>
  <si>
    <t>Kiválasztja a szükséges/megfelelő adattartalmakat a bizonylatok kitöltéséhez.</t>
  </si>
  <si>
    <t>Ismeri a dokumentumok adattartalmát (nyugta, számla, szállítólevél).</t>
  </si>
  <si>
    <t>Érti az üzleti életben a dokumentálás fontosságát és a dokumentumok relevanciáját.</t>
  </si>
  <si>
    <t>Segítséggel képes nyugták pontos kitöltésére, a kitöltött számlákon, szállítóleveleken felismeri az alapvető formai hibákat.</t>
  </si>
  <si>
    <t>Megkülönbözteti az áruforgalmi folyamat egyes szakaszait. Átlátja az árubeszerzés, készletezés és az értékesítés alapvető kapcsolatát.</t>
  </si>
  <si>
    <t>Ismeri az áruforgalmi folyamat legfontosabb elemeit, jellemzőit, környezetvédelmi szabályait.</t>
  </si>
  <si>
    <t>Kritikusan szemléli az áruforgalom egyes szakaszait. Törekszik a gazdaságilag leghatékonyabb, környezetterhelés szempontjából fenntarthatóbb megoldások kialakítására.</t>
  </si>
  <si>
    <t>Önállóan eligazodik az áruforgalmi folyamat különböző szakaszaiban.</t>
  </si>
  <si>
    <t>Áruajánlással segíti a vevőt / ügyfelet a vásárlási döntésben.</t>
  </si>
  <si>
    <t>Ismeri a vásárlás lehetséges indítékait, a vásárlási döntés folyamatát, az értékesítési módokat és technikákat, felismeri a vevői típusokat.</t>
  </si>
  <si>
    <t>Az áruajánlás során empatikus és reflektív. Viselkedése minőségorientált. Fontosnak tartja az áruk környezetre gyakorolt hatását, felkészült arra, hogy erről a vásárlóknak pontos tájékoztatást adjon.</t>
  </si>
  <si>
    <t>Önálló javaslatokat fogalmaz meg, amelyekkel irányítja a vásárlási döntés folyamatát. Felelősséget vállal a vevő / ügyfél igényeinek kiszolgálásáért.</t>
  </si>
  <si>
    <t>Gazdasági ismeretek</t>
  </si>
  <si>
    <t>Gazdasági alapfogalmak</t>
  </si>
  <si>
    <t>A háztartás gazdálkodása</t>
  </si>
  <si>
    <t>Az állam gazdasági szerepe, feladatai</t>
  </si>
  <si>
    <t>Jogi alapfogalmak</t>
  </si>
  <si>
    <t>Tudatos fogyasztói magatartás</t>
  </si>
  <si>
    <t>Digitális alkalmazások</t>
  </si>
  <si>
    <t>Tízujjas vakírás</t>
  </si>
  <si>
    <t>Kommunikáció</t>
  </si>
  <si>
    <t>A munkahelyi kapcsolattartás szabályai</t>
  </si>
  <si>
    <t>Kapcsolatok a mindennapokban</t>
  </si>
  <si>
    <t>A kommunikációs folyamat</t>
  </si>
  <si>
    <t>A vállalkozások működtetése</t>
  </si>
  <si>
    <t>A vállalkozások gazdálkodása</t>
  </si>
  <si>
    <t>Marketing alapfogalmak</t>
  </si>
  <si>
    <t>Statisztikai alapfogalmak</t>
  </si>
  <si>
    <t>A vállalat termelői magatartása</t>
  </si>
  <si>
    <t>Nemzetközi gazdasági kapcsolatok</t>
  </si>
  <si>
    <t>Munkavédelmi ismeretek</t>
  </si>
  <si>
    <t>A gazdálkodási folyamatok elszámolása</t>
  </si>
  <si>
    <t>Ön- és társismeret fejlesztése</t>
  </si>
  <si>
    <r>
      <t xml:space="preserve">A tananyagelemek és a deszkriptorok projektszemléletű kapcsolódása: 
</t>
    </r>
    <r>
      <rPr>
        <sz val="11"/>
        <color theme="1"/>
        <rFont val="Franklin Gothic Book"/>
        <family val="2"/>
        <charset val="238"/>
      </rPr>
      <t>A Kereskedelem ágazati alapoktatásban tanulók megismerik a szolgáltatási tevékenységeket, azok jellemzőt, különös tekintettel a kereskedelmi szolgáltatásokat, az áruforgalmi folyamat szakaszait. A szolgáltatásokat szolgáltató és fogyasztó szerepben is értékelik. Tudatosan veszik igénybe az egyes szolgáltatásokat.</t>
    </r>
  </si>
  <si>
    <r>
      <t xml:space="preserve">A tananyagelemek és a deszkriptorok projektszemléletű kapcsolódása: 
</t>
    </r>
    <r>
      <rPr>
        <sz val="11"/>
        <color theme="1"/>
        <rFont val="Franklin Gothic Book"/>
        <family val="2"/>
        <charset val="238"/>
      </rPr>
      <t>A Kereskedelem ágazati alapoktatásban tanulók megismerik az áruforgalmi folyamat szakaszait. Az árubeszerzésről, készletezésről és az értékesítési folyamatról gazdasági/statisztikai adatokat gyűjtenek, azokat elemzik, gazdasági mutatók meghatározásával értékelik. Meghatározzák az áruforgalmi folyamatokba beavatkozás szükségességét, annak módját és időpontját. Megismerik az áruforgalmi tevékenység során betartandó környezetvédelmi-, munka-, tűz- és balesetvédelmi szabályokat. Az áruforgalmi tevékenységet, annak szakaszait nyereség elérése céljából folyamatosan elemzik.</t>
    </r>
  </si>
  <si>
    <r>
      <t xml:space="preserve">A tananyagelemek és a deszkriptorok projektszemléletű kapcsolódása: 
</t>
    </r>
    <r>
      <rPr>
        <sz val="11"/>
        <color theme="1"/>
        <rFont val="Franklin Gothic Book"/>
        <family val="2"/>
        <charset val="238"/>
      </rPr>
      <t>A háztartásokban élő személyek/családtagok személyes jellemzői, képességei, készségei, életkora és neme meghatározzák a személyek pozícióját, valamint a közöttük kialakult kapcsolatokat, viszonyokat. A Kereskedelem ágazati alapoktatásban részt vevő tanulók aktívan feltérképezik az egy háztartásban élők napi tevékenységeit. A rendelkezésre álló erőforrások számbavételével megtervezik a családon belüli munkamegosztást és időbeosztást.</t>
    </r>
  </si>
  <si>
    <r>
      <t xml:space="preserve">A tananyagelemek és a deszkriptorok projektszemléletű kapcsolódása: 
</t>
    </r>
    <r>
      <rPr>
        <sz val="11"/>
        <color theme="1"/>
        <rFont val="Franklin Gothic Book"/>
        <family val="2"/>
        <charset val="238"/>
      </rPr>
      <t>A Kereskedelem ágazati alapoktatásban részt vevőtanulók esettanulmányokon keresztül ismerik meg a központi költségvetést, annak bevételeit és kiadásait. Azonosítják az államháztartási rendszer fő elemeit,  valamint a központi költségvetés tételeit. Felismerik az állam szerepét a gazdaságban, és a gazdasági beavatkozás területeit. Útmutatás alapján értelmezik az állami költségvetés alakulását.</t>
    </r>
  </si>
  <si>
    <r>
      <t xml:space="preserve">A tananyagelemek és a deszkriptorok projektszemléletű kapcsolódása: 
</t>
    </r>
    <r>
      <rPr>
        <sz val="11"/>
        <color theme="1"/>
        <rFont val="Franklin Gothic Book"/>
        <family val="2"/>
        <charset val="238"/>
      </rPr>
      <t>A Kereskedelem ágazati alapoktatásban részt vevő tanulók megismerik a jogszabályokban megfogalmazott fogyasztóvédelmi alapismereteket, megértik azokat. Felismerik, hogy szolgáltatásnyújtó szerepben a fogyasztók alapvető jogait biztosítani kell, különös tekintettel a szavatosság, a termékfelelősség és a garancia érvényesítésére. Esetpéldákon keresztül rendezik az alapvető fogyasztói érdekeket sértő egyszerű eseteket.</t>
    </r>
  </si>
  <si>
    <r>
      <t xml:space="preserve">A tananyagelemek és a deszkriptorok projektszemléletű kapcsolódása: 
</t>
    </r>
    <r>
      <rPr>
        <sz val="11"/>
        <color theme="1"/>
        <rFont val="Franklin Gothic Book"/>
        <family val="2"/>
        <charset val="238"/>
      </rPr>
      <t>A Kereskedelem ágazati alapoktatásban tanulók megismerik a jogrendszer felépítését, a jogszabályok jelentőségét, a mindennapokban és a gazdasági életben betöltött szerepét, hierarchiáját. A jogszabályok betartásában elkötelezettek. Tanulmányozzák a vállalkozásokat érintő jogszabályokat és az üzleti életben használt legjellemzőbb szerződéstípusokat. Megismerik a szerződések formai és alaki követelményeit. A jogi alapismeretek birtokában irányítás mellett értelmezik a jogi szövegeket.</t>
    </r>
  </si>
  <si>
    <r>
      <t xml:space="preserve">A tananyagelemek és a deszkriptorok projektszemléletű kapcsolódása: 
</t>
    </r>
    <r>
      <rPr>
        <sz val="11"/>
        <color theme="1"/>
        <rFont val="Franklin Gothic Book"/>
        <family val="2"/>
        <charset val="238"/>
      </rPr>
      <t xml:space="preserve">A Kereskedelem ágazati alapoktatásban tanulók megismerik az alapvető illem-, etikett- és protokollszabályokat, az üzleti életben és a mindennapokban alkalmazott írásbeli és szóbeli kommunikáció normáit. Tanulmányozzák a kommunikáció folyamatát, felismerik a kommunikáció szereplőit, tényezőit. Helyzetgyakorlatok során felismerik a különböző kommunikációs stílusok és technikák üzleti és emberi kapcsolatokra gyakorolt hatását. Írásbeli kommunikációhoz, üzleti levelek megírásához információkat, adatokat gyűjtenek. </t>
    </r>
  </si>
  <si>
    <r>
      <t xml:space="preserve">A tananyagelemek és a deszkriptorok projektszemléletű kapcsolódása:
</t>
    </r>
    <r>
      <rPr>
        <sz val="11"/>
        <color theme="1"/>
        <rFont val="Franklin Gothic Book"/>
        <family val="2"/>
        <charset val="238"/>
      </rPr>
      <t>A Kereskedelem ágazati oktatásban tanulók megismerik az alapvető illem-, etikett- és protokollszabályokat. Helyzetgyakorlatokban bemutatják és értelmezik az üdvözlés, bemutatkozás, társalgás, konfliktusmegoldás, étkezés és öltözködés eltérő formáit. Megismerik a kulturált viselkedés szabályait a hétköznapi, hivatali és alkalmi események során. Emberi, üzleti kapcsolataikban a kulturált viselkedés szabályait követik.</t>
    </r>
  </si>
  <si>
    <r>
      <t xml:space="preserve">A tananyagelemek és a deszkriptorok projektszemléletű kapcsolódása: 
</t>
    </r>
    <r>
      <rPr>
        <sz val="11"/>
        <color theme="1"/>
        <rFont val="Franklin Gothic Book"/>
        <family val="2"/>
        <charset val="238"/>
      </rPr>
      <t>A Kereskedelem ágazati oktatásban résztvevők megismerik a számítógép szövegszerkesztő és táblázatkezelő alkalmazását, ezek segítségével alapszintű dokumentumokat, táblázatokat készítenek, formáznak. Megtanulják a tízujjas vakírást, ezzel készítik a dokumentumokat. Irodai szoftvereket használnak. Számítógépen üzleti leveleket írnak majd elektronikus levélben küldik el.</t>
    </r>
  </si>
  <si>
    <r>
      <t xml:space="preserve">A tananyagelemek és a deszkriptorok projektszemléletű kapcsolódása: 
</t>
    </r>
    <r>
      <rPr>
        <sz val="11"/>
        <color theme="1"/>
        <rFont val="Franklin Gothic Book"/>
        <family val="2"/>
        <charset val="238"/>
      </rPr>
      <t>A Kereskedelem ágazati alapoktatásban tanulók megismerik a biztonságos internethasználat szabályait. Az internethasználat során e szabályokat elfogadják, figyelembe veszik. Az interneten digitális tartalmakat, meghatározott céllal információkat keresnek, ellenőrzik azok helyességét, valódiságát. Az információkat feldolgozzák, a kitűzött cél eléréséhez felhasználják.</t>
    </r>
  </si>
  <si>
    <r>
      <t xml:space="preserve">A tananyagelemek és a deszkriptorok projektszemléletű kapcsolódása: 
</t>
    </r>
    <r>
      <rPr>
        <sz val="11"/>
        <color theme="1"/>
        <rFont val="Franklin Gothic Book"/>
        <family val="2"/>
        <charset val="238"/>
      </rPr>
      <t xml:space="preserve">A Kereskedelem ágazati alapoktatásban résztvevők tanulmányaik alatt megértik a gazdálkodási tevékenység és a gazdálkodási folyamatok dokumentálásának fontosságát. Megismerik az értékesítés dokumentumait (nyugta, számla, szállítólevél), azok adattartalmát, helyes kitöltését. A fenti dokumentumok vagy bizonylatok kitöltéséhez önállóan kiválasztják a szükséges adatokat és szabályosan kitöltik az árukat kísérő bizonylatokat (nyugtát, számlát, szállítólevelet). </t>
    </r>
  </si>
  <si>
    <r>
      <t xml:space="preserve">A tananyagelemek és a deszkriptorok projektszemléletű kapcsolódása: 
</t>
    </r>
    <r>
      <rPr>
        <sz val="11"/>
        <color theme="1"/>
        <rFont val="Franklin Gothic Book"/>
        <family val="2"/>
        <charset val="238"/>
      </rPr>
      <t>A Kereskedelem ágazati alapoktatásban tanuló megismeri az áruértékesítés növelésére alkalmazandó eszközöket, módszereket. Megismeri továbbá a fogyasztók magatartását és a vásárlásösztönzés lehetőségeit. Megismeri a vevőtípusokat, a vásárlás indítékait, a vásárlási döntés folyamatát, valamint az értékesítési módokat és technikákat. Helyzetgyakorlat során a vásárlók pontos tájékoztatását, az áruajánlást az áruk ismerete birtokában és a fogyasztóvédelmi szabályok betartásával végzi. A vásárlók kérdéseire szakszerűen válaszol, viselkedése empatikus.</t>
    </r>
  </si>
  <si>
    <t>Ajánlatkérő levél elkészítése, kiküldése: A Kereskedelem ágazati alapoktatásban résztvevők feladata egy árajánlatkérő levél megírása és a lehetséges szállítóknak való kiküldése. Ehhez meg kell ismerniük az üzleti levél/ajánlatkérő levél tartalmi és formai követelményeit, a szövegszerkesztő programot, az adatbázist és az internet célszerű használatát, valamint az elektronikus levél (e-mail) küldése tartalmi és formai követelményeit, az üzleti kapcsolatok, az írásbeli kommunikáció normáit. A projekt során a tanulók meghatározzák a beszerzendő áruk körét, minőségét, saját adatbázisból és/vagy internetről megkeresik és kiválasztják a lehetséges ajánlattevőket. Megfogalmazzák az árajánlatkérést: benne a beszerzendő áruk körét, minőségét, mennyiségét, a szállítási- és fizetési feltételeket, különleges kéréseket. A formai követelmények betartásával, szövegszerkesztő program segítségével elkészítik az üzleti levelet. Végül e-mailben csatolmányként elküldik úgy, hogy a kísérő levelet az üzleti életben alkalmazott protokoll szabályok alapján fogalmazzák meg és elvégzik az e-mail beállításait (visszaigazolás, sürgősség, stb...)</t>
  </si>
  <si>
    <t>Egy család/háztartás egy havi költségvetésének elkészítése: A Kereskedelem ágazati alapoktatásban résztvevők feladata egy tetszőleges család egyhavi költségvetésének elkészítése, az adatok táblázatba foglalása. Ehhez meg kell ismerniük a háztartáson belüli munka- és időbeosztást, a háztartás bevételeit, kiadásait, megtakarításait valamint Excel táblázat készítését. A projekt során a tanulók számba veszik a háztartás tagjait, a kereső és az eltartott családtagokat. Meghatározzák az állandó költségeket, a következő hónapban költségekkel járó célokat, a költségek nagyságát (változó költségeket), továbbá a bevételi forrásokat, az egyhavi bevételek nagyságát, majd az összes kiadást, azok nagyságát. A bevételeket és kiadásokat Excel táblázatban jelenítik meg. Az egyhavi bevételeket és kiadásokat összesítik, az egyenleg alapján a tanulók a következő időszakra/hónapra gazdasági döntéseket hoznak. A várható bevételeket és kiadásokat tételenként felsorolják, összesítik, költségvetést elkészítenek, majd táblázatba foglalják.</t>
  </si>
  <si>
    <r>
      <t xml:space="preserve">A tananyagelemek és a deszkriptorok projektszemléletű kapcsolódása: 
</t>
    </r>
    <r>
      <rPr>
        <sz val="11"/>
        <color theme="1"/>
        <rFont val="Franklin Gothic Book"/>
        <family val="2"/>
        <charset val="238"/>
      </rPr>
      <t>A Kereskedelem ágazati alapoktatásban résztvevők megismerkednek a hazai- és külgazdaság szereplőivel, fontos jellemzőikkel, valamint működésük jogi és gazdasági környezetével. Működésük és a közöttük lévő kapcsolatok megismerésével a piac és a piacgazdaság folyamatait, a folyamatokban a pénz szerepét projektmunkában feltárják, megismerik. Projektmunka keretében vizsgálják a háztartások, a vállalkozások, illetve a hazai és nemzetközi gazdasági szervezetek szerepét és tevékenységét.</t>
    </r>
  </si>
  <si>
    <r>
      <t xml:space="preserve">A tananyagelemek és a deszkriptorok projektszemléletű kapcsolódása: 
</t>
    </r>
    <r>
      <rPr>
        <sz val="11"/>
        <color theme="1"/>
        <rFont val="Franklin Gothic Book"/>
        <family val="2"/>
        <charset val="238"/>
      </rPr>
      <t xml:space="preserve">A Kereskedelem ágazati alapoktatásban részt vevő tanulók a saját családjukban megismerik a háztartások bevételeit és kiadásait. A háztartás bevételei és kiadásai alapján a tanulók egyszerű költségvetést készíthetnek és elemezhetnek. Az adatok ismeretében értékelhetővé válik a háztartás pénzgazdálkodása. A bevételek és kiadások  ésszerű tervezésével egy tetszőleges háztartás pénzgazdálkodását megtervezik.  Dönthetés születhet a bevételi források bővítéséről, illetve a kiadások csökkentéséről valmint felismerhetik a megtakarítások jelentőségét A bevételi források bővítése érdekében érdekében akár hitel felvételéről is lehet dönteni. </t>
    </r>
  </si>
  <si>
    <r>
      <t xml:space="preserve">A tananyagelemek és a deszkriptorok projektszemléletű kapcsolódása: 
</t>
    </r>
    <r>
      <rPr>
        <sz val="11"/>
        <color theme="1"/>
        <rFont val="Franklin Gothic Book"/>
        <family val="2"/>
        <charset val="238"/>
      </rPr>
      <t>A tanulók megismerkednek az egyéni vállalkozás, valamint a társas vállalkozások típusainak jellemzőivel, alapításával és működésével. Elemzik az egyes vállalkozási formákat, összehasonlítják azok előnyeit és hátrányait. A vállalkozási formák megismerését követően egy adott szituációban kiválasztják a legmegfelelőbb típust, miközben fejlődik döntéshozó képességük és gazdasági gondolkodásuk.</t>
    </r>
  </si>
  <si>
    <t>"A" A GAZDÁLKODÁSI TEVÉKENYSÉG ALAPJAI (1; 2; 3; 4; 5; 7. SOR)</t>
  </si>
  <si>
    <t>"B" ÁRUFORGALMI TEVÉKENYSÉG (6; 12; 13; 14; 15. SOR)</t>
  </si>
  <si>
    <t>"C" KAPCSOLATTARTÁS A GAZDASÁG SZEREPLŐI KÖZÖTT (8; 9; 10; 11. SOR)</t>
  </si>
  <si>
    <t>Ágazati alapoktatás összes óraszáma:</t>
  </si>
  <si>
    <r>
      <t xml:space="preserve">időkeret: </t>
    </r>
    <r>
      <rPr>
        <sz val="11"/>
        <color theme="1"/>
        <rFont val="Franklin Gothic Book"/>
        <family val="2"/>
        <charset val="238"/>
      </rPr>
      <t>5 óra</t>
    </r>
  </si>
  <si>
    <r>
      <t xml:space="preserve">Kapcsolódó tananyagegységek:
</t>
    </r>
    <r>
      <rPr>
        <sz val="11"/>
        <color theme="1"/>
        <rFont val="Franklin Gothic Book"/>
        <family val="2"/>
        <charset val="238"/>
      </rPr>
      <t>"A", "C"
(7; 8; 9; 10; 11.)</t>
    </r>
  </si>
  <si>
    <r>
      <t xml:space="preserve">Kapcsolódó tananyagegységek: 
</t>
    </r>
    <r>
      <rPr>
        <sz val="11"/>
        <color theme="1"/>
        <rFont val="Franklin Gothic Book"/>
        <family val="2"/>
        <charset val="238"/>
      </rPr>
      <t>"A", "C"
(2; 3; 10)</t>
    </r>
  </si>
  <si>
    <r>
      <t>időkeret:</t>
    </r>
    <r>
      <rPr>
        <sz val="11"/>
        <color theme="1"/>
        <rFont val="Franklin Gothic Book"/>
        <family val="2"/>
        <charset val="238"/>
      </rPr>
      <t xml:space="preserve"> 20 óra</t>
    </r>
  </si>
  <si>
    <t>Szakirányú oktatás összes óraszáma:</t>
  </si>
  <si>
    <r>
      <t xml:space="preserve">időkeret: </t>
    </r>
    <r>
      <rPr>
        <sz val="11"/>
        <color theme="1"/>
        <rFont val="Franklin Gothic Book"/>
        <family val="2"/>
        <charset val="238"/>
      </rPr>
      <t>20 óra</t>
    </r>
  </si>
  <si>
    <r>
      <t xml:space="preserve">Kapcsolódó tananyagegységek: 
</t>
    </r>
    <r>
      <rPr>
        <sz val="11"/>
        <color theme="1"/>
        <rFont val="Franklin Gothic Book"/>
        <family val="2"/>
        <charset val="238"/>
      </rPr>
      <t>"F", "G"</t>
    </r>
  </si>
  <si>
    <t>Ügyfélkezelés:
1.A projekt célja: 
A tanulók ismerjék fel a stresszhelyzeteket, és képesek legyenek higgadtan felismerni a problémát és megfelelő megoldást kínálni az ügyfél részére.
2. Feladatleírás:
A tanulók kiscsoportokban dolgozva hajtsák végre a következő feladatokat:
A szituációban legyen egy ügyfél, egy postai alkalmazott, és 2 további ügyfél, aki jelen van, és észrevételeket fűz a hallottakhoz. Az ügyfél idegesen reklamáljon (pl. amiatt, hogy sokat kell várakozni), és a többi várakozó is fejtse ki a véleményét (pozitív és negatív vélemény is legyen). A postai alkalmazott vegye észre a konfliktushelyzetet. Reagáljon higgadtan a reklamációra, magyarázza meg az ügyfeleknek az okot, és az ügyfél érdekeit szem előtt tartva, a szabályoknak megfelelően kínáljon optimális megoldást. 
Nyugtassa meg az ideges ügyfeleket.
3. Várható eredmény:
A projekt eredményeként a tanulók képesek lesznek egy adott szituációban higgadtan viselkedni. Megismerik a különböző ügyféltípusokat, valamint, hogy adott típusú vásárló esetén, mely módszerek a legeredményesebbek a panasz- és reklamáció kezelésében. Felismerik a stressz jeleit és megismerik a  kezelésének módszereit. Megtanulják az érvelési technikákat, és alkalmazni tudják azokat.
4. Projekt zárása:
A csoportok bemutatják a projekt eredményeit egy prezentáció formájában, és a többi csoporttal megvitatják a következtetéseket.
5. Értékelési szempontok:
A feladat elvégzésének a higgadtsága, a stresszhelyzet kezelése, az érvelési technikák alkalmazása, a megfelelő megoldás, valamint a prezentáció minősége, kifejezőereje.</t>
  </si>
  <si>
    <r>
      <t xml:space="preserve">Kapcsolódó tananyagegységek: 
</t>
    </r>
    <r>
      <rPr>
        <sz val="11"/>
        <color theme="1"/>
        <rFont val="Franklin Gothic Book"/>
        <family val="2"/>
        <charset val="238"/>
      </rPr>
      <t>"B", "D"</t>
    </r>
  </si>
  <si>
    <t>Kézbesítendő küldemények kiosztása, és a kézbesítők elszámoltatása:
1.A projekt célja: 
A tanulók ismerjék meg a különböző kézbesítési és kiosztási lehetőségeket, valamint az elszámolási formákat, okmányokat. Szét tudják választani a különböző típusú levél- és csomagküldeményeket, utalványokat. Ki tudják osztani a kézbesítőknek és a postahelyi alkalmazottaknak a feladatokat. El tudják számoltatni a kézbesítőket a rájuk bízott küldeményekkel, beszedett díjakkal, és el tudják készíteni a leszámolás okiratát
2. Feladatleírás:
A tanulók kiscsoportokban dolgozva hajtsák végre a következő feladatokat:
Többféle levél- és csomagküldeményt, utalványokat kapnak, melyeket szét kell választaniuk típus, valamint kézbesítési hely szerint. A postahelyen maradókat helyezzék el a megfelelő helyen, hogy átvételkor könnyű legyen azonosítani. A kézbesítendőket adják át a kézbesítőnek, igazolják megfelelő okmánnyal az átadást. A visszaérkező kézbesítőtől vegyék át a nem kézbesített küldeményeket, helyezzék el a megfelelő helyre. A beszedett díjakat számolják át, és készítsék el a leszámolási okiratot.
3. Várható eredmény:
A projekt eredményeként a tanulók képesek lesznek egy adott szituációban szétválasztani a küldeményeket típus szerint és elhelyezni azokat, vagy átadni a kézbesítőnek. Megismerik a bankjegyeket és érméket, meg tudják vizsgálni, hogy azok nem hamisak-e. Átveszik a beszedett díjakat, képesek a pénz pontos és precíz átszámolására és a leszámolási okirat elkészítésére. 
4. Projekt zárása:
A csoportok bemutatják a projekt eredményeit egy prezentáció formájában, és a többi csoporttal megvitatják a következtetéseket.
5. Értékelési szempontok:
A feladat elvégzésének az alapossága, a küldemények, utalványok szétválasztása, kiosztása, a bankjegyek és érmék megfelelő alkalmazása, a leszámolási okirat szabályossága, valamint a prezentáció minősége, kifejezőereje.</t>
  </si>
  <si>
    <r>
      <t xml:space="preserve">Kapcsolódó tananyagegységek: 
</t>
    </r>
    <r>
      <rPr>
        <sz val="11"/>
        <color theme="1"/>
        <rFont val="Franklin Gothic Book"/>
        <family val="2"/>
        <charset val="238"/>
      </rPr>
      <t>"B"</t>
    </r>
  </si>
  <si>
    <t xml:space="preserve">Csomagátvétel: 
1.A projekt célja: 
A tanulók ismerjék meg a különböző postai csomagolási lehetőségeket, egységesített, szabvány csomagolóeszközöket. Meg tudják vizsgálni, hogy egy adott küldeményt hogyan lehet a méret- és súlyhatárokat figyelembe véve megfelelően, biztonságosan becsomagolni, címkézni. Meg tudják állapítani, hogy a feladó által végzett csomagolás megfelel-e a szabályoknak, és a címkézés segíti-e a postai továbbítást, kiszolgáltatás. Meg tudják határozni a díjszabás alapján a költségeket.
2. Feladatleírás:
A tanulók kiscsoportokban dolgozva hajtsák végre a következő feladatokat:
Válasszanak ki egy konkrét árut (pl. könyvek), mennyiséget és szállítási viszonylatot (pl. Budapestről Szegedre). Vizsgálják meg, hogy az adott áru mennyiségét, méreteit tekintve, melyik szabvány csomagolódoboz felel meg a postai továbbításhoz. Ellenőrizzék a feladó általi csomagolás szabályosságát, zártságát, és a címkézését. Készítsék el a címiratot a küldeményhez. A díjszabás segítségével határozzák meg a postai szolgáltatás díját, és ajánljanak további kiegészítő szolgáltatásokat.
3. Várható eredmény:
A projekt eredményeként a tanulók képesek lesznek egy adott helyzetben megállapítani a feladni kívánt csomag megfelelő csomagolását, címkézését. El tudják készíteni a címiratot, és ki tudják kalkulálni a feladó költségeit. Ajánlani tudnak jobb, biztonságosabb, költségtakarékosabb csomagolási lehetőségeket és kiegészítő szolgáltatásokat. 
4. Projekt zárása:
A csoportok bemutatják a projekt eredményeit egy prezentáció formájában, és a többi csoporttal megvitatják a következtetéseket.
5. Értékelési szempontok:
A vizsgálat alapossága és megalapozottsága, a díjszabás megfelelő alkalmazása, a környezeti hatások figyelembe vétele, a csomagolási javaslat megfelelősége, a címirat szabályossága, valamint a prezentáció minősége, kifejezőereje.
</t>
  </si>
  <si>
    <r>
      <t xml:space="preserve">A tananyagelemek és a deszkriptorok projektszemléletű kapcsolódása: 
</t>
    </r>
    <r>
      <rPr>
        <sz val="11"/>
        <color theme="1"/>
        <rFont val="Franklin Gothic Book"/>
        <family val="2"/>
        <charset val="238"/>
      </rPr>
      <t xml:space="preserve">Kiemelt fontosságú a projektszemléletű oktatás keretében megismerni és alkalmazni a környezetvédelmi és hulladékkezelési szabályokat. A tanulónak a szituációs munkafolyamatok elvégzésekor ügyelnie kell ezeknek a szabályoknak a betartására, a munka- és tűzvédelemre, a gyanús küldmények szabályos kezelésére. Ismernie kell a postai szektor jövőbeli irányait, és azok minél magasabb környezetvédelmi szinten való megvalósítási lehetőségeit. </t>
    </r>
  </si>
  <si>
    <t>Környezetvédelem a mindennapokban</t>
  </si>
  <si>
    <t>Környezetvédelem főbb területei</t>
  </si>
  <si>
    <t>Környezetvédelem és minőség</t>
  </si>
  <si>
    <t>Levélbomba és veszélyes anyagot tartalmazó gyanús küldemény kezelése</t>
  </si>
  <si>
    <t>Polgári védelem és katasztrófavédelem</t>
  </si>
  <si>
    <t>Tűzvédelem</t>
  </si>
  <si>
    <t>Munkavédelem</t>
  </si>
  <si>
    <t>Biztonsági ismeretek</t>
  </si>
  <si>
    <t>Postatörténeti mérföldkövek</t>
  </si>
  <si>
    <t>A postai szektor átalakulása, lehetséges jövőbeli irányok</t>
  </si>
  <si>
    <t>A postai ágazat jelene, szereplői</t>
  </si>
  <si>
    <t>A postai tevékenység története</t>
  </si>
  <si>
    <t>Betartja és betartatja a környezetvédelmi előírásokat.</t>
  </si>
  <si>
    <t>Elkötelezett a hulladékcsökkentés és a környezetvédelem iránt.</t>
  </si>
  <si>
    <t>Ismeri a környezetvédelmi és hulladékkezelési szabályokat.</t>
  </si>
  <si>
    <t>Munkája során szem előtt tartja a környezetvédelmi és hulladékkezelési szabályokat.</t>
  </si>
  <si>
    <t>"C" INFORMATIKAI ÉS BANKBIZTONSÁG, KÖRNYEZETVÉDELEM (3. 18. 25. SOR)</t>
  </si>
  <si>
    <r>
      <t xml:space="preserve">A tananyagelemek és a deszkriptorok projektszemléletű kapcsolódása:  
</t>
    </r>
    <r>
      <rPr>
        <sz val="11"/>
        <color theme="1"/>
        <rFont val="Franklin Gothic Book"/>
        <family val="2"/>
        <charset val="238"/>
      </rPr>
      <t xml:space="preserve">A projektalapú megközelítésben a fogyasztói szokások, vásárlói magatartások, a globalizáció, az aktuális trendek kihívásainak az ismerete lehetővé teszi a megfelelő arculat kialakítását. A tanuló a projetmunka keretében valós vagy virtuális környezetben képes az adott szituációs feladat szerint kommunikálni az ügyféllel, személyre szabottan vásárlásra ösztönözni. A feladat szerint a vevői igényeknek megfelelően megszervezi a city- vagy az urbánlogisztikai rendszert, a kiszállítások környezetkímélő megoldásait figyelembe véve.  </t>
    </r>
  </si>
  <si>
    <t>Értékesítési ismeretek</t>
  </si>
  <si>
    <t>Ügyfélkapcsolatok kezelése</t>
  </si>
  <si>
    <t>Ügyféltipológia, ügyfélszegmentálás</t>
  </si>
  <si>
    <t>Ügyfélközpontú szolgáltatás</t>
  </si>
  <si>
    <t>Ügyfélkezelés</t>
  </si>
  <si>
    <t>Szállítási rendszerek</t>
  </si>
  <si>
    <t>Posta logisztika rendszere</t>
  </si>
  <si>
    <t>Postai logisztika specialitásai</t>
  </si>
  <si>
    <t>Citylogisztika, urbánlogisztika</t>
  </si>
  <si>
    <t>Globalizáció és a korszerű logisztika jelenségei, kihívásai</t>
  </si>
  <si>
    <t>Általános logisztikai ismeretek</t>
  </si>
  <si>
    <t>Eladásösztönzés</t>
  </si>
  <si>
    <t>Marketingkommunikációs alapok</t>
  </si>
  <si>
    <t>Reklám</t>
  </si>
  <si>
    <t>Imázs és arculat</t>
  </si>
  <si>
    <t>Közönségkapcsolatok</t>
  </si>
  <si>
    <t>Marketingkommunikáció</t>
  </si>
  <si>
    <t>Vásárlói magatartás</t>
  </si>
  <si>
    <t>Szolgáltatásmarketing</t>
  </si>
  <si>
    <t>Értékesítéspolitika</t>
  </si>
  <si>
    <t>Árpolitika</t>
  </si>
  <si>
    <t>Termékpolitika</t>
  </si>
  <si>
    <t>Piaci környezet</t>
  </si>
  <si>
    <t>Marketing alapismeretek</t>
  </si>
  <si>
    <t>Önállóan kiválasztja és ajánlja a postai szolgáltatásokat. Munkájáért szakmai felelősséggel tartozik.</t>
  </si>
  <si>
    <t>Törekszik, hogy minél pontosabban, precízebben beazonosítsa a postai szolgáltató ügyfeleinek fogyasztói szokásait és megfelelő, személyre szabott szolgáltatásokat tudjon ajánlani. Szem előtt tartja a kommunikációs folyamat és a kommunikációs mix elemeinek fő jellemzőit és szabályait.</t>
  </si>
  <si>
    <t>Azonosítja a vásárlói típusok jellemzőit, átfogóan ismeri a vásárlói magatartások megfigyelésének módját, a vásárlói döntés folyamatát, a szervezeti vásárlói magatartást, valamint a postai termék- és szolgáltatás kínálatot. Összefüggéseiben ismeri a kommunikáció fogalmát, a kommunikációs mix elemeit és azok jellemzőit, hangsúlyosan a személyes eladásra fókuszálva.</t>
  </si>
  <si>
    <t>Felméri a postai szolgáltató ügyfeleinek fogyasztói szokásait, ahhoz igazítottan ajánl az ügyfeleknek szolgáltatásokat.</t>
  </si>
  <si>
    <t>"G" ÜGYFÉLKEZELÉS (22. 23. 24. SOR)</t>
  </si>
  <si>
    <r>
      <t xml:space="preserve">A tananyagelemek és a deszkriptorok projektszemléletű kapcsolódása: 
</t>
    </r>
    <r>
      <rPr>
        <sz val="11"/>
        <color theme="1"/>
        <rFont val="Franklin Gothic Book"/>
        <family val="2"/>
        <charset val="238"/>
      </rPr>
      <t xml:space="preserve">A tanuló a tanulási órák keretében megismeri a hatékonyan működő ügyfélkapcsolati rendszert. Elsajátítja az üzleti etikett és az ügyfélkezelés szabályait. Megtanulja kezelni a rendkívüli eseményeket. A projektszemlélet keretében valós vagy virtuális környezetben adott szituációs feladat szerint hatékonyan kezeli az ügyfélpanaszokat, és odafigyel az adat- és titokvédelemre. Megfelelően reagál a stresszhelyzetre, kezeli a konfliktust, és megoldja a felmerülő problémát. </t>
    </r>
  </si>
  <si>
    <t>Stresszkezelés</t>
  </si>
  <si>
    <t>Üzleti etikett</t>
  </si>
  <si>
    <t>Informatikai biztonság</t>
  </si>
  <si>
    <t>Adat- és titokvédelem</t>
  </si>
  <si>
    <t>Rendkívüli események kezelése</t>
  </si>
  <si>
    <t>Szakmai felelősséget vállal saját ügyfélkezeléséért, a szolgáltatói etikett szabályainak betartásáért. Képes korrigálni saját hibáit.</t>
  </si>
  <si>
    <t>Magára nézve kötelező érvényűnek tartja a postai üzleti etikett szabályait.</t>
  </si>
  <si>
    <t>Ismeri a szolgáltatói magatartás alapvetéseit, a hatékony ügyfélkezelés szabályait.</t>
  </si>
  <si>
    <t>Alkalmazza a postai üzleti etikett és ügyfélkezelés szabályait az elvárt szolgáltatói norma szerint.</t>
  </si>
  <si>
    <r>
      <t xml:space="preserve">A tananyagelemek és a deszkriptorok projektszemléletű kapcsolódása: 
</t>
    </r>
    <r>
      <rPr>
        <sz val="11"/>
        <color theme="1"/>
        <rFont val="Franklin Gothic Book"/>
        <family val="2"/>
        <charset val="238"/>
      </rPr>
      <t xml:space="preserve">A tanuló a tanulási órák keretében megismeri a hatékonyan működő ügyfélkapcsolati rendszert. A projektszemlélet keretében valós vagy virtuális környezetben adott szituációs feladat szerint felismeri és  beazonosítja az ügyféltípust, és kiválasztja a megfelelő ügyfélkezelési módszert. Megfelelően reagál a stresszhelyzetre, kezeli a konfliktust és megoldja a felmerülő problémát. Szem előtt tartja az üzleti etikettet, a minőségbiztosítás szabályait, kezeli az információkat - figyelembe véve az adatbiztonságot. </t>
    </r>
  </si>
  <si>
    <t>Információmenedzsment és alkalmazott technológia</t>
  </si>
  <si>
    <t>Minőségmenedzsment</t>
  </si>
  <si>
    <t>Postavezetői ellenőrzés</t>
  </si>
  <si>
    <t>Irat- és panaszkezelés</t>
  </si>
  <si>
    <t>Kispostavezetői szakmai ismeretek</t>
  </si>
  <si>
    <t>Kötelezően nyújtandó és igénybe vehető többletszolgáltatások</t>
  </si>
  <si>
    <t>Egyetemes és nem egyetemes postai szolgáltatások köre</t>
  </si>
  <si>
    <t>Postai, pénzforgalmi küldemények és szolgáltatások</t>
  </si>
  <si>
    <t>Másokkal együttműködve figyeli az ügyfelek jellemzőit, és kiválasztja a leghatékonyabb ügyfélkezelési módszert.</t>
  </si>
  <si>
    <t>Törekszik, hogy minél pontosabban, precízebben beazonosítsa a postai szolgáltató ügyfeleit az ügyféltípusok szerint, annak érdekében, hogy a megfelelő, személyre szabott problémamegoldó módszert tudja alkalmazni.</t>
  </si>
  <si>
    <t>Felismeri a különböző ügyféltipológiai rendszereket, az ügyféltipológia jelentőségét és alkalmazási területeit. Azonosítja a különböző ügyféltípusokhoz alkalmazható kezelési módszertanokat. Alkalmazza a problémás ügyfelek leghatékonyabb kezelésének eszközeit, és látja az ügyféltípusok és személyiségtípusok közötti összefüggéseket.</t>
  </si>
  <si>
    <t>Beazonosítja a különböző postai szolgáltató ügyféltípusait, és a típushoz illeszkedő ügyfélkezelési módszert alkalmazza.</t>
  </si>
  <si>
    <r>
      <t xml:space="preserve">A tananyagelemek és a deszkriptorok projektszemléletű kapcsolódása: 
</t>
    </r>
    <r>
      <rPr>
        <sz val="11"/>
        <color theme="1"/>
        <rFont val="Franklin Gothic Book"/>
        <family val="2"/>
        <charset val="238"/>
      </rPr>
      <t xml:space="preserve">A tanuló a tanulási órák keretében megismeri a hatékonyan működő ügyfélkapcsolati rendszert. Elsajátítja a vezetői feladatokat, a reklamáció és panaszkezelés szabályait, az alapvető üzleti etikettet.  A projektszemlélet keretében valós vagy virtuális környezetben adott szituációs feladat szerint fogadja az ügyfelet, megfelelően reagál a stresszhelyzetre, kezeli a konfliktust, és megoldja a felmerülő problémát. Szem előtt tartja a minőségbiztosítás szabályait, kezeli az információkat - figyelembe véve az adatbiztonságot. </t>
    </r>
  </si>
  <si>
    <t>Vezetői irányítással és útmutatás mellett kezeli a beérkezett bejelentéseket és panaszokat, illetve továbbítja az információkat, melyekért szakmai felelősséggel tartozik. Az informatikai rendszereket önállóan használja.</t>
  </si>
  <si>
    <t>Törekszik az ügyfélbejelentések és panaszok ügyfélorientált módon történő kezelésére, képviselve a postai szolgáltató érdekeit.</t>
  </si>
  <si>
    <t>Átfogóan ismeri az ügyfélbejelentés alapfogalmait, a postai panaszkezelési eljárást és a küldeményekkel kapcsolatos kárigények kezelését. Azonosítja az információátadás szükségességét, tartalmát, mértékét.</t>
  </si>
  <si>
    <t>A postai szolgáltatónál felmerült ügyfélbejelentést, panaszt, küldeménnyel kapcsolatos kárigényt vizsgál, illetve a szabályzatban rögzítetteknek megfelelően információátadási tevékenységet végez.</t>
  </si>
  <si>
    <t>"F" POSTAVEZETŐ FELADATAI (20. 21. 22. 23.SOR)</t>
  </si>
  <si>
    <r>
      <t xml:space="preserve">A tananyagelemek és a deszkriptorok projektszemléletű kapcsolódása: 
</t>
    </r>
    <r>
      <rPr>
        <sz val="11"/>
        <color theme="1"/>
        <rFont val="Franklin Gothic Book"/>
        <family val="2"/>
        <charset val="238"/>
      </rPr>
      <t>A tanuló a tanulási órák keretében elsajátítja a vezetői feladatokat, megismeri a postai szolgáltatóhely belső rendjét. A projektszemlélet keretében valós vagy virtuális környezetben adott szituációs feladat szerint kialakítja a postai szolgáltatóhely arculatát, megtervezi, optimalizálja, koordinálja, ellenőrzi a logisztikai folyamatokat, munkafolyamatokat. Motiválja a dolgozóit, csapatépítő tréninget szervez. Feladatát a minőségbiztosítási előírások betartásával, magas kiszolgálási színvonalon teljesíti.</t>
    </r>
  </si>
  <si>
    <t>Csapatvezetés</t>
  </si>
  <si>
    <t>Vezetői feladatok</t>
  </si>
  <si>
    <t>Vezetői kommunikáció</t>
  </si>
  <si>
    <t>Vezetési ismeretek alapjai</t>
  </si>
  <si>
    <t>Vezetési ismeretek</t>
  </si>
  <si>
    <t>Logisztikai folyamatok tervezése és optimalizálása</t>
  </si>
  <si>
    <t>Vezetői biztonsági feladatok</t>
  </si>
  <si>
    <t>Felelősséget vállal saját és beosztottjai munkájáért, annak minőségéért, irányítja munkájukat vezetője útmutatásai alapján.</t>
  </si>
  <si>
    <t>Motivált a vezetői feladatok magas színvonalon történő ellátására. Törekszik arra, hogy mintát mutasson a munkatársak számára, valamint felelősséget vállal saját és munkatársai munkájáért is.</t>
  </si>
  <si>
    <t>Összefüggéseiben ismeri a vezetés fogalmát, felismeri a vezetői szerepeket és kompetenciákat, a vezetői kommunikációs stílusokat, a helyzetfüggő vezetés módszertanát. Érti a motiváció és a vezetői visszajelzés fontosságát, és ismeri ezek technikáit.</t>
  </si>
  <si>
    <t>A postai szolgáltatónál felvállalja a vezetői szerepet, a helyzethez igazított vezetői stílust alkalmaz, képes másokat motiválni és előremutató vezetői visszajelzést adni.</t>
  </si>
  <si>
    <t>"F" POSTAVEZETŐ FELADATAI (20. 21. SOR)</t>
  </si>
  <si>
    <r>
      <t xml:space="preserve">A tananyagelemek és a deszkriptorok projektszemléletű kapcsolódása: 
</t>
    </r>
    <r>
      <rPr>
        <sz val="11"/>
        <color theme="1"/>
        <rFont val="Franklin Gothic Book"/>
        <family val="2"/>
        <charset val="238"/>
      </rPr>
      <t xml:space="preserve">Az értékesítéspolitika fontos szerepet tölt be a postahelyi szolgáltatónál. A tanuló az oktatás során megismerkedik a  piaci szereplőkkel, célcsoportokkal, az árképzési stratégiákkal, az értékesítési módokkal és a marketing stratégiákkal. Ezeket az ismereteket a projektszemléletű oktatás során valós vagy virtuális környezetben gyakorolja. Adott szituációs feladatot végez, felkészül a személyes eladásra, érveléstechnikákat alkalmazva szolgáltatásokat, árukat és értékcikkeket ajánl, és értékesít. </t>
    </r>
  </si>
  <si>
    <t>Postahelyi kézbesítés</t>
  </si>
  <si>
    <t>Postahelyi kézbesítés általános ismeretek</t>
  </si>
  <si>
    <t>Személyes eladás</t>
  </si>
  <si>
    <t>Marketing alapok</t>
  </si>
  <si>
    <t>Önállóan végzi az értékcikk- és árukezelési feladatokat, melyért szakmai és anyagi felelősséggel tartozik.</t>
  </si>
  <si>
    <t>Elkötelezett, hogy a megfelelő szabályok betartásával pontosan és felelősségteljesen végezze el és közreműködjön az értékcikkek kezelésében.</t>
  </si>
  <si>
    <t>Azonosítja az értékcikkek fajtáit, és részletesen ismeri az áruk és értékcikkek kezelésének folyamatát a rendeléstől, átvételen és értékesítésen keresztül a beszolgáltatásig és rontott értékcikkek kezeléséig.</t>
  </si>
  <si>
    <t>Elvégzi, illetve közreműködik az értékcikkek és áruk postahelyi szolgáltatónál történő értékesítésében, rendelésében és elszámolásában.</t>
  </si>
  <si>
    <t>"B" TEVÉKENYSÉGEK ÉS SZOLGÁLTATÁSOK A POSTÁN (1. 2. 4. 5. 8. 17. 19. SOR)</t>
  </si>
  <si>
    <r>
      <t xml:space="preserve">A tananyagelemek és a deszkriptorok projektszemléletű kapcsolódása: 
</t>
    </r>
    <r>
      <rPr>
        <sz val="11"/>
        <color theme="1"/>
        <rFont val="Franklin Gothic Book"/>
        <family val="2"/>
        <charset val="238"/>
      </rPr>
      <t>A tanuló a tanulási órák keretében elsajátítja a vezetői feladatokat, megismeri a postai szolgáltatóhely belső rendjét, az adatvédelemre, munkavédelemre, környezetvédelemre vonatkozó szabályokat, valamint a gazdálkodási, iratkezelési, panaszkezelési szabályokat. A projektszemlélet keretében valós vagy virtuális kispostán ügyfélközpontú üzemeltetést alakít ki hatékony munkaszervezéssel. Biztosítja a postai szolgáltatások feltételeit, az értékek kezelését, őrzését, az adatvédelmet. Kezeli a panaszokat, koordinálja és ellenőrzi a munkafolyamatokat.</t>
    </r>
  </si>
  <si>
    <t>Postahelyek átadása</t>
  </si>
  <si>
    <t>Gazdálkodási feladatok</t>
  </si>
  <si>
    <t>Humánerőforrás menedzsment a kispostán</t>
  </si>
  <si>
    <t>Pénzek, pénztári értékek kezelése, őrzésének módjai</t>
  </si>
  <si>
    <t>Létesítmények fizikai és mechanikai védelme</t>
  </si>
  <si>
    <t>Törekszik a szabályok betartása mellett a legjobb megoldások alkalmazására, és a magas színvonalú ellenőrzésre. Motivált a munkatársak hatékony irányítására.</t>
  </si>
  <si>
    <t>Átfogóan tudja a kisposták működtetéséhez szükséges munkabiztonsági, biztonsági, gazdálkodási, ügyiratkezelési, ellenőrzési előírásokat, folyamatokat.</t>
  </si>
  <si>
    <t>Elvégzi a kisposták irányításához kapcsolódó munkabiztonsági, biztonsági, gazdálkodási, ügyiratkezelési, ellenőrzési és vezetési feladatokat. Ismeri a posta környezetvédelemmel és fenntarthatósággal kapcsolatos célkitűzéseit és az ezek végrehajtásával kapcsolatos vezetői feladatokat.</t>
  </si>
  <si>
    <r>
      <t>A tananyagelemek és a deszkriptorok projektszemléletű kapcsolódása:</t>
    </r>
    <r>
      <rPr>
        <sz val="11"/>
        <color theme="1"/>
        <rFont val="Franklin Gothic Book"/>
        <family val="2"/>
        <charset val="238"/>
      </rPr>
      <t xml:space="preserve"> 
A tanuló az oktatás során megismeri a postahelyi kézbesítés szabályait, és a projektszemlélethez kapcsolódva gyakorlati szituációban alkalmazza azokat. Egy adott feladat elvégzésénél beazonosítja az átvételre jogosultat magánszemély, jogi személy, gazdálkodó szervezet esetében. Ellenőrzi az azonosításra alkalmas igazolványokat, dokumentumokat, meghatalmazásokat. Használja az imnformatikai szoftvereket, odafigyel az ügyfelekkel történő megfelelő kommunikációra. A projektfeladatokat valós vagy virtuális környezetben végzi. </t>
    </r>
  </si>
  <si>
    <t>Informatikai rendszerek</t>
  </si>
  <si>
    <t>Többletszolgáltatások</t>
  </si>
  <si>
    <t>Tömeges feladás vállalkozóknál, intézményeknél</t>
  </si>
  <si>
    <t>Ügyfélként a postai szolgáltatónál</t>
  </si>
  <si>
    <t>Önállóan végzi a postahelyi kézbesítési feladatokat, melyért szakmai és anyagi felelősséggel tartozik. Felelősen kezeli a kapcsolódó informatikai eszközöket.</t>
  </si>
  <si>
    <t>Törekszik a postai szolgáltatóhelyen történő kézbesítés során a pontos, fenntartható, felelősségteljes megoldásokra.</t>
  </si>
  <si>
    <t>Összefüggéseiben ismeri a postahelyi kézbesítés szabályait, folyamatát, a kapcsolódó dokumentumokat és az informatikai rendszereket, küldemény- és utalvány-fajtánként, az átvételre jogosultak körét magánszemély és szervezetek esetében is. Azonosítja a meghatalmazás típusait, és azok alkalmazási lehetőségeit.</t>
  </si>
  <si>
    <t>Postai szolgáltatóhelyen küldeményeket kézbesít, utalványokat fizet ki magánszemélyeknek, fiókbérlőknek és szervezeteknek.</t>
  </si>
  <si>
    <r>
      <t xml:space="preserve">A tananyagelemek és a deszkriptorok projektszemléletű kapcsolódása: 
</t>
    </r>
    <r>
      <rPr>
        <sz val="11"/>
        <color theme="1"/>
        <rFont val="Franklin Gothic Book"/>
        <family val="2"/>
        <charset val="238"/>
      </rPr>
      <t>A postai szolgáltatónál kiemelt jelentősége van a precíz, pontos elszámolásnak, zárlatoknak, és azok gyakorlati alkalmazásának. A projektszemléletű oktatásban a tanulónak lehetősége van gyakorlati szituációban azonosítani, csoportosítani, egységbe foglalni és feldolgozni a küldeményeket, rovatolási kimutatásokat készíteni és elvégezni a záráshoz kapcsolódó adminisztratív feladatokat szakmai szoftverek segítségével. A szállítási rendszerek ismereteit felhasználva elvégzi a járatszervezést. Felismeri a szabálytalanságokat, és rendezi azokat.</t>
    </r>
  </si>
  <si>
    <t>Kezelési rendellenességek, szabálytalanságok</t>
  </si>
  <si>
    <t>Küldeményirányítási feladatok a feldolgozó hálózatban</t>
  </si>
  <si>
    <t>Logisztikai rendszer</t>
  </si>
  <si>
    <t>Logisztika alapok</t>
  </si>
  <si>
    <t>Egyéb főpénztárosi feladatok</t>
  </si>
  <si>
    <t>Rovatolás</t>
  </si>
  <si>
    <t>Napi zárás, elszámolás</t>
  </si>
  <si>
    <t>Háttértevékenység postai szolgáltatónál</t>
  </si>
  <si>
    <t>Utasításnak megfelelően önállóan zárlatokat készít a megadott időpontig, melyekért szakmai felelősséggel tartozik. Másokkal együttműködve rendezi a szabálytalanságokat.</t>
  </si>
  <si>
    <t>Szem előtt tartja, hogy a megfelelő szabályok betartásával pontosan és felelősségteljesen végezze el a zárlatok összeállítását és a szabálytalanságok rendezését.</t>
  </si>
  <si>
    <t>Részletesen tudja a Rovatolási kimutatásban meghatározott küldeményirányítási feladatokat, küldemények feldolgozásának folyamatát, a zárlatkészítés szabályait és eszközeit, valamint dokumentációját. Azonosítja a postai szolgáltató logisztikai és szállítási rendszerét, a szállítással kapcsolatos szabálytalanságokat és rendezésük alapelveit.</t>
  </si>
  <si>
    <t>Zárlatokat készít, a küldeményeket fajtánként és irányonként csoportosítja.</t>
  </si>
  <si>
    <t>"D" GAZDÁLKODÁS, ZÁRÁSI, ZÁRLATI FOLYAMATOK, LESZÁMOLÁSOK (9.10.11.12.13.16. SOR)</t>
  </si>
  <si>
    <r>
      <t>A tananyagelemek és a deszkriptorok projektszemléletű kapcsolódása:</t>
    </r>
    <r>
      <rPr>
        <sz val="11"/>
        <color theme="1"/>
        <rFont val="Franklin Gothic Book"/>
        <family val="2"/>
        <charset val="238"/>
      </rPr>
      <t xml:space="preserve"> 
A logisztikai rendszerek működésének ismerete kiemelt fontosságú a tanuló részére, mert ezen keresztül ismeri meg az egyes folyamatokat, és tudja alkalmazni a feladatainak az elvégzésében. Fontos a környezettudatosság, és a korszerű technológiák ismerete. A projektalapú oktatás során a tanulónak lehetősége van innovatív ötletekre, és javaslatokat tehet azok megvalósítására.</t>
    </r>
  </si>
  <si>
    <t>Minőség</t>
  </si>
  <si>
    <t>Másokkal együttműködve új megoldásokat kezdeményez a postai szolgáltató logisztikai rendszerében az általa megszerzett naprakész tudás birtokában.</t>
  </si>
  <si>
    <t>Törekszik az általános logisztikai ismereteinek beépítésére. A munkája során kezdeményezi az újszerű logisztikai megoldások használatát, bevezetését.</t>
  </si>
  <si>
    <t>Átfogóan ismeri a logisztikai alapfogalmakat, a napjainkban működtetett logisztikai rendszereket. Érti és azonosítja az egyes általános logisztikai folyamatokat, valamint a modern technológiai megoldásokat.</t>
  </si>
  <si>
    <t>Elemzi a postai szolgáltatónál működtetett logisztikai rendszereket és folyamatokat, feltárja az újítási lehetőséget és megoldási javaslatokat tesz azokra. Ismeri a postán alkalmazott környezettudatos logisztikai megoldásokat és eszközöket.</t>
  </si>
  <si>
    <t>"E" LOGISZTIKAI FOLYAMATOK, KÉZBESÍTÉS (14. 15. SOR)</t>
  </si>
  <si>
    <r>
      <t xml:space="preserve">A tananyagelemek és a deszkriptorok projektszemléletű kapcsolódása: 
</t>
    </r>
    <r>
      <rPr>
        <sz val="11"/>
        <color theme="1"/>
        <rFont val="Franklin Gothic Book"/>
        <family val="2"/>
        <charset val="238"/>
      </rPr>
      <t>A tanuló az oktatás során elsajátítja a kiosztó szolgálat szabályait. Megismeri a posta logisztikai rendszerét, a házhoz kézbesítés, postai kézbesítés feladatait, folyamatát, dokumentációját. A projektalapú oktatásban szituációs gyakorlatokon keresztül végzi el az adott feladatot, ügyelve az ügyféllel történő megfelelő kommunikációra.</t>
    </r>
  </si>
  <si>
    <t>Kézbesítési tevékenység leszámolása</t>
  </si>
  <si>
    <t>Kézbesítendő küldemények kiosztása</t>
  </si>
  <si>
    <t>Önállóan, a meghatározott időpontig elvégzi a kiosztási feladatokat, az informatikai programok használatával.</t>
  </si>
  <si>
    <t>Tudatosan és szabályszerűen végzi a kiosztási feladatokat. Törekszik a szabályok betartása mellett a legjobb megoldások alkalmazására.</t>
  </si>
  <si>
    <t>Összefüggéseiben ismeri a kiosztó szolgálat általános szabályait küldemény fajtánként, a házhoz kézbesítés terjedelmét bel- és külterületen, a postán kézbesítendő küldemények csoportjait, a kiosztás dokumentumait.</t>
  </si>
  <si>
    <t>Elvégzi a küldemények kiosztását háznál történő és postahelyi kézbesítésre a kezelők és kézbesítők számára.</t>
  </si>
  <si>
    <r>
      <t xml:space="preserve">A tananyagelemek és a deszkriptorok projektszemléletű kapcsolódása: 
</t>
    </r>
    <r>
      <rPr>
        <sz val="11"/>
        <color theme="1"/>
        <rFont val="Franklin Gothic Book"/>
        <family val="2"/>
        <charset val="238"/>
      </rPr>
      <t>Az ellátmány igénylés a napi záráshoz és elszámoláshoz kapcsolódó feladat, melynek folyamatát az oktatás során sajátítja el a tanuló. A projektszemléletű kapcsolódásban a tanuló egy adott gyakorlati szituáció alapján készíti el az ellátmányigényét, követve a szabályzati előírásokat és figyelembe véve a befolyásoló külső tényezőket. Napi összesítést készít, összeállítja a beszolgáltatást, figyelembe veszi a várható következő napi forgalmat befolyásoló tényezőket, felkészül az ellátmány átvételére.</t>
    </r>
  </si>
  <si>
    <t>Pénzkezelési ismeretek</t>
  </si>
  <si>
    <t>Betartja az ellátmányigénylés és a beszolgáltatás készítés szabályait. Másokkal együttműködve határozza meg azok mértékét.</t>
  </si>
  <si>
    <t>Törekszik az előírásoknak megfelelően összeállítani az ellátmányokat és elkészíteni az ellátmányigénylést. Szabálykövetően, nagyfokú precizitással végzi munkáját, figyelembe véve a tevékenységet befolyásoló külső tényezőket.</t>
  </si>
  <si>
    <t>Ismeri az ellátmányigénylés és a beszolgáltatás készítés folyamatát, azok időpontját, valamint a soron kívüli ellátmányigénylés lehetséges eseteit.</t>
  </si>
  <si>
    <t>Elkészíti a postai szolgáltató ellátmány igényét és beszolgáltatását, figyelembe véve a következő napi készpénzforgalmat.</t>
  </si>
  <si>
    <t>"A" PÉNZ ÉS ÉRTÉK KEZELÉSE, ŐRZÉSE (1. 6. 7. 13. SOR)</t>
  </si>
  <si>
    <r>
      <t>A tananyagelemek és a deszkriptorok projektszemléletű kapcsolódása:</t>
    </r>
    <r>
      <rPr>
        <sz val="11"/>
        <color theme="1"/>
        <rFont val="Franklin Gothic Book"/>
        <family val="2"/>
        <charset val="238"/>
      </rPr>
      <t xml:space="preserve"> 
A postai szolgáltatónál kiemelt jelentősége van a precíz, pontos, minőségalapú elszámolásnak, napi és havi zárásoknak, és azok gyakorlati alkalmazásának. A projektszemléletű oktatásban a tanulónak lehetősége van gyakorlati szituációban elvégezni a záráshoz kapcsolódó adminisztratív feladatokat szakmai szoftverek segítségével. </t>
    </r>
  </si>
  <si>
    <t>Leszámolás alapjai</t>
  </si>
  <si>
    <t>Önállóan, szakmai tudására építve végzi a napi és havi zárások elkészítését, vállalva a szabályok betartását, melyért teljes anyagi felelősséggel tartozik.</t>
  </si>
  <si>
    <t>Elkötelezett a pontos, folyamatnak megfelelő napi és havi zárás elvégzésére. Szabálykövetően, nagyfokú precizitással végzi munkáját.</t>
  </si>
  <si>
    <t>Tisztában van a postai szolgáltató napi és havi zárásának szabályaival, folyamatával, a kapcsolódó NER dokumentumok vezetésével, és a napi pénzforgalmi számadás elkészítésének eszközeivel és menetével.</t>
  </si>
  <si>
    <t>Elkészíti a postai szolgáltató napi és havi zárását a vonatkozó szabályozások alapján.</t>
  </si>
  <si>
    <r>
      <t xml:space="preserve">A tananyagelemek és a deszkriptorok projektszemléletű kapcsolódása: 
</t>
    </r>
    <r>
      <rPr>
        <sz val="11"/>
        <color theme="1"/>
        <rFont val="Franklin Gothic Book"/>
        <family val="2"/>
        <charset val="238"/>
      </rPr>
      <t>A projektalapú oktatás során a tanuló feladata, hogy adott gyakorlati szituációban, valós vagy virtuális környezetben sajátítsa el és kezelje a rendkívüli eseményeket, feltárja és rendezze a pénztári eltéréseket, alkalmazza az elszámolásra vonatkozó szabályozásokat.</t>
    </r>
  </si>
  <si>
    <t>Önállóan végzi a leszámoltatást, és az esetleges eltérések feltárását, és a kezelőkkel együttműködve kezeli azok rendezését.</t>
  </si>
  <si>
    <t>Az elszámolások során törekszik és motivált a pénztári eltérések pontos, felelősségteljes feltárására és rendezésére.</t>
  </si>
  <si>
    <t>Azonosítja a pénztári eltérések típusait és részletesen ismeri rendezésük szabályait, módjait.</t>
  </si>
  <si>
    <t>A leszámoltatás során feltárja a pénztári eltéréseket, és azokat a szabályozásokban rögzített módon rendezi.</t>
  </si>
  <si>
    <r>
      <t xml:space="preserve">A tananyagelemek és a deszkriptorok projektszemléletű kapcsolódása: 
</t>
    </r>
    <r>
      <rPr>
        <sz val="11"/>
        <color theme="1"/>
        <rFont val="Franklin Gothic Book"/>
        <family val="2"/>
        <charset val="238"/>
      </rPr>
      <t>A tanuló az oktatás során megtanulja a kézbesítési tevékenységgel összefüggő feladatokat,  annak menetét, technológiai folyamatát, valamint az elszámolás  szabályozását, a leszámolási folyamatokat. A projektszemléletű kapcsolódás során valós vagy virtuális gyakorlati szituációban végzi el a feladatát, azonosítja a bizonylatokat, okiratokat, kezeli a pénzforgalmat, alkalmazza a feladat végrehajtásához szükséges informatikai rendszereket. Feladatát a minőségi előírásoknak megfelelően végzi el. Az informatikai rendszerek működését valós gyakorlati helyen sajátítja el.</t>
    </r>
  </si>
  <si>
    <t>Másokkal együttműködve, a szabályok betartásával elvégzi a teljeskörű kézbesítői leszámoltatást, melynek helyességéért anyagi és szakmai felelősséggel tartozik.</t>
  </si>
  <si>
    <t>Magára nézve kötelezőnek tartja a leszámolási folyamatra vonatkozó szabályok betartását, minőségorientáltan, pontosan és felelősségteljesen végzi el a feladatot.</t>
  </si>
  <si>
    <t>Átfogóan ismeri a kézbesítői tevékenységgel összefüggő leszámolási feladatokat, a leszámolás kapcsolódó dokumentumait, alkalmazói szinten ismeri az informatikai rendszert.</t>
  </si>
  <si>
    <t>Leszámoltatja a kézbesítői tevékenységet végzőket a kézbesített és nem kézbesített küldeményekről, beszedett díjakról.</t>
  </si>
  <si>
    <r>
      <t xml:space="preserve">A tananyagelemek és a deszkriptorok projektszemléletű kapcsolódása: 
</t>
    </r>
    <r>
      <rPr>
        <sz val="11"/>
        <color theme="1"/>
        <rFont val="Franklin Gothic Book"/>
        <family val="2"/>
        <charset val="238"/>
      </rPr>
      <t>A tanuló az oktatás során megtanulja a postai és pénzforgalmi küldemények felvételének a menetét, technológiai folyamatát, valamint az elszámolás törvényi szabályozását, a leszámolási folyamatokat. A projektszemléletű kapcsolódás során valós, vagy virtuális gyakorlati szituációban végzi el a feladatát, azonosítja a bizonylatokat, kezeli a pénzforgalmat. Valós környezetben, gyakorlati helyen sajátítja el és alkalmazza a feladat végrehajtásához szükséges informatikai rendszereket. Feladatát a minőségi előírásoknak megfelelően végzi.</t>
    </r>
  </si>
  <si>
    <t>Felvételi tevékenység leszámolása</t>
  </si>
  <si>
    <t>A szolgáltatás díjai, kiegyenlítésének módjai</t>
  </si>
  <si>
    <t>A felvételi tevékenységgel összefüggő kezelői leszámolási feladatok</t>
  </si>
  <si>
    <t>A felvételi munkahely működésének általános szabályai</t>
  </si>
  <si>
    <t>Felvételi tevékenység postai szolgáltatónál</t>
  </si>
  <si>
    <t>Másokkal együttműködve, a szabályok betartásával elvégzi a teljeskörű kezelői leszámoltatást, melynek helyességéért anyagi és szakmai felelősséggel tartozik.</t>
  </si>
  <si>
    <t>Azonosítja a felvételi tevékenységgel összefüggő leszámolási feladatokat, a leszámolás kapcsolódó dokumentumait, alkalmazói szinten ismeri az informatikai rendszert.</t>
  </si>
  <si>
    <t>Leszámoltatja a felvételi tevékenységet végző munkahelyeket a kezelt és felvett küldeményekről és utalványokról, pénzforgalmi bizonylatokról és pénzekről.</t>
  </si>
  <si>
    <r>
      <t>A tananyagelemek és a deszkriptorok projektszemléletű kapcsolódása:</t>
    </r>
    <r>
      <rPr>
        <sz val="11"/>
        <color theme="1"/>
        <rFont val="Franklin Gothic Book"/>
        <family val="2"/>
        <charset val="238"/>
      </rPr>
      <t xml:space="preserve"> 
Az ügyfélkezelés, és a postai szolgáltatások, befektetési, biztosítási termékek ajánlása kiemelt jelentőséggel bír az oktatás során. A tanuló megismeri az eladásösztönzés funkcióit, területeit, és az "ideális" eladóval szemben támasztott követelményeket. A projektszemléletű kapcsolódásban a tanulónak az adott szituációban az ügyféligényeket szem előtt tartva kell megfelelően és magabiztosan kommunikálni, ajánlatokat adni és értékesíteni. </t>
    </r>
  </si>
  <si>
    <t>Biztosítás közvetítése</t>
  </si>
  <si>
    <t>Megtakarítások kezelése</t>
  </si>
  <si>
    <t>Biztosítások</t>
  </si>
  <si>
    <t>Megtakarítási lehetőségek a postán</t>
  </si>
  <si>
    <t>A szolgáltatás igénybevételének feltételei, szolgáltatási szerződés</t>
  </si>
  <si>
    <t>Önállóan, az ügyféllel együttműködve, annak igényeihez igazítottan ajánl banki, befektetési és biztosítási termékeket, teljes anyagi felelősséget vállalva annak kezelése során.</t>
  </si>
  <si>
    <t>Az ügyfél igényeit és lehetőségeit szem előtt tartva törekszik a legmegfelelőbb termék/szolgáltatás ajánlására és annak teljesítésére. Törekszik a modern banki informatikai rendszerek megismerésére.</t>
  </si>
  <si>
    <t>Tisztában van a banki, befektetési és biztosítási környezet jogszabályi hátterével és a kapcsolódó alapfogalmakkal. Összefüggéseiben ismeri a postai szolgáltatónál elérhető banki, befektetési és biztosítási szolgáltatások körét, fajtáit, jellemzőit és kezelési folyamatukat, valamint a támogatott ajánlási és értékesítési folyamatokat, azok szabályait és lépéseit.</t>
  </si>
  <si>
    <t>A postai szolgáltatónál elérhető banki, befektetési és biztosítási termékeket ajánl és kezel az ügyfelek számára.</t>
  </si>
  <si>
    <r>
      <t>A tananyagelemek és a deszkriptorok projektszemléletű kapcsolódása:</t>
    </r>
    <r>
      <rPr>
        <sz val="11"/>
        <color theme="1"/>
        <rFont val="Franklin Gothic Book"/>
        <family val="2"/>
        <charset val="238"/>
      </rPr>
      <t xml:space="preserve"> 
A projektalapú oktatásban a tanuló feladata, hogy szituációs gyakorlatban sajátítsa el a POS terminál működését és megfelelő biztonsággal használja. Az adott szituációban végezze el a megfelelő tranzakciót, ügyelve a biztonságra, és adatvédelemre. Javasolt gyakorlati helyen, valós környezetben a folyamat megismerése és a terminál használata, megértve annak működési hátterét.</t>
    </r>
  </si>
  <si>
    <t>Bankszámlához kapcsolódó pénzforgalom, banki közvetítő jellegű tevékenységek</t>
  </si>
  <si>
    <t>Pénzforgalmi szolgáltatások, pénzküldési lehetőségek</t>
  </si>
  <si>
    <t>Önállóan, szakmai tudására építve végzi a POS terminálon lehetséges tranzakciókat, vállalva a szabályok betartását, melyért teljes anyagi felelősséggel tartozik.</t>
  </si>
  <si>
    <t>A legjobb tudása szerint végzi a POS terminál pontos és folyamatnak megfelelő kezelését.</t>
  </si>
  <si>
    <t>Alkalmazói szinten ismeri a POS terminál működését, az azon végezhető tranzakciók körét, a be- és kifizetés folyamatát és szabályait.</t>
  </si>
  <si>
    <t>Kezeli a POS terminált, azon történő bankkártyás be- és kifizetéseket teljesít.</t>
  </si>
  <si>
    <r>
      <t xml:space="preserve">A tananyagelemek és a deszkriptorok projektszemléletű kapcsolódása: 
</t>
    </r>
    <r>
      <rPr>
        <sz val="11"/>
        <color theme="1"/>
        <rFont val="Franklin Gothic Book"/>
        <family val="2"/>
        <charset val="238"/>
      </rPr>
      <t>A projektalapú oktatás során a tanuló elsajátítja és alkalmazza a belföldi és nemzetközi postautalványokat, átutalási, számlabefizetési és bankkártyával történő folyamatokat. Adott szituációban, valós vagy virtuális környezetben végzi a feladatát, kezeli az utalványokat, ügyelve a szabályosságra és a biztonságra.</t>
    </r>
  </si>
  <si>
    <t>Befizetések elfogadása és kifizetések teljesítése</t>
  </si>
  <si>
    <t>Pénzküldési módok</t>
  </si>
  <si>
    <t>Önállóan, szakmai tudására építve végzi a befizetések kezelését, vállalva a szabályok betartását, melyért teljes anyagi felelősséggel tartozik.</t>
  </si>
  <si>
    <t>A legjobb tudása szerint végzi a befizetések gyors, pontos és folyamatnak megfelelő kezelését.</t>
  </si>
  <si>
    <t>Tisztában van a pénzküldési lehetőségekkel, a belföldi és nemzetközi postautalvány, valamint a „sárga” és „fehér” csekk fajtáival, jellemzőivel, elfogadási feltételeivel és felvételi folyamatával.</t>
  </si>
  <si>
    <t>Kezeli az utalványokon, készpénzátutalási megbízásokon és postai számlabefizetési megbízásokon történő befizetéseket utalvány típusnak megfelelően.</t>
  </si>
  <si>
    <r>
      <t xml:space="preserve">A tananyagelemek és a deszkriptorok projektszemléletű kapcsolódása: 
</t>
    </r>
    <r>
      <rPr>
        <sz val="11"/>
        <color theme="1"/>
        <rFont val="Franklin Gothic Book"/>
        <family val="2"/>
        <charset val="238"/>
      </rPr>
      <t>A projektszemléletű oktatás során a tanuló szituációs gyakorlatokat hajt végre. Az ügyfél számára többleszolgáltatásokat kínál, megmagyarázza azok jelentőségét, alkalmazásuk előnyeit, és díját.</t>
    </r>
  </si>
  <si>
    <t>Küldemények felvétele</t>
  </si>
  <si>
    <t>Hírlap, távirat, egyéb szolgáltatások</t>
  </si>
  <si>
    <t>Kiegészítő szolgáltatások</t>
  </si>
  <si>
    <t>Önállóan, az ügyféllel együttműködve ajánl szolgáltatásokat.</t>
  </si>
  <si>
    <t>Törekszik a többlet- és kiegészítő szolgáltatások közül az ügyfél számára legmegfelelőbbek ajánlására, szem előtt tartva az ügyfelek igényeit.</t>
  </si>
  <si>
    <t>Részletesen ismeri a küldeménytípusokhoz kérhető kiegészítő- és többletszolgáltatások körét, és az azok igénybevételéhez kapcsolódó kezelési folyamatokat.</t>
  </si>
  <si>
    <t>A küldeményekhez kérhető többlet- és kiegészítő szolgáltatásokat ajánl, és kezeli azokat az ÁSZF-ben megfogalmazottak alapján.</t>
  </si>
  <si>
    <r>
      <t xml:space="preserve">A tananyagelemek és a deszkriptorok projektszemléletű kapcsolódása: 
</t>
    </r>
    <r>
      <rPr>
        <sz val="11"/>
        <color theme="1"/>
        <rFont val="Franklin Gothic Book"/>
        <family val="2"/>
        <charset val="238"/>
      </rPr>
      <t>Az oktatás során a tanuló megismeri a küldemény feladásának feltételeit, folyamatát, a méret- és súlyhatárokat, a csomagolásra, címkézésre vonatkozó szabályokat. Valós vagy virtuális környezetben  elvégzi a küldemény átvételét, ellenőrzi a csomagolást, címkézést, meghatározza a feladás díját.</t>
    </r>
  </si>
  <si>
    <t>Címzés</t>
  </si>
  <si>
    <t>Tartalom, csomagolás</t>
  </si>
  <si>
    <t>Küldemények fajtái, súly- és mérethatárok</t>
  </si>
  <si>
    <t>Önállóan, szakmai tudására építve végzi a felvételi tevékenységet, vállalva a szabályok betartását, melyért teljes anyagi felelősséggel tartozik.</t>
  </si>
  <si>
    <t>A legjobb tudása szerint végzi a küldemények gyors, pontos, folyamatnak megfelelő felvételét.</t>
  </si>
  <si>
    <t>Átfogóan ismeri a postai küldeményfajtákat, azok jellemzőit, a csomagolási, lezárási és címzési szabályokat a postai szabályozókkal összhangban. Tisztában van a küldemények felvételi folyamatával típusuknak megfelelően, és a felvétel során használt eszközök működésével.</t>
  </si>
  <si>
    <t>Felveszi a postai küldeményeket, figyelembe véve a küldeményfajtákhoz kapcsolódó méret- és súlyhatárokat, csomagolási és címzési előírásokat.</t>
  </si>
  <si>
    <r>
      <t xml:space="preserve">A tananyagelemek és a deszkriptorok projektszemléletű kapcsolódása: 
</t>
    </r>
    <r>
      <rPr>
        <sz val="11"/>
        <color theme="1"/>
        <rFont val="Franklin Gothic Book"/>
        <family val="2"/>
        <charset val="238"/>
      </rPr>
      <t xml:space="preserve">A bankbiztonság kiemelt jelentőséggel bír a tananyag elsajátítása során. A tanulónak helyesen kell használnia a bankbiztonsági eszközöket, figyelnie kell az adat és titokvédelemre. Szituációs gyakorlatokkal, valós vagy virtuális környezetben megismeri a vészhelyzet esetére javasolt magatartási formákat. </t>
    </r>
  </si>
  <si>
    <t>Felelősséget vállal saját munkájának minőségéért, szükség esetén korrigálja hibáit. Felelősen kezeli a szolgáltató által biztosított eszközöket.</t>
  </si>
  <si>
    <t>Magára nézve kötelezőnek tartja az informatikai programok és bankbiztonsági eszközök használatára vonatkozó folyamatokat és szabályokat.</t>
  </si>
  <si>
    <t>Alkalmazói szinten ismeri a postai szolgáltatónál használt informatikai kezelési programokat és bankbiztonsági eszközöket (trezor, riasztó, multiszéf, UV lámpa stb.).</t>
  </si>
  <si>
    <t>Működteti a postai szolgáltató által használt informatikai programokat és bankbiztonsági eszközöket.</t>
  </si>
  <si>
    <r>
      <t xml:space="preserve">A tananyagelemek és a deszkriptorok projektszemléletű kapcsolódása:  
</t>
    </r>
    <r>
      <rPr>
        <sz val="11"/>
        <color theme="1"/>
        <rFont val="Franklin Gothic Book"/>
        <family val="2"/>
        <charset val="238"/>
      </rPr>
      <t xml:space="preserve">A projektszemléletű oktatás lehetővé teszi, hogy a tanuló gyakorlatban is megismerje a felvevő munkahely feladatait, azok folyamatát. Megtanulja a dokumentumok szabályos kezelését, kitöltését. Adott szituációban, valós vagy virtuális kornyezetben, önállóan tudja alkalmazni a postai informatikai programokat.  </t>
    </r>
  </si>
  <si>
    <t>Önállóan végzi a munkahely nyitás folyamatát és a napi munkavégzés során a dokumentumok vezetését, valamint a munkahely zárása során együttműködik az elszámoltatást végző kollégákkal.</t>
  </si>
  <si>
    <t>Pontosan, gyorsan és minőségorientáltan végzi a munkahely nyitásának, zárásának folyamatát, és a munka során használt dokumentumok vezetését.</t>
  </si>
  <si>
    <t>Részletesen ismeri a használt kezelési okiratokat, bélyegzőket, alkalmazói szinten ismeri a postai szolgáltató informatikai rendszerét, a munkahely nyitásának és zárásának folyamatát.</t>
  </si>
  <si>
    <t>Megnyitja a postai felvevő munkahelyet, az ott használt eszközöket és dokumentumokat szabályosan, az előírásnak megfelelően vezeti, és a tevékenység befejezését követően elvégzi a zárási feladatokat is.</t>
  </si>
  <si>
    <r>
      <t xml:space="preserve">A tananyagelemek és a deszkriptorok projektszemléletű kapcsolódása: </t>
    </r>
    <r>
      <rPr>
        <sz val="11"/>
        <color theme="1"/>
        <rFont val="Franklin Gothic Book"/>
        <family val="2"/>
        <charset val="238"/>
      </rPr>
      <t xml:space="preserve"> 
A projektalapú megközelítésben a pénzkezelési, pénzforgalmi ismeretek szituációs gyakorlatban történő alkalmazása lehetőséget ad arra, hogy valós vagy virtuális környezetben a tanuló megismerje a magyar és nemzetközi bankjegyeket, érméket, be tudja azonosítani a hamis fizetőeszközöket. Megismeri a pénzküldési lehetőségeket, valamint elsajátítja az őrzési technikákat. </t>
    </r>
  </si>
  <si>
    <t>Önállóan végzi a szabályok betartásával a pénzkezelést. Képes az önellenőrzésre, és a hibák önálló kijavítására.</t>
  </si>
  <si>
    <t>Szem előtt tartja a rábízott értékek szabályos és biztonságos kezelését, és magára nézve kötelezőnek tartja a megtanult pénzkezelési szabályokat.</t>
  </si>
  <si>
    <t>Azonosítja a bankjegyek és érmék érvényességi kellékeit, a pénzek bankszerű rendezésének alapelveit, szabályait. Alkalmazói szinten ismeri a pénzek biztonságos kezelését, őrzését szolgáló eszközöket és azok működését, a pénzek átadásának, átvételének szabályait.</t>
  </si>
  <si>
    <t>A postai szolgáltatást nyújtó kezelőre rábízott pénzeket, értékeket szabályszerűen őrzi és kezeli.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</si>
</sst>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48">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6" borderId="20"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4" fillId="6" borderId="13"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2" xfId="0" applyFont="1" applyFill="1" applyBorder="1" applyAlignment="1">
      <alignment horizontal="justify"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I87"/>
  <sheetViews>
    <sheetView tabSelected="1" zoomScale="85" zoomScaleNormal="85" workbookViewId="0">
      <pane ySplit="1" topLeftCell="A2" activePane="bottomLeft" state="frozen"/>
      <selection pane="bottomLeft" activeCell="I12" sqref="I12"/>
    </sheetView>
  </sheetViews>
  <sheetFormatPr defaultColWidth="9.140625" defaultRowHeight="15.75" x14ac:dyDescent="0.25"/>
  <cols>
    <col min="1" max="1" width="12" style="3" customWidth="1"/>
    <col min="2" max="2" width="23" style="4" customWidth="1"/>
    <col min="3" max="3" width="23" style="3" customWidth="1"/>
    <col min="4" max="4" width="28.7109375" style="3" customWidth="1"/>
    <col min="5" max="5" width="24.5703125" style="3" customWidth="1"/>
    <col min="6" max="6" width="28" style="3" customWidth="1"/>
    <col min="7" max="7" width="32.5703125" style="3" customWidth="1"/>
    <col min="8" max="8" width="23.140625" style="3" customWidth="1"/>
    <col min="9" max="9" width="56.85546875"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29">
        <v>1</v>
      </c>
      <c r="B2" s="15" t="s">
        <v>108</v>
      </c>
      <c r="C2" s="26" t="s">
        <v>10</v>
      </c>
      <c r="D2" s="26" t="s">
        <v>11</v>
      </c>
      <c r="E2" s="26" t="s">
        <v>12</v>
      </c>
      <c r="F2" s="26" t="s">
        <v>13</v>
      </c>
      <c r="G2" s="18" t="s">
        <v>70</v>
      </c>
      <c r="H2" s="19"/>
    </row>
    <row r="3" spans="1:8" x14ac:dyDescent="0.25">
      <c r="A3" s="30"/>
      <c r="B3" s="16"/>
      <c r="C3" s="27"/>
      <c r="D3" s="27"/>
      <c r="E3" s="27"/>
      <c r="F3" s="27"/>
      <c r="G3" s="11" t="s">
        <v>71</v>
      </c>
      <c r="H3" s="12">
        <v>22</v>
      </c>
    </row>
    <row r="4" spans="1:8" x14ac:dyDescent="0.25">
      <c r="A4" s="30"/>
      <c r="B4" s="16"/>
      <c r="C4" s="27"/>
      <c r="D4" s="27"/>
      <c r="E4" s="27"/>
      <c r="F4" s="27"/>
      <c r="G4" s="11" t="s">
        <v>74</v>
      </c>
      <c r="H4" s="12">
        <v>2</v>
      </c>
    </row>
    <row r="5" spans="1:8" ht="31.5" x14ac:dyDescent="0.25">
      <c r="A5" s="30"/>
      <c r="B5" s="16"/>
      <c r="C5" s="27"/>
      <c r="D5" s="27"/>
      <c r="E5" s="27"/>
      <c r="F5" s="27"/>
      <c r="G5" s="11" t="s">
        <v>86</v>
      </c>
      <c r="H5" s="12">
        <v>4</v>
      </c>
    </row>
    <row r="6" spans="1:8" ht="31.5" x14ac:dyDescent="0.25">
      <c r="A6" s="30"/>
      <c r="B6" s="16"/>
      <c r="C6" s="27"/>
      <c r="D6" s="27"/>
      <c r="E6" s="27"/>
      <c r="F6" s="27"/>
      <c r="G6" s="11" t="s">
        <v>73</v>
      </c>
      <c r="H6" s="12">
        <v>12</v>
      </c>
    </row>
    <row r="7" spans="1:8" ht="31.5" x14ac:dyDescent="0.25">
      <c r="A7" s="30"/>
      <c r="B7" s="16"/>
      <c r="C7" s="27"/>
      <c r="D7" s="27"/>
      <c r="E7" s="27"/>
      <c r="F7" s="27"/>
      <c r="G7" s="11" t="s">
        <v>87</v>
      </c>
      <c r="H7" s="12">
        <v>27</v>
      </c>
    </row>
    <row r="8" spans="1:8" ht="16.5" thickBot="1" x14ac:dyDescent="0.3">
      <c r="A8" s="30"/>
      <c r="B8" s="16"/>
      <c r="C8" s="28"/>
      <c r="D8" s="28"/>
      <c r="E8" s="28"/>
      <c r="F8" s="28"/>
      <c r="G8" s="20" t="s">
        <v>8</v>
      </c>
      <c r="H8" s="22">
        <f>SUM(H3:H7,)</f>
        <v>67</v>
      </c>
    </row>
    <row r="9" spans="1:8" ht="109.5" customHeight="1" thickBot="1" x14ac:dyDescent="0.3">
      <c r="A9" s="31"/>
      <c r="B9" s="17"/>
      <c r="C9" s="24" t="s">
        <v>105</v>
      </c>
      <c r="D9" s="24"/>
      <c r="E9" s="24"/>
      <c r="F9" s="25"/>
      <c r="G9" s="21"/>
      <c r="H9" s="23"/>
    </row>
    <row r="10" spans="1:8" x14ac:dyDescent="0.25">
      <c r="A10" s="29">
        <v>2</v>
      </c>
      <c r="B10" s="15" t="s">
        <v>108</v>
      </c>
      <c r="C10" s="26" t="s">
        <v>14</v>
      </c>
      <c r="D10" s="26" t="s">
        <v>15</v>
      </c>
      <c r="E10" s="26" t="s">
        <v>16</v>
      </c>
      <c r="F10" s="26" t="s">
        <v>17</v>
      </c>
      <c r="G10" s="18" t="s">
        <v>70</v>
      </c>
      <c r="H10" s="19"/>
    </row>
    <row r="11" spans="1:8" x14ac:dyDescent="0.25">
      <c r="A11" s="30"/>
      <c r="B11" s="16"/>
      <c r="C11" s="27"/>
      <c r="D11" s="27"/>
      <c r="E11" s="27"/>
      <c r="F11" s="27"/>
      <c r="G11" s="11" t="s">
        <v>72</v>
      </c>
      <c r="H11" s="12">
        <v>20</v>
      </c>
    </row>
    <row r="12" spans="1:8" ht="123" customHeight="1" thickBot="1" x14ac:dyDescent="0.3">
      <c r="A12" s="30"/>
      <c r="B12" s="16"/>
      <c r="C12" s="28"/>
      <c r="D12" s="28"/>
      <c r="E12" s="28"/>
      <c r="F12" s="28"/>
      <c r="G12" s="20" t="s">
        <v>8</v>
      </c>
      <c r="H12" s="22">
        <f>SUM(H11:H11,)</f>
        <v>20</v>
      </c>
    </row>
    <row r="13" spans="1:8" ht="125.25" customHeight="1" thickBot="1" x14ac:dyDescent="0.3">
      <c r="A13" s="31"/>
      <c r="B13" s="17"/>
      <c r="C13" s="24" t="s">
        <v>106</v>
      </c>
      <c r="D13" s="24"/>
      <c r="E13" s="24"/>
      <c r="F13" s="25"/>
      <c r="G13" s="21"/>
      <c r="H13" s="23"/>
    </row>
    <row r="14" spans="1:8" x14ac:dyDescent="0.25">
      <c r="A14" s="29">
        <v>3</v>
      </c>
      <c r="B14" s="15" t="s">
        <v>108</v>
      </c>
      <c r="C14" s="26" t="s">
        <v>18</v>
      </c>
      <c r="D14" s="26" t="s">
        <v>19</v>
      </c>
      <c r="E14" s="26" t="s">
        <v>20</v>
      </c>
      <c r="F14" s="26" t="s">
        <v>21</v>
      </c>
      <c r="G14" s="18" t="s">
        <v>70</v>
      </c>
      <c r="H14" s="19"/>
    </row>
    <row r="15" spans="1:8" x14ac:dyDescent="0.25">
      <c r="A15" s="30"/>
      <c r="B15" s="16"/>
      <c r="C15" s="27"/>
      <c r="D15" s="27"/>
      <c r="E15" s="27"/>
      <c r="F15" s="27"/>
      <c r="G15" s="11" t="s">
        <v>72</v>
      </c>
      <c r="H15" s="12">
        <v>13</v>
      </c>
    </row>
    <row r="16" spans="1:8" ht="65.25" customHeight="1" thickBot="1" x14ac:dyDescent="0.3">
      <c r="A16" s="30"/>
      <c r="B16" s="16"/>
      <c r="C16" s="28"/>
      <c r="D16" s="28"/>
      <c r="E16" s="28"/>
      <c r="F16" s="28"/>
      <c r="G16" s="20" t="s">
        <v>8</v>
      </c>
      <c r="H16" s="22">
        <f>SUM(H15:H15,)</f>
        <v>13</v>
      </c>
    </row>
    <row r="17" spans="1:9" ht="96" customHeight="1" thickBot="1" x14ac:dyDescent="0.3">
      <c r="A17" s="31"/>
      <c r="B17" s="17"/>
      <c r="C17" s="24" t="s">
        <v>93</v>
      </c>
      <c r="D17" s="24"/>
      <c r="E17" s="24"/>
      <c r="F17" s="25"/>
      <c r="G17" s="21"/>
      <c r="H17" s="23"/>
    </row>
    <row r="18" spans="1:9" x14ac:dyDescent="0.25">
      <c r="A18" s="29">
        <v>4</v>
      </c>
      <c r="B18" s="15" t="s">
        <v>108</v>
      </c>
      <c r="C18" s="26" t="s">
        <v>22</v>
      </c>
      <c r="D18" s="26" t="s">
        <v>23</v>
      </c>
      <c r="E18" s="26" t="s">
        <v>24</v>
      </c>
      <c r="F18" s="26" t="s">
        <v>25</v>
      </c>
      <c r="G18" s="18" t="s">
        <v>70</v>
      </c>
      <c r="H18" s="19"/>
    </row>
    <row r="19" spans="1:9" ht="31.5" x14ac:dyDescent="0.25">
      <c r="A19" s="30"/>
      <c r="B19" s="16"/>
      <c r="C19" s="27"/>
      <c r="D19" s="27"/>
      <c r="E19" s="27"/>
      <c r="F19" s="27"/>
      <c r="G19" s="11" t="s">
        <v>86</v>
      </c>
      <c r="H19" s="12">
        <v>47</v>
      </c>
    </row>
    <row r="20" spans="1:9" ht="84.75" customHeight="1" thickBot="1" x14ac:dyDescent="0.3">
      <c r="A20" s="30"/>
      <c r="B20" s="16"/>
      <c r="C20" s="28"/>
      <c r="D20" s="28"/>
      <c r="E20" s="28"/>
      <c r="F20" s="28"/>
      <c r="G20" s="20" t="s">
        <v>8</v>
      </c>
      <c r="H20" s="22">
        <f>SUM(H19:H19,)</f>
        <v>47</v>
      </c>
    </row>
    <row r="21" spans="1:9" ht="94.5" customHeight="1" thickBot="1" x14ac:dyDescent="0.3">
      <c r="A21" s="31"/>
      <c r="B21" s="17"/>
      <c r="C21" s="24" t="s">
        <v>107</v>
      </c>
      <c r="D21" s="24"/>
      <c r="E21" s="24"/>
      <c r="F21" s="25"/>
      <c r="G21" s="21"/>
      <c r="H21" s="23"/>
      <c r="I21" s="5"/>
    </row>
    <row r="22" spans="1:9" x14ac:dyDescent="0.25">
      <c r="A22" s="29">
        <v>5</v>
      </c>
      <c r="B22" s="15" t="s">
        <v>108</v>
      </c>
      <c r="C22" s="26" t="s">
        <v>26</v>
      </c>
      <c r="D22" s="26" t="s">
        <v>27</v>
      </c>
      <c r="E22" s="26" t="s">
        <v>28</v>
      </c>
      <c r="F22" s="26" t="s">
        <v>29</v>
      </c>
      <c r="G22" s="18" t="s">
        <v>70</v>
      </c>
      <c r="H22" s="19"/>
    </row>
    <row r="23" spans="1:9" ht="31.5" x14ac:dyDescent="0.25">
      <c r="A23" s="30"/>
      <c r="B23" s="16"/>
      <c r="C23" s="27"/>
      <c r="D23" s="27"/>
      <c r="E23" s="27"/>
      <c r="F23" s="27"/>
      <c r="G23" s="11" t="s">
        <v>73</v>
      </c>
      <c r="H23" s="12">
        <v>15</v>
      </c>
    </row>
    <row r="24" spans="1:9" ht="50.25" customHeight="1" thickBot="1" x14ac:dyDescent="0.3">
      <c r="A24" s="30"/>
      <c r="B24" s="16"/>
      <c r="C24" s="28"/>
      <c r="D24" s="28"/>
      <c r="E24" s="28"/>
      <c r="F24" s="28"/>
      <c r="G24" s="20" t="s">
        <v>8</v>
      </c>
      <c r="H24" s="22">
        <f>SUM(H23:H23,)</f>
        <v>15</v>
      </c>
    </row>
    <row r="25" spans="1:9" ht="98.25" customHeight="1" thickBot="1" x14ac:dyDescent="0.3">
      <c r="A25" s="31"/>
      <c r="B25" s="17"/>
      <c r="C25" s="24" t="s">
        <v>94</v>
      </c>
      <c r="D25" s="24"/>
      <c r="E25" s="24"/>
      <c r="F25" s="25"/>
      <c r="G25" s="21"/>
      <c r="H25" s="23"/>
    </row>
    <row r="26" spans="1:9" x14ac:dyDescent="0.25">
      <c r="A26" s="29">
        <v>6</v>
      </c>
      <c r="B26" s="15" t="s">
        <v>109</v>
      </c>
      <c r="C26" s="26" t="s">
        <v>30</v>
      </c>
      <c r="D26" s="26" t="s">
        <v>31</v>
      </c>
      <c r="E26" s="26" t="s">
        <v>32</v>
      </c>
      <c r="F26" s="26" t="s">
        <v>33</v>
      </c>
      <c r="G26" s="18" t="s">
        <v>70</v>
      </c>
      <c r="H26" s="19"/>
    </row>
    <row r="27" spans="1:9" ht="31.5" x14ac:dyDescent="0.25">
      <c r="A27" s="30"/>
      <c r="B27" s="16"/>
      <c r="C27" s="27"/>
      <c r="D27" s="27"/>
      <c r="E27" s="27"/>
      <c r="F27" s="27"/>
      <c r="G27" s="11" t="s">
        <v>75</v>
      </c>
      <c r="H27" s="12">
        <v>12</v>
      </c>
    </row>
    <row r="28" spans="1:9" ht="57" customHeight="1" thickBot="1" x14ac:dyDescent="0.3">
      <c r="A28" s="30"/>
      <c r="B28" s="16"/>
      <c r="C28" s="28"/>
      <c r="D28" s="28"/>
      <c r="E28" s="28"/>
      <c r="F28" s="28"/>
      <c r="G28" s="20" t="s">
        <v>8</v>
      </c>
      <c r="H28" s="22">
        <f>SUM(H27:H27,)</f>
        <v>12</v>
      </c>
    </row>
    <row r="29" spans="1:9" ht="102" customHeight="1" thickBot="1" x14ac:dyDescent="0.3">
      <c r="A29" s="31"/>
      <c r="B29" s="17"/>
      <c r="C29" s="24" t="s">
        <v>95</v>
      </c>
      <c r="D29" s="24"/>
      <c r="E29" s="24"/>
      <c r="F29" s="25"/>
      <c r="G29" s="21"/>
      <c r="H29" s="23"/>
    </row>
    <row r="30" spans="1:9" x14ac:dyDescent="0.25">
      <c r="A30" s="29">
        <v>7</v>
      </c>
      <c r="B30" s="15" t="s">
        <v>108</v>
      </c>
      <c r="C30" s="26" t="s">
        <v>34</v>
      </c>
      <c r="D30" s="26" t="s">
        <v>35</v>
      </c>
      <c r="E30" s="26" t="s">
        <v>36</v>
      </c>
      <c r="F30" s="26" t="s">
        <v>37</v>
      </c>
      <c r="G30" s="18" t="s">
        <v>70</v>
      </c>
      <c r="H30" s="19"/>
    </row>
    <row r="31" spans="1:9" x14ac:dyDescent="0.25">
      <c r="A31" s="30"/>
      <c r="B31" s="16"/>
      <c r="C31" s="27"/>
      <c r="D31" s="27"/>
      <c r="E31" s="27"/>
      <c r="F31" s="27"/>
      <c r="G31" s="11" t="s">
        <v>74</v>
      </c>
      <c r="H31" s="12">
        <v>13</v>
      </c>
    </row>
    <row r="32" spans="1:9" ht="140.25" customHeight="1" thickBot="1" x14ac:dyDescent="0.3">
      <c r="A32" s="30"/>
      <c r="B32" s="16"/>
      <c r="C32" s="28"/>
      <c r="D32" s="28"/>
      <c r="E32" s="28"/>
      <c r="F32" s="28"/>
      <c r="G32" s="20" t="s">
        <v>8</v>
      </c>
      <c r="H32" s="22">
        <f>SUM(H31:H31,)</f>
        <v>13</v>
      </c>
    </row>
    <row r="33" spans="1:8" ht="106.5" customHeight="1" thickBot="1" x14ac:dyDescent="0.3">
      <c r="A33" s="31"/>
      <c r="B33" s="17"/>
      <c r="C33" s="24" t="s">
        <v>96</v>
      </c>
      <c r="D33" s="24"/>
      <c r="E33" s="24"/>
      <c r="F33" s="25"/>
      <c r="G33" s="21"/>
      <c r="H33" s="23"/>
    </row>
    <row r="34" spans="1:8" x14ac:dyDescent="0.25">
      <c r="A34" s="29">
        <v>8</v>
      </c>
      <c r="B34" s="15" t="s">
        <v>110</v>
      </c>
      <c r="C34" s="26" t="s">
        <v>38</v>
      </c>
      <c r="D34" s="26" t="s">
        <v>39</v>
      </c>
      <c r="E34" s="26" t="s">
        <v>40</v>
      </c>
      <c r="F34" s="26" t="s">
        <v>41</v>
      </c>
      <c r="G34" s="18" t="s">
        <v>78</v>
      </c>
      <c r="H34" s="19"/>
    </row>
    <row r="35" spans="1:8" x14ac:dyDescent="0.25">
      <c r="A35" s="30"/>
      <c r="B35" s="16"/>
      <c r="C35" s="27"/>
      <c r="D35" s="27"/>
      <c r="E35" s="27"/>
      <c r="F35" s="27"/>
      <c r="G35" s="11" t="s">
        <v>81</v>
      </c>
      <c r="H35" s="12">
        <v>36</v>
      </c>
    </row>
    <row r="36" spans="1:8" ht="31.5" x14ac:dyDescent="0.25">
      <c r="A36" s="30"/>
      <c r="B36" s="16"/>
      <c r="C36" s="27"/>
      <c r="D36" s="27"/>
      <c r="E36" s="27"/>
      <c r="F36" s="27"/>
      <c r="G36" s="11" t="s">
        <v>80</v>
      </c>
      <c r="H36" s="12">
        <v>9</v>
      </c>
    </row>
    <row r="37" spans="1:8" ht="31.5" x14ac:dyDescent="0.25">
      <c r="A37" s="30"/>
      <c r="B37" s="16"/>
      <c r="C37" s="27"/>
      <c r="D37" s="27"/>
      <c r="E37" s="27"/>
      <c r="F37" s="27"/>
      <c r="G37" s="11" t="s">
        <v>79</v>
      </c>
      <c r="H37" s="12">
        <v>9</v>
      </c>
    </row>
    <row r="38" spans="1:8" ht="128.25" customHeight="1" thickBot="1" x14ac:dyDescent="0.3">
      <c r="A38" s="30"/>
      <c r="B38" s="16"/>
      <c r="C38" s="28"/>
      <c r="D38" s="28"/>
      <c r="E38" s="28"/>
      <c r="F38" s="28"/>
      <c r="G38" s="20" t="s">
        <v>8</v>
      </c>
      <c r="H38" s="22">
        <f>SUM(H35:H37,)</f>
        <v>54</v>
      </c>
    </row>
    <row r="39" spans="1:8" ht="109.5" customHeight="1" thickBot="1" x14ac:dyDescent="0.3">
      <c r="A39" s="31"/>
      <c r="B39" s="17"/>
      <c r="C39" s="24" t="s">
        <v>97</v>
      </c>
      <c r="D39" s="24"/>
      <c r="E39" s="24"/>
      <c r="F39" s="25"/>
      <c r="G39" s="21"/>
      <c r="H39" s="23"/>
    </row>
    <row r="40" spans="1:8" x14ac:dyDescent="0.25">
      <c r="A40" s="29">
        <v>9</v>
      </c>
      <c r="B40" s="15" t="s">
        <v>110</v>
      </c>
      <c r="C40" s="26" t="s">
        <v>42</v>
      </c>
      <c r="D40" s="26" t="s">
        <v>43</v>
      </c>
      <c r="E40" s="26" t="s">
        <v>44</v>
      </c>
      <c r="F40" s="26" t="s">
        <v>45</v>
      </c>
      <c r="G40" s="18" t="s">
        <v>78</v>
      </c>
      <c r="H40" s="19"/>
    </row>
    <row r="41" spans="1:8" ht="31.5" x14ac:dyDescent="0.25">
      <c r="A41" s="30"/>
      <c r="B41" s="16"/>
      <c r="C41" s="27"/>
      <c r="D41" s="27"/>
      <c r="E41" s="27"/>
      <c r="F41" s="27"/>
      <c r="G41" s="11" t="s">
        <v>80</v>
      </c>
      <c r="H41" s="12">
        <v>9</v>
      </c>
    </row>
    <row r="42" spans="1:8" ht="31.5" x14ac:dyDescent="0.25">
      <c r="A42" s="30"/>
      <c r="B42" s="16"/>
      <c r="C42" s="27"/>
      <c r="D42" s="27"/>
      <c r="E42" s="27"/>
      <c r="F42" s="27"/>
      <c r="G42" s="11" t="s">
        <v>79</v>
      </c>
      <c r="H42" s="12">
        <v>9</v>
      </c>
    </row>
    <row r="43" spans="1:8" ht="31.5" x14ac:dyDescent="0.25">
      <c r="A43" s="30"/>
      <c r="B43" s="16"/>
      <c r="C43" s="27"/>
      <c r="D43" s="27"/>
      <c r="E43" s="27"/>
      <c r="F43" s="27"/>
      <c r="G43" s="11" t="s">
        <v>90</v>
      </c>
      <c r="H43" s="12">
        <v>36</v>
      </c>
    </row>
    <row r="44" spans="1:8" ht="33.75" customHeight="1" thickBot="1" x14ac:dyDescent="0.3">
      <c r="A44" s="30"/>
      <c r="B44" s="16"/>
      <c r="C44" s="28"/>
      <c r="D44" s="28"/>
      <c r="E44" s="28"/>
      <c r="F44" s="28"/>
      <c r="G44" s="20" t="s">
        <v>8</v>
      </c>
      <c r="H44" s="22">
        <f>SUM(H41:H43)</f>
        <v>54</v>
      </c>
    </row>
    <row r="45" spans="1:8" ht="99.75" customHeight="1" thickBot="1" x14ac:dyDescent="0.3">
      <c r="A45" s="31"/>
      <c r="B45" s="17"/>
      <c r="C45" s="24" t="s">
        <v>98</v>
      </c>
      <c r="D45" s="24"/>
      <c r="E45" s="24"/>
      <c r="F45" s="25"/>
      <c r="G45" s="21"/>
      <c r="H45" s="23"/>
    </row>
    <row r="46" spans="1:8" x14ac:dyDescent="0.25">
      <c r="A46" s="29">
        <v>10</v>
      </c>
      <c r="B46" s="15" t="s">
        <v>110</v>
      </c>
      <c r="C46" s="26" t="s">
        <v>46</v>
      </c>
      <c r="D46" s="26" t="s">
        <v>47</v>
      </c>
      <c r="E46" s="26" t="s">
        <v>48</v>
      </c>
      <c r="F46" s="26" t="s">
        <v>49</v>
      </c>
      <c r="G46" s="18" t="s">
        <v>76</v>
      </c>
      <c r="H46" s="19"/>
    </row>
    <row r="47" spans="1:8" x14ac:dyDescent="0.25">
      <c r="A47" s="30"/>
      <c r="B47" s="16"/>
      <c r="C47" s="27"/>
      <c r="D47" s="27"/>
      <c r="E47" s="27"/>
      <c r="F47" s="27"/>
      <c r="G47" s="11" t="s">
        <v>76</v>
      </c>
      <c r="H47" s="12">
        <v>18</v>
      </c>
    </row>
    <row r="48" spans="1:8" x14ac:dyDescent="0.25">
      <c r="A48" s="30"/>
      <c r="B48" s="16"/>
      <c r="C48" s="27"/>
      <c r="D48" s="27"/>
      <c r="E48" s="27"/>
      <c r="F48" s="27"/>
      <c r="G48" s="11" t="s">
        <v>77</v>
      </c>
      <c r="H48" s="12">
        <v>104</v>
      </c>
    </row>
    <row r="49" spans="1:8" ht="110.25" customHeight="1" thickBot="1" x14ac:dyDescent="0.3">
      <c r="A49" s="30"/>
      <c r="B49" s="16"/>
      <c r="C49" s="28"/>
      <c r="D49" s="28"/>
      <c r="E49" s="28"/>
      <c r="F49" s="28"/>
      <c r="G49" s="20" t="s">
        <v>8</v>
      </c>
      <c r="H49" s="22">
        <f>SUM(H47:H48,)</f>
        <v>122</v>
      </c>
    </row>
    <row r="50" spans="1:8" ht="90" customHeight="1" thickBot="1" x14ac:dyDescent="0.3">
      <c r="A50" s="31"/>
      <c r="B50" s="17"/>
      <c r="C50" s="24" t="s">
        <v>99</v>
      </c>
      <c r="D50" s="24"/>
      <c r="E50" s="24"/>
      <c r="F50" s="25"/>
      <c r="G50" s="21"/>
      <c r="H50" s="23"/>
    </row>
    <row r="51" spans="1:8" x14ac:dyDescent="0.25">
      <c r="A51" s="29">
        <v>11</v>
      </c>
      <c r="B51" s="15" t="s">
        <v>110</v>
      </c>
      <c r="C51" s="26" t="s">
        <v>50</v>
      </c>
      <c r="D51" s="26" t="s">
        <v>51</v>
      </c>
      <c r="E51" s="26" t="s">
        <v>52</v>
      </c>
      <c r="F51" s="26" t="s">
        <v>53</v>
      </c>
      <c r="G51" s="18" t="s">
        <v>76</v>
      </c>
      <c r="H51" s="19"/>
    </row>
    <row r="52" spans="1:8" x14ac:dyDescent="0.25">
      <c r="A52" s="30"/>
      <c r="B52" s="16"/>
      <c r="C52" s="27"/>
      <c r="D52" s="27"/>
      <c r="E52" s="27"/>
      <c r="F52" s="27"/>
      <c r="G52" s="11" t="s">
        <v>76</v>
      </c>
      <c r="H52" s="12">
        <v>18</v>
      </c>
    </row>
    <row r="53" spans="1:8" ht="67.5" customHeight="1" thickBot="1" x14ac:dyDescent="0.3">
      <c r="A53" s="30"/>
      <c r="B53" s="16"/>
      <c r="C53" s="28"/>
      <c r="D53" s="28"/>
      <c r="E53" s="28"/>
      <c r="F53" s="28"/>
      <c r="G53" s="20" t="s">
        <v>8</v>
      </c>
      <c r="H53" s="22">
        <f>SUM(H52:H52,)</f>
        <v>18</v>
      </c>
    </row>
    <row r="54" spans="1:8" ht="92.25" customHeight="1" thickBot="1" x14ac:dyDescent="0.3">
      <c r="A54" s="31"/>
      <c r="B54" s="17"/>
      <c r="C54" s="24" t="s">
        <v>100</v>
      </c>
      <c r="D54" s="24"/>
      <c r="E54" s="24"/>
      <c r="F54" s="25"/>
      <c r="G54" s="21"/>
      <c r="H54" s="23"/>
    </row>
    <row r="55" spans="1:8" x14ac:dyDescent="0.25">
      <c r="A55" s="29">
        <v>12</v>
      </c>
      <c r="B55" s="15" t="s">
        <v>109</v>
      </c>
      <c r="C55" s="26" t="s">
        <v>54</v>
      </c>
      <c r="D55" s="26" t="s">
        <v>55</v>
      </c>
      <c r="E55" s="26" t="s">
        <v>56</v>
      </c>
      <c r="F55" s="26" t="s">
        <v>57</v>
      </c>
      <c r="G55" s="18" t="s">
        <v>70</v>
      </c>
      <c r="H55" s="19"/>
    </row>
    <row r="56" spans="1:8" x14ac:dyDescent="0.25">
      <c r="A56" s="30"/>
      <c r="B56" s="16"/>
      <c r="C56" s="27"/>
      <c r="D56" s="27"/>
      <c r="E56" s="27"/>
      <c r="F56" s="27"/>
      <c r="G56" s="11" t="s">
        <v>71</v>
      </c>
      <c r="H56" s="12">
        <v>2</v>
      </c>
    </row>
    <row r="57" spans="1:8" ht="32.25" thickBot="1" x14ac:dyDescent="0.3">
      <c r="A57" s="30"/>
      <c r="B57" s="16"/>
      <c r="C57" s="27"/>
      <c r="D57" s="27"/>
      <c r="E57" s="27"/>
      <c r="F57" s="27"/>
      <c r="G57" s="11" t="s">
        <v>75</v>
      </c>
      <c r="H57" s="12">
        <v>1</v>
      </c>
    </row>
    <row r="58" spans="1:8" x14ac:dyDescent="0.25">
      <c r="A58" s="30"/>
      <c r="B58" s="16"/>
      <c r="C58" s="27"/>
      <c r="D58" s="27"/>
      <c r="E58" s="27"/>
      <c r="F58" s="27"/>
      <c r="G58" s="18" t="s">
        <v>82</v>
      </c>
      <c r="H58" s="19"/>
    </row>
    <row r="59" spans="1:8" ht="31.5" x14ac:dyDescent="0.25">
      <c r="A59" s="30"/>
      <c r="B59" s="16"/>
      <c r="C59" s="27"/>
      <c r="D59" s="27"/>
      <c r="E59" s="27"/>
      <c r="F59" s="27"/>
      <c r="G59" s="11" t="s">
        <v>83</v>
      </c>
      <c r="H59" s="12">
        <v>1</v>
      </c>
    </row>
    <row r="60" spans="1:8" ht="31.5" x14ac:dyDescent="0.25">
      <c r="A60" s="30"/>
      <c r="B60" s="16"/>
      <c r="C60" s="27"/>
      <c r="D60" s="27"/>
      <c r="E60" s="27"/>
      <c r="F60" s="27"/>
      <c r="G60" s="11" t="s">
        <v>89</v>
      </c>
      <c r="H60" s="12">
        <v>1</v>
      </c>
    </row>
    <row r="61" spans="1:8" x14ac:dyDescent="0.25">
      <c r="A61" s="30"/>
      <c r="B61" s="16"/>
      <c r="C61" s="27"/>
      <c r="D61" s="27"/>
      <c r="E61" s="27"/>
      <c r="F61" s="27"/>
      <c r="G61" s="11" t="s">
        <v>85</v>
      </c>
      <c r="H61" s="12">
        <v>18</v>
      </c>
    </row>
    <row r="62" spans="1:8" ht="16.5" thickBot="1" x14ac:dyDescent="0.3">
      <c r="A62" s="30"/>
      <c r="B62" s="16"/>
      <c r="C62" s="28"/>
      <c r="D62" s="28"/>
      <c r="E62" s="28"/>
      <c r="F62" s="28"/>
      <c r="G62" s="20" t="s">
        <v>8</v>
      </c>
      <c r="H62" s="22">
        <f>SUM(H56:H57,H59:H61)</f>
        <v>23</v>
      </c>
    </row>
    <row r="63" spans="1:8" ht="90.75" customHeight="1" thickBot="1" x14ac:dyDescent="0.3">
      <c r="A63" s="31"/>
      <c r="B63" s="17"/>
      <c r="C63" s="24" t="s">
        <v>91</v>
      </c>
      <c r="D63" s="24"/>
      <c r="E63" s="24"/>
      <c r="F63" s="25"/>
      <c r="G63" s="21"/>
      <c r="H63" s="23"/>
    </row>
    <row r="64" spans="1:8" x14ac:dyDescent="0.25">
      <c r="A64" s="29">
        <v>13</v>
      </c>
      <c r="B64" s="15" t="s">
        <v>109</v>
      </c>
      <c r="C64" s="26" t="s">
        <v>58</v>
      </c>
      <c r="D64" s="26" t="s">
        <v>59</v>
      </c>
      <c r="E64" s="26" t="s">
        <v>60</v>
      </c>
      <c r="F64" s="26" t="s">
        <v>61</v>
      </c>
      <c r="G64" s="18" t="s">
        <v>82</v>
      </c>
      <c r="H64" s="19"/>
    </row>
    <row r="65" spans="1:8" ht="32.25" thickBot="1" x14ac:dyDescent="0.3">
      <c r="A65" s="30"/>
      <c r="B65" s="16"/>
      <c r="C65" s="27"/>
      <c r="D65" s="27"/>
      <c r="E65" s="27"/>
      <c r="F65" s="27"/>
      <c r="G65" s="11" t="s">
        <v>83</v>
      </c>
      <c r="H65" s="12">
        <v>1</v>
      </c>
    </row>
    <row r="66" spans="1:8" x14ac:dyDescent="0.25">
      <c r="A66" s="30"/>
      <c r="B66" s="16"/>
      <c r="C66" s="27"/>
      <c r="D66" s="27"/>
      <c r="E66" s="27"/>
      <c r="F66" s="27"/>
      <c r="G66" s="18" t="s">
        <v>76</v>
      </c>
      <c r="H66" s="19"/>
    </row>
    <row r="67" spans="1:8" x14ac:dyDescent="0.25">
      <c r="A67" s="30"/>
      <c r="B67" s="16"/>
      <c r="C67" s="27"/>
      <c r="D67" s="27"/>
      <c r="E67" s="27"/>
      <c r="F67" s="27"/>
      <c r="G67" s="11" t="s">
        <v>76</v>
      </c>
      <c r="H67" s="12">
        <v>18</v>
      </c>
    </row>
    <row r="68" spans="1:8" ht="16.5" thickBot="1" x14ac:dyDescent="0.3">
      <c r="A68" s="30"/>
      <c r="B68" s="16"/>
      <c r="C68" s="28"/>
      <c r="D68" s="28"/>
      <c r="E68" s="28"/>
      <c r="F68" s="28"/>
      <c r="G68" s="20" t="s">
        <v>8</v>
      </c>
      <c r="H68" s="22">
        <f>SUM(H65:H65,H67:H67)</f>
        <v>19</v>
      </c>
    </row>
    <row r="69" spans="1:8" ht="105.75" customHeight="1" thickBot="1" x14ac:dyDescent="0.3">
      <c r="A69" s="31"/>
      <c r="B69" s="17"/>
      <c r="C69" s="24" t="s">
        <v>101</v>
      </c>
      <c r="D69" s="24"/>
      <c r="E69" s="24"/>
      <c r="F69" s="25"/>
      <c r="G69" s="21"/>
      <c r="H69" s="23"/>
    </row>
    <row r="70" spans="1:8" x14ac:dyDescent="0.25">
      <c r="A70" s="29">
        <v>14</v>
      </c>
      <c r="B70" s="15" t="s">
        <v>109</v>
      </c>
      <c r="C70" s="26" t="s">
        <v>62</v>
      </c>
      <c r="D70" s="26" t="s">
        <v>63</v>
      </c>
      <c r="E70" s="26" t="s">
        <v>64</v>
      </c>
      <c r="F70" s="26" t="s">
        <v>65</v>
      </c>
      <c r="G70" s="18" t="s">
        <v>82</v>
      </c>
      <c r="H70" s="19"/>
    </row>
    <row r="71" spans="1:8" ht="31.5" x14ac:dyDescent="0.25">
      <c r="A71" s="30"/>
      <c r="B71" s="16"/>
      <c r="C71" s="27"/>
      <c r="D71" s="27"/>
      <c r="E71" s="27"/>
      <c r="F71" s="27"/>
      <c r="G71" s="11" t="s">
        <v>83</v>
      </c>
      <c r="H71" s="12">
        <v>7</v>
      </c>
    </row>
    <row r="72" spans="1:8" ht="31.5" x14ac:dyDescent="0.25">
      <c r="A72" s="30"/>
      <c r="B72" s="16"/>
      <c r="C72" s="27"/>
      <c r="D72" s="27"/>
      <c r="E72" s="27"/>
      <c r="F72" s="27"/>
      <c r="G72" s="11" t="s">
        <v>89</v>
      </c>
      <c r="H72" s="12">
        <v>26</v>
      </c>
    </row>
    <row r="73" spans="1:8" ht="16.5" thickBot="1" x14ac:dyDescent="0.3">
      <c r="A73" s="30"/>
      <c r="B73" s="16"/>
      <c r="C73" s="27"/>
      <c r="D73" s="27"/>
      <c r="E73" s="27"/>
      <c r="F73" s="27"/>
      <c r="G73" s="11" t="s">
        <v>85</v>
      </c>
      <c r="H73" s="12">
        <v>18</v>
      </c>
    </row>
    <row r="74" spans="1:8" x14ac:dyDescent="0.25">
      <c r="A74" s="30"/>
      <c r="B74" s="16"/>
      <c r="C74" s="27"/>
      <c r="D74" s="27"/>
      <c r="E74" s="27"/>
      <c r="F74" s="27"/>
      <c r="G74" s="18" t="s">
        <v>70</v>
      </c>
      <c r="H74" s="19"/>
    </row>
    <row r="75" spans="1:8" ht="32.25" thickBot="1" x14ac:dyDescent="0.3">
      <c r="A75" s="30"/>
      <c r="B75" s="16"/>
      <c r="C75" s="27"/>
      <c r="D75" s="27"/>
      <c r="E75" s="27"/>
      <c r="F75" s="27"/>
      <c r="G75" s="11" t="s">
        <v>75</v>
      </c>
      <c r="H75" s="12">
        <v>1</v>
      </c>
    </row>
    <row r="76" spans="1:8" x14ac:dyDescent="0.25">
      <c r="A76" s="30"/>
      <c r="B76" s="16"/>
      <c r="C76" s="27"/>
      <c r="D76" s="27"/>
      <c r="E76" s="27"/>
      <c r="F76" s="27"/>
      <c r="G76" s="18" t="s">
        <v>76</v>
      </c>
      <c r="H76" s="19"/>
    </row>
    <row r="77" spans="1:8" x14ac:dyDescent="0.25">
      <c r="A77" s="30"/>
      <c r="B77" s="16"/>
      <c r="C77" s="27"/>
      <c r="D77" s="27"/>
      <c r="E77" s="27"/>
      <c r="F77" s="27"/>
      <c r="G77" s="11" t="s">
        <v>88</v>
      </c>
      <c r="H77" s="12">
        <v>4</v>
      </c>
    </row>
    <row r="78" spans="1:8" ht="16.5" thickBot="1" x14ac:dyDescent="0.3">
      <c r="A78" s="30"/>
      <c r="B78" s="16"/>
      <c r="C78" s="28"/>
      <c r="D78" s="28"/>
      <c r="E78" s="28"/>
      <c r="F78" s="28"/>
      <c r="G78" s="20" t="s">
        <v>8</v>
      </c>
      <c r="H78" s="22">
        <f>SUM(H71:H73,H75:H75,H77:H77)</f>
        <v>56</v>
      </c>
    </row>
    <row r="79" spans="1:8" ht="127.5" customHeight="1" thickBot="1" x14ac:dyDescent="0.3">
      <c r="A79" s="31"/>
      <c r="B79" s="17"/>
      <c r="C79" s="24" t="s">
        <v>92</v>
      </c>
      <c r="D79" s="24"/>
      <c r="E79" s="24"/>
      <c r="F79" s="25"/>
      <c r="G79" s="21"/>
      <c r="H79" s="23"/>
    </row>
    <row r="80" spans="1:8" x14ac:dyDescent="0.25">
      <c r="A80" s="29">
        <v>15</v>
      </c>
      <c r="B80" s="15" t="s">
        <v>109</v>
      </c>
      <c r="C80" s="26" t="s">
        <v>66</v>
      </c>
      <c r="D80" s="26" t="s">
        <v>67</v>
      </c>
      <c r="E80" s="26" t="s">
        <v>68</v>
      </c>
      <c r="F80" s="26" t="s">
        <v>69</v>
      </c>
      <c r="G80" s="18" t="s">
        <v>70</v>
      </c>
      <c r="H80" s="19"/>
    </row>
    <row r="81" spans="1:8" x14ac:dyDescent="0.25">
      <c r="A81" s="30"/>
      <c r="B81" s="16"/>
      <c r="C81" s="27"/>
      <c r="D81" s="27"/>
      <c r="E81" s="27"/>
      <c r="F81" s="27"/>
      <c r="G81" s="11" t="s">
        <v>84</v>
      </c>
      <c r="H81" s="12">
        <v>24</v>
      </c>
    </row>
    <row r="82" spans="1:8" ht="111" customHeight="1" x14ac:dyDescent="0.25">
      <c r="A82" s="30"/>
      <c r="B82" s="16"/>
      <c r="C82" s="27"/>
      <c r="D82" s="27"/>
      <c r="E82" s="27"/>
      <c r="F82" s="27"/>
      <c r="G82" s="11" t="s">
        <v>75</v>
      </c>
      <c r="H82" s="12">
        <v>1</v>
      </c>
    </row>
    <row r="83" spans="1:8" ht="28.5" customHeight="1" thickBot="1" x14ac:dyDescent="0.3">
      <c r="A83" s="30"/>
      <c r="B83" s="16"/>
      <c r="C83" s="28"/>
      <c r="D83" s="28"/>
      <c r="E83" s="28"/>
      <c r="F83" s="28"/>
      <c r="G83" s="20" t="s">
        <v>8</v>
      </c>
      <c r="H83" s="22">
        <f>SUM(H81:H82,)</f>
        <v>25</v>
      </c>
    </row>
    <row r="84" spans="1:8" ht="112.5" customHeight="1" thickBot="1" x14ac:dyDescent="0.3">
      <c r="A84" s="31"/>
      <c r="B84" s="17"/>
      <c r="C84" s="24" t="s">
        <v>102</v>
      </c>
      <c r="D84" s="24"/>
      <c r="E84" s="24"/>
      <c r="F84" s="25"/>
      <c r="G84" s="21"/>
      <c r="H84" s="23"/>
    </row>
    <row r="85" spans="1:8" ht="16.5" thickBot="1" x14ac:dyDescent="0.3">
      <c r="A85" s="37" t="s">
        <v>111</v>
      </c>
      <c r="B85" s="38"/>
      <c r="C85" s="38"/>
      <c r="D85" s="38"/>
      <c r="E85" s="39"/>
      <c r="F85" s="40">
        <f>H83+H78+H68+H62+H53+H49+H44+H38+H32+H28+H24+H20+H16+H12+H8</f>
        <v>558</v>
      </c>
      <c r="G85" s="41"/>
      <c r="H85" s="42"/>
    </row>
    <row r="86" spans="1:8" ht="229.5" customHeight="1" thickBot="1" x14ac:dyDescent="0.3">
      <c r="A86" s="32" t="s">
        <v>9</v>
      </c>
      <c r="B86" s="33"/>
      <c r="C86" s="34" t="s">
        <v>103</v>
      </c>
      <c r="D86" s="35"/>
      <c r="E86" s="35"/>
      <c r="F86" s="36"/>
      <c r="G86" s="13" t="s">
        <v>112</v>
      </c>
      <c r="H86" s="14" t="s">
        <v>113</v>
      </c>
    </row>
    <row r="87" spans="1:8" ht="218.25" customHeight="1" thickBot="1" x14ac:dyDescent="0.3">
      <c r="A87" s="32" t="s">
        <v>9</v>
      </c>
      <c r="B87" s="33"/>
      <c r="C87" s="34" t="s">
        <v>104</v>
      </c>
      <c r="D87" s="35"/>
      <c r="E87" s="35"/>
      <c r="F87" s="36"/>
      <c r="G87" s="13" t="s">
        <v>112</v>
      </c>
      <c r="H87" s="14" t="s">
        <v>114</v>
      </c>
    </row>
  </sheetData>
  <sheetProtection formatCells="0" formatColumns="0" formatRows="0" insertColumns="0" insertRows="0" autoFilter="0"/>
  <autoFilter ref="A1:H423" xr:uid="{00000000-0009-0000-0000-000000000000}"/>
  <mergeCells count="160">
    <mergeCell ref="A86:B86"/>
    <mergeCell ref="C86:F86"/>
    <mergeCell ref="B80:B84"/>
    <mergeCell ref="G80:H80"/>
    <mergeCell ref="G83:G84"/>
    <mergeCell ref="H83:H84"/>
    <mergeCell ref="C84:F84"/>
    <mergeCell ref="D80:D83"/>
    <mergeCell ref="E80:E83"/>
    <mergeCell ref="F80:F83"/>
    <mergeCell ref="D70:D78"/>
    <mergeCell ref="G64:H64"/>
    <mergeCell ref="G66:H66"/>
    <mergeCell ref="A64:A69"/>
    <mergeCell ref="A70:A79"/>
    <mergeCell ref="A80:A84"/>
    <mergeCell ref="C80:C83"/>
    <mergeCell ref="A85:E85"/>
    <mergeCell ref="F85:H85"/>
    <mergeCell ref="C54:F54"/>
    <mergeCell ref="B55:B63"/>
    <mergeCell ref="G55:H55"/>
    <mergeCell ref="G58:H58"/>
    <mergeCell ref="G62:G63"/>
    <mergeCell ref="H62:H63"/>
    <mergeCell ref="C63:F63"/>
    <mergeCell ref="A87:B87"/>
    <mergeCell ref="C87:F87"/>
    <mergeCell ref="G68:G69"/>
    <mergeCell ref="H68:H69"/>
    <mergeCell ref="C69:F69"/>
    <mergeCell ref="B70:B79"/>
    <mergeCell ref="G70:H70"/>
    <mergeCell ref="G74:H74"/>
    <mergeCell ref="G76:H76"/>
    <mergeCell ref="G78:G79"/>
    <mergeCell ref="H78:H79"/>
    <mergeCell ref="C79:F79"/>
    <mergeCell ref="C64:C68"/>
    <mergeCell ref="D64:D68"/>
    <mergeCell ref="E64:E68"/>
    <mergeCell ref="F64:F68"/>
    <mergeCell ref="C70:C78"/>
    <mergeCell ref="B14:B17"/>
    <mergeCell ref="G14:H14"/>
    <mergeCell ref="G16:G17"/>
    <mergeCell ref="H16:H17"/>
    <mergeCell ref="C17:F17"/>
    <mergeCell ref="C14:C16"/>
    <mergeCell ref="D14:D16"/>
    <mergeCell ref="E14:E16"/>
    <mergeCell ref="F14:F16"/>
    <mergeCell ref="B10:B13"/>
    <mergeCell ref="G10:H10"/>
    <mergeCell ref="G12:G13"/>
    <mergeCell ref="H12:H13"/>
    <mergeCell ref="C13:F13"/>
    <mergeCell ref="C10:C12"/>
    <mergeCell ref="D10:D12"/>
    <mergeCell ref="E10:E12"/>
    <mergeCell ref="F10:F12"/>
    <mergeCell ref="B2:B9"/>
    <mergeCell ref="G2:H2"/>
    <mergeCell ref="G8:G9"/>
    <mergeCell ref="H8:H9"/>
    <mergeCell ref="C9:F9"/>
    <mergeCell ref="C2:C8"/>
    <mergeCell ref="D2:D8"/>
    <mergeCell ref="E2:E8"/>
    <mergeCell ref="F2:F8"/>
    <mergeCell ref="A2:A9"/>
    <mergeCell ref="A10:A13"/>
    <mergeCell ref="A14:A17"/>
    <mergeCell ref="A51:A54"/>
    <mergeCell ref="A55:A63"/>
    <mergeCell ref="A18:A21"/>
    <mergeCell ref="A22:A25"/>
    <mergeCell ref="A26:A29"/>
    <mergeCell ref="A30:A33"/>
    <mergeCell ref="A34:A39"/>
    <mergeCell ref="A40:A45"/>
    <mergeCell ref="A46:A50"/>
    <mergeCell ref="B18:B21"/>
    <mergeCell ref="G18:H18"/>
    <mergeCell ref="G20:G21"/>
    <mergeCell ref="H20:H21"/>
    <mergeCell ref="C21:F21"/>
    <mergeCell ref="C18:C20"/>
    <mergeCell ref="D18:D20"/>
    <mergeCell ref="E18:E20"/>
    <mergeCell ref="F18:F20"/>
    <mergeCell ref="B22:B25"/>
    <mergeCell ref="G22:H22"/>
    <mergeCell ref="G24:G25"/>
    <mergeCell ref="H24:H25"/>
    <mergeCell ref="C25:F25"/>
    <mergeCell ref="C22:C24"/>
    <mergeCell ref="D22:D24"/>
    <mergeCell ref="E22:E24"/>
    <mergeCell ref="F22:F24"/>
    <mergeCell ref="B26:B29"/>
    <mergeCell ref="G26:H26"/>
    <mergeCell ref="G28:G29"/>
    <mergeCell ref="H28:H29"/>
    <mergeCell ref="C29:F29"/>
    <mergeCell ref="C26:C28"/>
    <mergeCell ref="D26:D28"/>
    <mergeCell ref="E26:E28"/>
    <mergeCell ref="F26:F28"/>
    <mergeCell ref="B30:B33"/>
    <mergeCell ref="G30:H30"/>
    <mergeCell ref="G32:G33"/>
    <mergeCell ref="H32:H33"/>
    <mergeCell ref="C33:F33"/>
    <mergeCell ref="C30:C32"/>
    <mergeCell ref="D30:D32"/>
    <mergeCell ref="E30:E32"/>
    <mergeCell ref="F30:F32"/>
    <mergeCell ref="B34:B39"/>
    <mergeCell ref="G34:H34"/>
    <mergeCell ref="G38:G39"/>
    <mergeCell ref="H38:H39"/>
    <mergeCell ref="C39:F39"/>
    <mergeCell ref="C34:C38"/>
    <mergeCell ref="D34:D38"/>
    <mergeCell ref="E34:E38"/>
    <mergeCell ref="F34:F38"/>
    <mergeCell ref="B40:B45"/>
    <mergeCell ref="G40:H40"/>
    <mergeCell ref="G44:G45"/>
    <mergeCell ref="H44:H45"/>
    <mergeCell ref="C45:F45"/>
    <mergeCell ref="C40:C44"/>
    <mergeCell ref="D40:D44"/>
    <mergeCell ref="E40:E44"/>
    <mergeCell ref="F40:F44"/>
    <mergeCell ref="B46:B50"/>
    <mergeCell ref="B51:B54"/>
    <mergeCell ref="B64:B69"/>
    <mergeCell ref="G46:H46"/>
    <mergeCell ref="G49:G50"/>
    <mergeCell ref="H49:H50"/>
    <mergeCell ref="C50:F50"/>
    <mergeCell ref="G51:H51"/>
    <mergeCell ref="E70:E78"/>
    <mergeCell ref="F70:F78"/>
    <mergeCell ref="C46:C49"/>
    <mergeCell ref="D46:D49"/>
    <mergeCell ref="E46:E49"/>
    <mergeCell ref="F46:F49"/>
    <mergeCell ref="C51:C53"/>
    <mergeCell ref="D51:D53"/>
    <mergeCell ref="E51:E53"/>
    <mergeCell ref="F51:F53"/>
    <mergeCell ref="C55:C62"/>
    <mergeCell ref="D55:D62"/>
    <mergeCell ref="E55:E62"/>
    <mergeCell ref="F55:F62"/>
    <mergeCell ref="G53:G54"/>
    <mergeCell ref="H53:H5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2F30C-D213-44FC-8AB5-FC4711DC6CD9}">
  <dimension ref="A1:H359"/>
  <sheetViews>
    <sheetView zoomScale="85" zoomScaleNormal="85" workbookViewId="0">
      <pane ySplit="1" topLeftCell="A2" activePane="bottomLeft" state="frozen"/>
      <selection activeCell="B1" sqref="B1"/>
      <selection pane="bottomLeft" activeCell="I14" sqref="I14"/>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7109375" style="3" customWidth="1"/>
    <col min="6" max="6" width="31" style="3" customWidth="1"/>
    <col min="7" max="7" width="50.28515625" style="3" customWidth="1"/>
    <col min="8" max="8" width="26.28515625" style="3" customWidth="1"/>
    <col min="9" max="9" width="19" style="2" customWidth="1"/>
    <col min="10" max="16384" width="9.140625" style="2"/>
  </cols>
  <sheetData>
    <row r="1" spans="1:8" s="1" customFormat="1" ht="49.35" customHeight="1" thickBot="1" x14ac:dyDescent="0.3">
      <c r="A1" s="6" t="s">
        <v>0</v>
      </c>
      <c r="B1" s="7" t="s">
        <v>1</v>
      </c>
      <c r="C1" s="8" t="s">
        <v>2</v>
      </c>
      <c r="D1" s="8" t="s">
        <v>3</v>
      </c>
      <c r="E1" s="8" t="s">
        <v>4</v>
      </c>
      <c r="F1" s="8" t="s">
        <v>5</v>
      </c>
      <c r="G1" s="9" t="s">
        <v>6</v>
      </c>
      <c r="H1" s="10" t="s">
        <v>7</v>
      </c>
    </row>
    <row r="2" spans="1:8" ht="15.75" customHeight="1" x14ac:dyDescent="0.25">
      <c r="A2" s="29">
        <v>1</v>
      </c>
      <c r="B2" s="15" t="s">
        <v>276</v>
      </c>
      <c r="C2" s="26" t="s">
        <v>356</v>
      </c>
      <c r="D2" s="26" t="s">
        <v>355</v>
      </c>
      <c r="E2" s="26" t="s">
        <v>354</v>
      </c>
      <c r="F2" s="26" t="s">
        <v>353</v>
      </c>
      <c r="G2" s="18" t="s">
        <v>237</v>
      </c>
      <c r="H2" s="19"/>
    </row>
    <row r="3" spans="1:8" ht="15.75" customHeight="1" thickBot="1" x14ac:dyDescent="0.3">
      <c r="A3" s="30"/>
      <c r="B3" s="16"/>
      <c r="C3" s="27"/>
      <c r="D3" s="27"/>
      <c r="E3" s="27"/>
      <c r="F3" s="27"/>
      <c r="G3" s="11" t="s">
        <v>321</v>
      </c>
      <c r="H3" s="12">
        <v>3</v>
      </c>
    </row>
    <row r="4" spans="1:8" ht="15" customHeight="1" x14ac:dyDescent="0.25">
      <c r="A4" s="30"/>
      <c r="B4" s="16"/>
      <c r="C4" s="27"/>
      <c r="D4" s="27"/>
      <c r="E4" s="27"/>
      <c r="F4" s="27"/>
      <c r="G4" s="18" t="s">
        <v>190</v>
      </c>
      <c r="H4" s="19"/>
    </row>
    <row r="5" spans="1:8" ht="15" customHeight="1" x14ac:dyDescent="0.25">
      <c r="A5" s="30"/>
      <c r="B5" s="16"/>
      <c r="C5" s="27"/>
      <c r="D5" s="27"/>
      <c r="E5" s="27"/>
      <c r="F5" s="27"/>
      <c r="G5" s="11" t="s">
        <v>271</v>
      </c>
      <c r="H5" s="12">
        <v>10</v>
      </c>
    </row>
    <row r="6" spans="1:8" ht="15" customHeight="1" thickBot="1" x14ac:dyDescent="0.3">
      <c r="A6" s="30"/>
      <c r="B6" s="16"/>
      <c r="C6" s="27"/>
      <c r="D6" s="27"/>
      <c r="E6" s="27"/>
      <c r="F6" s="27"/>
      <c r="G6" s="11" t="s">
        <v>314</v>
      </c>
      <c r="H6" s="12">
        <v>16</v>
      </c>
    </row>
    <row r="7" spans="1:8" ht="15" customHeight="1" x14ac:dyDescent="0.25">
      <c r="A7" s="30"/>
      <c r="B7" s="16"/>
      <c r="C7" s="27"/>
      <c r="D7" s="27"/>
      <c r="E7" s="27"/>
      <c r="F7" s="27"/>
      <c r="G7" s="18" t="s">
        <v>304</v>
      </c>
      <c r="H7" s="19"/>
    </row>
    <row r="8" spans="1:8" ht="15" customHeight="1" x14ac:dyDescent="0.25">
      <c r="A8" s="30"/>
      <c r="B8" s="16"/>
      <c r="C8" s="27"/>
      <c r="D8" s="27"/>
      <c r="E8" s="27"/>
      <c r="F8" s="27"/>
      <c r="G8" s="11" t="s">
        <v>320</v>
      </c>
      <c r="H8" s="12">
        <v>25</v>
      </c>
    </row>
    <row r="9" spans="1:8" ht="15" customHeight="1" thickBot="1" x14ac:dyDescent="0.3">
      <c r="A9" s="30"/>
      <c r="B9" s="16"/>
      <c r="C9" s="27"/>
      <c r="D9" s="27"/>
      <c r="E9" s="27"/>
      <c r="F9" s="27"/>
      <c r="G9" s="11" t="s">
        <v>304</v>
      </c>
      <c r="H9" s="12">
        <v>15</v>
      </c>
    </row>
    <row r="10" spans="1:8" ht="15" customHeight="1" x14ac:dyDescent="0.25">
      <c r="A10" s="30"/>
      <c r="B10" s="16"/>
      <c r="C10" s="27"/>
      <c r="D10" s="27"/>
      <c r="E10" s="27"/>
      <c r="F10" s="27"/>
      <c r="G10" s="18" t="s">
        <v>132</v>
      </c>
      <c r="H10" s="19"/>
    </row>
    <row r="11" spans="1:8" ht="15" customHeight="1" x14ac:dyDescent="0.25">
      <c r="A11" s="30"/>
      <c r="B11" s="16"/>
      <c r="C11" s="27"/>
      <c r="D11" s="27"/>
      <c r="E11" s="27"/>
      <c r="F11" s="27"/>
      <c r="G11" s="11" t="s">
        <v>228</v>
      </c>
      <c r="H11" s="12">
        <v>2</v>
      </c>
    </row>
    <row r="12" spans="1:8" ht="15" customHeight="1" x14ac:dyDescent="0.25">
      <c r="A12" s="30"/>
      <c r="B12" s="16"/>
      <c r="C12" s="27"/>
      <c r="D12" s="27"/>
      <c r="E12" s="27"/>
      <c r="F12" s="27"/>
      <c r="G12" s="11" t="s">
        <v>176</v>
      </c>
      <c r="H12" s="12">
        <v>2</v>
      </c>
    </row>
    <row r="13" spans="1:8" ht="16.5" thickBot="1" x14ac:dyDescent="0.3">
      <c r="A13" s="30"/>
      <c r="B13" s="16"/>
      <c r="C13" s="28"/>
      <c r="D13" s="28"/>
      <c r="E13" s="28"/>
      <c r="F13" s="28"/>
      <c r="G13" s="20" t="s">
        <v>8</v>
      </c>
      <c r="H13" s="22">
        <f>SUM(H3:H3,H5:H6,H8:H9,H11:H12)</f>
        <v>73</v>
      </c>
    </row>
    <row r="14" spans="1:8" ht="103.5" customHeight="1" thickBot="1" x14ac:dyDescent="0.3">
      <c r="A14" s="31"/>
      <c r="B14" s="17"/>
      <c r="C14" s="24" t="s">
        <v>352</v>
      </c>
      <c r="D14" s="24"/>
      <c r="E14" s="24"/>
      <c r="F14" s="25"/>
      <c r="G14" s="21"/>
      <c r="H14" s="23"/>
    </row>
    <row r="15" spans="1:8" ht="16.5" customHeight="1" x14ac:dyDescent="0.25">
      <c r="A15" s="29">
        <v>2</v>
      </c>
      <c r="B15" s="15" t="s">
        <v>223</v>
      </c>
      <c r="C15" s="26" t="s">
        <v>351</v>
      </c>
      <c r="D15" s="26" t="s">
        <v>350</v>
      </c>
      <c r="E15" s="26" t="s">
        <v>349</v>
      </c>
      <c r="F15" s="26" t="s">
        <v>348</v>
      </c>
      <c r="G15" s="18" t="s">
        <v>298</v>
      </c>
      <c r="H15" s="19"/>
    </row>
    <row r="16" spans="1:8" ht="31.5" x14ac:dyDescent="0.25">
      <c r="A16" s="30"/>
      <c r="B16" s="16"/>
      <c r="C16" s="27"/>
      <c r="D16" s="27"/>
      <c r="E16" s="27"/>
      <c r="F16" s="27"/>
      <c r="G16" s="11" t="s">
        <v>297</v>
      </c>
      <c r="H16" s="12">
        <v>10</v>
      </c>
    </row>
    <row r="17" spans="1:8" ht="31.5" x14ac:dyDescent="0.25">
      <c r="A17" s="30"/>
      <c r="B17" s="16"/>
      <c r="C17" s="27"/>
      <c r="D17" s="27"/>
      <c r="E17" s="27"/>
      <c r="F17" s="27"/>
      <c r="G17" s="11" t="s">
        <v>296</v>
      </c>
      <c r="H17" s="12">
        <v>10</v>
      </c>
    </row>
    <row r="18" spans="1:8" x14ac:dyDescent="0.25">
      <c r="A18" s="30"/>
      <c r="B18" s="16"/>
      <c r="C18" s="27"/>
      <c r="D18" s="27"/>
      <c r="E18" s="27"/>
      <c r="F18" s="27"/>
      <c r="G18" s="11" t="s">
        <v>295</v>
      </c>
      <c r="H18" s="12">
        <v>5</v>
      </c>
    </row>
    <row r="19" spans="1:8" ht="16.5" thickBot="1" x14ac:dyDescent="0.3">
      <c r="A19" s="30"/>
      <c r="B19" s="16"/>
      <c r="C19" s="27"/>
      <c r="D19" s="27"/>
      <c r="E19" s="27"/>
      <c r="F19" s="27"/>
      <c r="G19" s="11" t="s">
        <v>327</v>
      </c>
      <c r="H19" s="12">
        <v>10</v>
      </c>
    </row>
    <row r="20" spans="1:8" ht="16.5" customHeight="1" x14ac:dyDescent="0.25">
      <c r="A20" s="30"/>
      <c r="B20" s="16"/>
      <c r="C20" s="27"/>
      <c r="D20" s="27"/>
      <c r="E20" s="27"/>
      <c r="F20" s="27"/>
      <c r="G20" s="18" t="s">
        <v>250</v>
      </c>
      <c r="H20" s="19"/>
    </row>
    <row r="21" spans="1:8" ht="16.5" customHeight="1" x14ac:dyDescent="0.25">
      <c r="A21" s="30"/>
      <c r="B21" s="16"/>
      <c r="C21" s="27"/>
      <c r="D21" s="27"/>
      <c r="E21" s="27"/>
      <c r="F21" s="27"/>
      <c r="G21" s="11" t="s">
        <v>294</v>
      </c>
      <c r="H21" s="12">
        <v>8</v>
      </c>
    </row>
    <row r="22" spans="1:8" ht="16.5" thickBot="1" x14ac:dyDescent="0.3">
      <c r="A22" s="30"/>
      <c r="B22" s="16"/>
      <c r="C22" s="27"/>
      <c r="D22" s="27"/>
      <c r="E22" s="27"/>
      <c r="F22" s="27"/>
      <c r="G22" s="11" t="s">
        <v>249</v>
      </c>
      <c r="H22" s="12">
        <v>12</v>
      </c>
    </row>
    <row r="23" spans="1:8" x14ac:dyDescent="0.25">
      <c r="A23" s="30"/>
      <c r="B23" s="16"/>
      <c r="C23" s="27"/>
      <c r="D23" s="27"/>
      <c r="E23" s="27"/>
      <c r="F23" s="27"/>
      <c r="G23" s="18" t="s">
        <v>150</v>
      </c>
      <c r="H23" s="19"/>
    </row>
    <row r="24" spans="1:8" x14ac:dyDescent="0.25">
      <c r="A24" s="30"/>
      <c r="B24" s="16"/>
      <c r="C24" s="27"/>
      <c r="D24" s="27"/>
      <c r="E24" s="27"/>
      <c r="F24" s="27"/>
      <c r="G24" s="11" t="s">
        <v>234</v>
      </c>
      <c r="H24" s="12">
        <v>1</v>
      </c>
    </row>
    <row r="25" spans="1:8" ht="16.5" thickBot="1" x14ac:dyDescent="0.3">
      <c r="A25" s="30"/>
      <c r="B25" s="16"/>
      <c r="C25" s="28"/>
      <c r="D25" s="28"/>
      <c r="E25" s="28"/>
      <c r="F25" s="28"/>
      <c r="G25" s="20" t="s">
        <v>8</v>
      </c>
      <c r="H25" s="22">
        <f>SUM(H16:H19,H21:H22,H24:H24)</f>
        <v>56</v>
      </c>
    </row>
    <row r="26" spans="1:8" ht="92.25" customHeight="1" thickBot="1" x14ac:dyDescent="0.3">
      <c r="A26" s="31"/>
      <c r="B26" s="17"/>
      <c r="C26" s="24" t="s">
        <v>347</v>
      </c>
      <c r="D26" s="24"/>
      <c r="E26" s="24"/>
      <c r="F26" s="25"/>
      <c r="G26" s="21"/>
      <c r="H26" s="23"/>
    </row>
    <row r="27" spans="1:8" ht="16.5" customHeight="1" x14ac:dyDescent="0.25">
      <c r="A27" s="29">
        <v>3</v>
      </c>
      <c r="B27" s="15" t="s">
        <v>141</v>
      </c>
      <c r="C27" s="26" t="s">
        <v>346</v>
      </c>
      <c r="D27" s="26" t="s">
        <v>345</v>
      </c>
      <c r="E27" s="26" t="s">
        <v>344</v>
      </c>
      <c r="F27" s="26" t="s">
        <v>343</v>
      </c>
      <c r="G27" s="18" t="s">
        <v>132</v>
      </c>
      <c r="H27" s="19"/>
    </row>
    <row r="28" spans="1:8" ht="15.75" customHeight="1" x14ac:dyDescent="0.25">
      <c r="A28" s="30"/>
      <c r="B28" s="16"/>
      <c r="C28" s="27"/>
      <c r="D28" s="27"/>
      <c r="E28" s="27"/>
      <c r="F28" s="27"/>
      <c r="G28" s="11" t="s">
        <v>229</v>
      </c>
      <c r="H28" s="12">
        <v>2</v>
      </c>
    </row>
    <row r="29" spans="1:8" ht="15.75" customHeight="1" x14ac:dyDescent="0.25">
      <c r="A29" s="30"/>
      <c r="B29" s="16"/>
      <c r="C29" s="27"/>
      <c r="D29" s="27"/>
      <c r="E29" s="27"/>
      <c r="F29" s="27"/>
      <c r="G29" s="11" t="s">
        <v>228</v>
      </c>
      <c r="H29" s="12">
        <v>1</v>
      </c>
    </row>
    <row r="30" spans="1:8" ht="15.75" customHeight="1" x14ac:dyDescent="0.25">
      <c r="A30" s="30"/>
      <c r="B30" s="16"/>
      <c r="C30" s="27"/>
      <c r="D30" s="27"/>
      <c r="E30" s="27"/>
      <c r="F30" s="27"/>
      <c r="G30" s="11" t="s">
        <v>176</v>
      </c>
      <c r="H30" s="12">
        <v>1</v>
      </c>
    </row>
    <row r="31" spans="1:8" ht="15.75" customHeight="1" thickBot="1" x14ac:dyDescent="0.3">
      <c r="A31" s="30"/>
      <c r="B31" s="16"/>
      <c r="C31" s="27"/>
      <c r="D31" s="27"/>
      <c r="E31" s="27"/>
      <c r="F31" s="27"/>
      <c r="G31" s="11" t="s">
        <v>175</v>
      </c>
      <c r="H31" s="12">
        <v>1</v>
      </c>
    </row>
    <row r="32" spans="1:8" ht="15.75" customHeight="1" x14ac:dyDescent="0.25">
      <c r="A32" s="30"/>
      <c r="B32" s="16"/>
      <c r="C32" s="27"/>
      <c r="D32" s="27"/>
      <c r="E32" s="27"/>
      <c r="F32" s="27"/>
      <c r="G32" s="18" t="s">
        <v>150</v>
      </c>
      <c r="H32" s="19"/>
    </row>
    <row r="33" spans="1:8" ht="15.75" customHeight="1" x14ac:dyDescent="0.25">
      <c r="A33" s="30"/>
      <c r="B33" s="16"/>
      <c r="C33" s="27"/>
      <c r="D33" s="27"/>
      <c r="E33" s="27"/>
      <c r="F33" s="27"/>
      <c r="G33" s="11" t="s">
        <v>234</v>
      </c>
      <c r="H33" s="12">
        <v>10</v>
      </c>
    </row>
    <row r="34" spans="1:8" ht="16.5" thickBot="1" x14ac:dyDescent="0.3">
      <c r="A34" s="30"/>
      <c r="B34" s="16"/>
      <c r="C34" s="28"/>
      <c r="D34" s="28"/>
      <c r="E34" s="28"/>
      <c r="F34" s="28"/>
      <c r="G34" s="20" t="s">
        <v>8</v>
      </c>
      <c r="H34" s="22">
        <f>SUM(H28:H31,H33:H33)</f>
        <v>15</v>
      </c>
    </row>
    <row r="35" spans="1:8" ht="92.25" customHeight="1" thickBot="1" x14ac:dyDescent="0.3">
      <c r="A35" s="31"/>
      <c r="B35" s="17"/>
      <c r="C35" s="24" t="s">
        <v>342</v>
      </c>
      <c r="D35" s="24"/>
      <c r="E35" s="24"/>
      <c r="F35" s="25"/>
      <c r="G35" s="21"/>
      <c r="H35" s="23"/>
    </row>
    <row r="36" spans="1:8" ht="16.5" customHeight="1" x14ac:dyDescent="0.25">
      <c r="A36" s="29">
        <v>4</v>
      </c>
      <c r="B36" s="15" t="s">
        <v>223</v>
      </c>
      <c r="C36" s="26" t="s">
        <v>341</v>
      </c>
      <c r="D36" s="26" t="s">
        <v>340</v>
      </c>
      <c r="E36" s="26" t="s">
        <v>339</v>
      </c>
      <c r="F36" s="26" t="s">
        <v>338</v>
      </c>
      <c r="G36" s="18" t="s">
        <v>237</v>
      </c>
      <c r="H36" s="19"/>
    </row>
    <row r="37" spans="1:8" x14ac:dyDescent="0.25">
      <c r="A37" s="30"/>
      <c r="B37" s="16"/>
      <c r="C37" s="27"/>
      <c r="D37" s="27"/>
      <c r="E37" s="27"/>
      <c r="F37" s="27"/>
      <c r="G37" s="11" t="s">
        <v>337</v>
      </c>
      <c r="H37" s="12">
        <v>5</v>
      </c>
    </row>
    <row r="38" spans="1:8" x14ac:dyDescent="0.25">
      <c r="A38" s="30"/>
      <c r="B38" s="16"/>
      <c r="C38" s="27"/>
      <c r="D38" s="27"/>
      <c r="E38" s="27"/>
      <c r="F38" s="27"/>
      <c r="G38" s="11" t="s">
        <v>336</v>
      </c>
      <c r="H38" s="12">
        <v>5</v>
      </c>
    </row>
    <row r="39" spans="1:8" x14ac:dyDescent="0.25">
      <c r="A39" s="30"/>
      <c r="B39" s="16"/>
      <c r="C39" s="27"/>
      <c r="D39" s="27"/>
      <c r="E39" s="27"/>
      <c r="F39" s="27"/>
      <c r="G39" s="11" t="s">
        <v>335</v>
      </c>
      <c r="H39" s="12">
        <v>5</v>
      </c>
    </row>
    <row r="40" spans="1:8" ht="32.25" thickBot="1" x14ac:dyDescent="0.3">
      <c r="A40" s="30"/>
      <c r="B40" s="16"/>
      <c r="C40" s="27"/>
      <c r="D40" s="27"/>
      <c r="E40" s="27"/>
      <c r="F40" s="27"/>
      <c r="G40" s="11" t="s">
        <v>236</v>
      </c>
      <c r="H40" s="12">
        <v>2</v>
      </c>
    </row>
    <row r="41" spans="1:8" x14ac:dyDescent="0.25">
      <c r="A41" s="30"/>
      <c r="B41" s="16"/>
      <c r="C41" s="27"/>
      <c r="D41" s="27"/>
      <c r="E41" s="27"/>
      <c r="F41" s="27"/>
      <c r="G41" s="18" t="s">
        <v>298</v>
      </c>
      <c r="H41" s="19"/>
    </row>
    <row r="42" spans="1:8" x14ac:dyDescent="0.25">
      <c r="A42" s="30"/>
      <c r="B42" s="16"/>
      <c r="C42" s="27"/>
      <c r="D42" s="27"/>
      <c r="E42" s="27"/>
      <c r="F42" s="27"/>
      <c r="G42" s="11" t="s">
        <v>327</v>
      </c>
      <c r="H42" s="12">
        <v>20</v>
      </c>
    </row>
    <row r="43" spans="1:8" x14ac:dyDescent="0.25">
      <c r="A43" s="30"/>
      <c r="B43" s="16"/>
      <c r="C43" s="27"/>
      <c r="D43" s="27"/>
      <c r="E43" s="27"/>
      <c r="F43" s="27"/>
      <c r="G43" s="11" t="s">
        <v>295</v>
      </c>
      <c r="H43" s="12">
        <v>5</v>
      </c>
    </row>
    <row r="44" spans="1:8" ht="48" customHeight="1" thickBot="1" x14ac:dyDescent="0.3">
      <c r="A44" s="30"/>
      <c r="B44" s="16"/>
      <c r="C44" s="28"/>
      <c r="D44" s="28"/>
      <c r="E44" s="28"/>
      <c r="F44" s="28"/>
      <c r="G44" s="20" t="s">
        <v>8</v>
      </c>
      <c r="H44" s="22">
        <f>SUM(H37:H40,H42:H43)</f>
        <v>42</v>
      </c>
    </row>
    <row r="45" spans="1:8" ht="90" customHeight="1" thickBot="1" x14ac:dyDescent="0.3">
      <c r="A45" s="31"/>
      <c r="B45" s="17"/>
      <c r="C45" s="24" t="s">
        <v>334</v>
      </c>
      <c r="D45" s="24"/>
      <c r="E45" s="24"/>
      <c r="F45" s="25"/>
      <c r="G45" s="21"/>
      <c r="H45" s="23"/>
    </row>
    <row r="46" spans="1:8" ht="16.5" customHeight="1" x14ac:dyDescent="0.25">
      <c r="A46" s="29">
        <v>5</v>
      </c>
      <c r="B46" s="15" t="s">
        <v>223</v>
      </c>
      <c r="C46" s="26" t="s">
        <v>333</v>
      </c>
      <c r="D46" s="26" t="s">
        <v>332</v>
      </c>
      <c r="E46" s="26" t="s">
        <v>331</v>
      </c>
      <c r="F46" s="26" t="s">
        <v>330</v>
      </c>
      <c r="G46" s="18" t="s">
        <v>237</v>
      </c>
      <c r="H46" s="19"/>
    </row>
    <row r="47" spans="1:8" ht="16.5" thickBot="1" x14ac:dyDescent="0.3">
      <c r="A47" s="30"/>
      <c r="B47" s="16"/>
      <c r="C47" s="27"/>
      <c r="D47" s="27"/>
      <c r="E47" s="27"/>
      <c r="F47" s="27"/>
      <c r="G47" s="11" t="s">
        <v>235</v>
      </c>
      <c r="H47" s="12">
        <v>3</v>
      </c>
    </row>
    <row r="48" spans="1:8" x14ac:dyDescent="0.25">
      <c r="A48" s="30"/>
      <c r="B48" s="16"/>
      <c r="C48" s="27"/>
      <c r="D48" s="27"/>
      <c r="E48" s="27"/>
      <c r="F48" s="27"/>
      <c r="G48" s="18" t="s">
        <v>190</v>
      </c>
      <c r="H48" s="19"/>
    </row>
    <row r="49" spans="1:8" ht="31.5" x14ac:dyDescent="0.25">
      <c r="A49" s="30"/>
      <c r="B49" s="16"/>
      <c r="C49" s="27"/>
      <c r="D49" s="27"/>
      <c r="E49" s="27"/>
      <c r="F49" s="27"/>
      <c r="G49" s="11" t="s">
        <v>307</v>
      </c>
      <c r="H49" s="12">
        <v>15</v>
      </c>
    </row>
    <row r="50" spans="1:8" x14ac:dyDescent="0.25">
      <c r="A50" s="30"/>
      <c r="B50" s="16"/>
      <c r="C50" s="27"/>
      <c r="D50" s="27"/>
      <c r="E50" s="27"/>
      <c r="F50" s="27"/>
      <c r="G50" s="11" t="s">
        <v>329</v>
      </c>
      <c r="H50" s="12">
        <v>15</v>
      </c>
    </row>
    <row r="51" spans="1:8" ht="16.5" thickBot="1" x14ac:dyDescent="0.3">
      <c r="A51" s="30"/>
      <c r="B51" s="16"/>
      <c r="C51" s="27"/>
      <c r="D51" s="27"/>
      <c r="E51" s="27"/>
      <c r="F51" s="27"/>
      <c r="G51" s="11" t="s">
        <v>328</v>
      </c>
      <c r="H51" s="12">
        <v>5</v>
      </c>
    </row>
    <row r="52" spans="1:8" x14ac:dyDescent="0.25">
      <c r="A52" s="30"/>
      <c r="B52" s="16"/>
      <c r="C52" s="27"/>
      <c r="D52" s="27"/>
      <c r="E52" s="27"/>
      <c r="F52" s="27"/>
      <c r="G52" s="18" t="s">
        <v>298</v>
      </c>
      <c r="H52" s="19"/>
    </row>
    <row r="53" spans="1:8" x14ac:dyDescent="0.25">
      <c r="A53" s="30"/>
      <c r="B53" s="16"/>
      <c r="C53" s="27"/>
      <c r="D53" s="27"/>
      <c r="E53" s="27"/>
      <c r="F53" s="27"/>
      <c r="G53" s="11" t="s">
        <v>327</v>
      </c>
      <c r="H53" s="12">
        <v>20</v>
      </c>
    </row>
    <row r="54" spans="1:8" ht="16.5" thickBot="1" x14ac:dyDescent="0.3">
      <c r="A54" s="30"/>
      <c r="B54" s="16"/>
      <c r="C54" s="28"/>
      <c r="D54" s="28"/>
      <c r="E54" s="28"/>
      <c r="F54" s="28"/>
      <c r="G54" s="20" t="s">
        <v>8</v>
      </c>
      <c r="H54" s="22">
        <f>SUM(H47:H47,H49:H51,H53:H53)</f>
        <v>58</v>
      </c>
    </row>
    <row r="55" spans="1:8" ht="66.75" customHeight="1" thickBot="1" x14ac:dyDescent="0.3">
      <c r="A55" s="31"/>
      <c r="B55" s="17"/>
      <c r="C55" s="24" t="s">
        <v>326</v>
      </c>
      <c r="D55" s="24"/>
      <c r="E55" s="24"/>
      <c r="F55" s="25"/>
      <c r="G55" s="21"/>
      <c r="H55" s="23"/>
    </row>
    <row r="56" spans="1:8" ht="16.5" customHeight="1" x14ac:dyDescent="0.25">
      <c r="A56" s="29">
        <v>6</v>
      </c>
      <c r="B56" s="15" t="s">
        <v>276</v>
      </c>
      <c r="C56" s="26" t="s">
        <v>325</v>
      </c>
      <c r="D56" s="26" t="s">
        <v>324</v>
      </c>
      <c r="E56" s="26" t="s">
        <v>323</v>
      </c>
      <c r="F56" s="26" t="s">
        <v>322</v>
      </c>
      <c r="G56" s="18" t="s">
        <v>237</v>
      </c>
      <c r="H56" s="19"/>
    </row>
    <row r="57" spans="1:8" ht="16.5" thickBot="1" x14ac:dyDescent="0.3">
      <c r="A57" s="30"/>
      <c r="B57" s="16"/>
      <c r="C57" s="27"/>
      <c r="D57" s="27"/>
      <c r="E57" s="27"/>
      <c r="F57" s="27"/>
      <c r="G57" s="11" t="s">
        <v>321</v>
      </c>
      <c r="H57" s="12">
        <v>2</v>
      </c>
    </row>
    <row r="58" spans="1:8" x14ac:dyDescent="0.25">
      <c r="A58" s="30"/>
      <c r="B58" s="16"/>
      <c r="C58" s="27"/>
      <c r="D58" s="27"/>
      <c r="E58" s="27"/>
      <c r="F58" s="27"/>
      <c r="G58" s="18" t="s">
        <v>190</v>
      </c>
      <c r="H58" s="19"/>
    </row>
    <row r="59" spans="1:8" x14ac:dyDescent="0.25">
      <c r="A59" s="30"/>
      <c r="B59" s="16"/>
      <c r="C59" s="27"/>
      <c r="D59" s="27"/>
      <c r="E59" s="27"/>
      <c r="F59" s="27"/>
      <c r="G59" s="11" t="s">
        <v>271</v>
      </c>
      <c r="H59" s="12">
        <v>5</v>
      </c>
    </row>
    <row r="60" spans="1:8" ht="31.5" x14ac:dyDescent="0.25">
      <c r="A60" s="30"/>
      <c r="B60" s="16"/>
      <c r="C60" s="27"/>
      <c r="D60" s="27"/>
      <c r="E60" s="27"/>
      <c r="F60" s="27"/>
      <c r="G60" s="11" t="s">
        <v>314</v>
      </c>
      <c r="H60" s="12">
        <v>6</v>
      </c>
    </row>
    <row r="61" spans="1:8" ht="32.25" thickBot="1" x14ac:dyDescent="0.3">
      <c r="A61" s="30"/>
      <c r="B61" s="16"/>
      <c r="C61" s="27"/>
      <c r="D61" s="27"/>
      <c r="E61" s="27"/>
      <c r="F61" s="27"/>
      <c r="G61" s="11" t="s">
        <v>313</v>
      </c>
      <c r="H61" s="12">
        <v>18</v>
      </c>
    </row>
    <row r="62" spans="1:8" x14ac:dyDescent="0.25">
      <c r="A62" s="30"/>
      <c r="B62" s="16"/>
      <c r="C62" s="27"/>
      <c r="D62" s="27"/>
      <c r="E62" s="27"/>
      <c r="F62" s="27"/>
      <c r="G62" s="18" t="s">
        <v>298</v>
      </c>
      <c r="H62" s="19"/>
    </row>
    <row r="63" spans="1:8" ht="31.5" x14ac:dyDescent="0.25">
      <c r="A63" s="30"/>
      <c r="B63" s="16"/>
      <c r="C63" s="27"/>
      <c r="D63" s="27"/>
      <c r="E63" s="27"/>
      <c r="F63" s="27"/>
      <c r="G63" s="11" t="s">
        <v>320</v>
      </c>
      <c r="H63" s="12">
        <v>25</v>
      </c>
    </row>
    <row r="64" spans="1:8" ht="16.5" thickBot="1" x14ac:dyDescent="0.3">
      <c r="A64" s="30"/>
      <c r="B64" s="16"/>
      <c r="C64" s="28"/>
      <c r="D64" s="28"/>
      <c r="E64" s="28"/>
      <c r="F64" s="28"/>
      <c r="G64" s="20" t="s">
        <v>8</v>
      </c>
      <c r="H64" s="22">
        <f>SUM(H57:H57,H59:H61,H63:H63)</f>
        <v>56</v>
      </c>
    </row>
    <row r="65" spans="1:8" ht="91.5" customHeight="1" thickBot="1" x14ac:dyDescent="0.3">
      <c r="A65" s="31"/>
      <c r="B65" s="17"/>
      <c r="C65" s="24" t="s">
        <v>319</v>
      </c>
      <c r="D65" s="24"/>
      <c r="E65" s="24"/>
      <c r="F65" s="25"/>
      <c r="G65" s="21"/>
      <c r="H65" s="23"/>
    </row>
    <row r="66" spans="1:8" ht="16.5" customHeight="1" x14ac:dyDescent="0.25">
      <c r="A66" s="29">
        <v>7</v>
      </c>
      <c r="B66" s="15" t="s">
        <v>276</v>
      </c>
      <c r="C66" s="26" t="s">
        <v>318</v>
      </c>
      <c r="D66" s="26" t="s">
        <v>317</v>
      </c>
      <c r="E66" s="26" t="s">
        <v>316</v>
      </c>
      <c r="F66" s="26" t="s">
        <v>315</v>
      </c>
      <c r="G66" s="18" t="s">
        <v>190</v>
      </c>
      <c r="H66" s="19"/>
    </row>
    <row r="67" spans="1:8" x14ac:dyDescent="0.25">
      <c r="A67" s="30"/>
      <c r="B67" s="16"/>
      <c r="C67" s="27"/>
      <c r="D67" s="27"/>
      <c r="E67" s="27"/>
      <c r="F67" s="27"/>
      <c r="G67" s="11" t="s">
        <v>271</v>
      </c>
      <c r="H67" s="12">
        <v>3</v>
      </c>
    </row>
    <row r="68" spans="1:8" ht="31.5" x14ac:dyDescent="0.25">
      <c r="A68" s="30"/>
      <c r="B68" s="16"/>
      <c r="C68" s="27"/>
      <c r="D68" s="27"/>
      <c r="E68" s="27"/>
      <c r="F68" s="27"/>
      <c r="G68" s="11" t="s">
        <v>314</v>
      </c>
      <c r="H68" s="12">
        <v>3</v>
      </c>
    </row>
    <row r="69" spans="1:8" ht="31.5" x14ac:dyDescent="0.25">
      <c r="A69" s="30"/>
      <c r="B69" s="16"/>
      <c r="C69" s="27"/>
      <c r="D69" s="27"/>
      <c r="E69" s="27"/>
      <c r="F69" s="27"/>
      <c r="G69" s="11" t="s">
        <v>313</v>
      </c>
      <c r="H69" s="12">
        <v>7</v>
      </c>
    </row>
    <row r="70" spans="1:8" ht="33" customHeight="1" thickBot="1" x14ac:dyDescent="0.3">
      <c r="A70" s="30"/>
      <c r="B70" s="16"/>
      <c r="C70" s="28"/>
      <c r="D70" s="28"/>
      <c r="E70" s="28"/>
      <c r="F70" s="28"/>
      <c r="G70" s="20" t="s">
        <v>8</v>
      </c>
      <c r="H70" s="22">
        <f>SUM(H67:H69)</f>
        <v>13</v>
      </c>
    </row>
    <row r="71" spans="1:8" ht="99.75" customHeight="1" thickBot="1" x14ac:dyDescent="0.3">
      <c r="A71" s="31"/>
      <c r="B71" s="17"/>
      <c r="C71" s="24" t="s">
        <v>312</v>
      </c>
      <c r="D71" s="24"/>
      <c r="E71" s="24"/>
      <c r="F71" s="25"/>
      <c r="G71" s="21"/>
      <c r="H71" s="23"/>
    </row>
    <row r="72" spans="1:8" ht="16.5" customHeight="1" x14ac:dyDescent="0.25">
      <c r="A72" s="29">
        <v>8</v>
      </c>
      <c r="B72" s="15" t="s">
        <v>223</v>
      </c>
      <c r="C72" s="26" t="s">
        <v>311</v>
      </c>
      <c r="D72" s="26" t="s">
        <v>310</v>
      </c>
      <c r="E72" s="26" t="s">
        <v>309</v>
      </c>
      <c r="F72" s="26" t="s">
        <v>308</v>
      </c>
      <c r="G72" s="18" t="s">
        <v>166</v>
      </c>
      <c r="H72" s="19"/>
    </row>
    <row r="73" spans="1:8" ht="15.75" customHeight="1" x14ac:dyDescent="0.25">
      <c r="A73" s="30"/>
      <c r="B73" s="16"/>
      <c r="C73" s="27"/>
      <c r="D73" s="27"/>
      <c r="E73" s="27"/>
      <c r="F73" s="27"/>
      <c r="G73" s="11" t="s">
        <v>162</v>
      </c>
      <c r="H73" s="12">
        <v>2</v>
      </c>
    </row>
    <row r="74" spans="1:8" ht="16.5" thickBot="1" x14ac:dyDescent="0.3">
      <c r="A74" s="30"/>
      <c r="B74" s="16"/>
      <c r="C74" s="27"/>
      <c r="D74" s="27"/>
      <c r="E74" s="27"/>
      <c r="F74" s="27"/>
      <c r="G74" s="11" t="s">
        <v>161</v>
      </c>
      <c r="H74" s="12">
        <v>3</v>
      </c>
    </row>
    <row r="75" spans="1:8" x14ac:dyDescent="0.25">
      <c r="A75" s="30"/>
      <c r="B75" s="16"/>
      <c r="C75" s="27"/>
      <c r="D75" s="27"/>
      <c r="E75" s="27"/>
      <c r="F75" s="27"/>
      <c r="G75" s="18" t="s">
        <v>159</v>
      </c>
      <c r="H75" s="19"/>
    </row>
    <row r="76" spans="1:8" x14ac:dyDescent="0.25">
      <c r="A76" s="30"/>
      <c r="B76" s="16"/>
      <c r="C76" s="27"/>
      <c r="D76" s="27"/>
      <c r="E76" s="27"/>
      <c r="F76" s="27"/>
      <c r="G76" s="11" t="s">
        <v>158</v>
      </c>
      <c r="H76" s="12">
        <v>4</v>
      </c>
    </row>
    <row r="77" spans="1:8" ht="16.5" thickBot="1" x14ac:dyDescent="0.3">
      <c r="A77" s="30"/>
      <c r="B77" s="16"/>
      <c r="C77" s="27"/>
      <c r="D77" s="27"/>
      <c r="E77" s="27"/>
      <c r="F77" s="27"/>
      <c r="G77" s="11" t="s">
        <v>154</v>
      </c>
      <c r="H77" s="12">
        <v>5</v>
      </c>
    </row>
    <row r="78" spans="1:8" x14ac:dyDescent="0.25">
      <c r="A78" s="30"/>
      <c r="B78" s="16"/>
      <c r="C78" s="27"/>
      <c r="D78" s="27"/>
      <c r="E78" s="27"/>
      <c r="F78" s="27"/>
      <c r="G78" s="18" t="s">
        <v>190</v>
      </c>
      <c r="H78" s="19"/>
    </row>
    <row r="79" spans="1:8" ht="31.5" x14ac:dyDescent="0.25">
      <c r="A79" s="30"/>
      <c r="B79" s="16"/>
      <c r="C79" s="27"/>
      <c r="D79" s="27"/>
      <c r="E79" s="27"/>
      <c r="F79" s="27"/>
      <c r="G79" s="11" t="s">
        <v>307</v>
      </c>
      <c r="H79" s="12">
        <v>15</v>
      </c>
    </row>
    <row r="80" spans="1:8" x14ac:dyDescent="0.25">
      <c r="A80" s="30"/>
      <c r="B80" s="16"/>
      <c r="C80" s="27"/>
      <c r="D80" s="27"/>
      <c r="E80" s="27"/>
      <c r="F80" s="27"/>
      <c r="G80" s="11" t="s">
        <v>306</v>
      </c>
      <c r="H80" s="12">
        <v>10</v>
      </c>
    </row>
    <row r="81" spans="1:8" ht="16.5" thickBot="1" x14ac:dyDescent="0.3">
      <c r="A81" s="30"/>
      <c r="B81" s="16"/>
      <c r="C81" s="27"/>
      <c r="D81" s="27"/>
      <c r="E81" s="27"/>
      <c r="F81" s="27"/>
      <c r="G81" s="11" t="s">
        <v>305</v>
      </c>
      <c r="H81" s="12">
        <v>10</v>
      </c>
    </row>
    <row r="82" spans="1:8" x14ac:dyDescent="0.25">
      <c r="A82" s="30"/>
      <c r="B82" s="16"/>
      <c r="C82" s="27"/>
      <c r="D82" s="27"/>
      <c r="E82" s="27"/>
      <c r="F82" s="27"/>
      <c r="G82" s="18" t="s">
        <v>298</v>
      </c>
      <c r="H82" s="19"/>
    </row>
    <row r="83" spans="1:8" x14ac:dyDescent="0.25">
      <c r="A83" s="30"/>
      <c r="B83" s="16"/>
      <c r="C83" s="27"/>
      <c r="D83" s="27"/>
      <c r="E83" s="27"/>
      <c r="F83" s="27"/>
      <c r="G83" s="11" t="s">
        <v>304</v>
      </c>
      <c r="H83" s="12">
        <v>30</v>
      </c>
    </row>
    <row r="84" spans="1:8" ht="16.5" thickBot="1" x14ac:dyDescent="0.3">
      <c r="A84" s="30"/>
      <c r="B84" s="16"/>
      <c r="C84" s="27"/>
      <c r="D84" s="27"/>
      <c r="E84" s="27"/>
      <c r="F84" s="27"/>
      <c r="G84" s="11" t="s">
        <v>303</v>
      </c>
      <c r="H84" s="12">
        <v>20</v>
      </c>
    </row>
    <row r="85" spans="1:8" x14ac:dyDescent="0.25">
      <c r="A85" s="30"/>
      <c r="B85" s="16"/>
      <c r="C85" s="27"/>
      <c r="D85" s="27"/>
      <c r="E85" s="27"/>
      <c r="F85" s="27"/>
      <c r="G85" s="18" t="s">
        <v>147</v>
      </c>
      <c r="H85" s="19"/>
    </row>
    <row r="86" spans="1:8" x14ac:dyDescent="0.25">
      <c r="A86" s="30"/>
      <c r="B86" s="16"/>
      <c r="C86" s="27"/>
      <c r="D86" s="27"/>
      <c r="E86" s="27"/>
      <c r="F86" s="27"/>
      <c r="G86" s="11" t="s">
        <v>146</v>
      </c>
      <c r="H86" s="12">
        <v>2</v>
      </c>
    </row>
    <row r="87" spans="1:8" x14ac:dyDescent="0.25">
      <c r="A87" s="30"/>
      <c r="B87" s="16"/>
      <c r="C87" s="27"/>
      <c r="D87" s="27"/>
      <c r="E87" s="27"/>
      <c r="F87" s="27"/>
      <c r="G87" s="11" t="s">
        <v>144</v>
      </c>
      <c r="H87" s="12">
        <v>3</v>
      </c>
    </row>
    <row r="88" spans="1:8" x14ac:dyDescent="0.25">
      <c r="A88" s="30"/>
      <c r="B88" s="16"/>
      <c r="C88" s="27"/>
      <c r="D88" s="27"/>
      <c r="E88" s="27"/>
      <c r="F88" s="27"/>
      <c r="G88" s="11" t="s">
        <v>143</v>
      </c>
      <c r="H88" s="12">
        <v>5</v>
      </c>
    </row>
    <row r="89" spans="1:8" ht="16.5" thickBot="1" x14ac:dyDescent="0.3">
      <c r="A89" s="30"/>
      <c r="B89" s="16"/>
      <c r="C89" s="28"/>
      <c r="D89" s="28"/>
      <c r="E89" s="28"/>
      <c r="F89" s="28"/>
      <c r="G89" s="20" t="s">
        <v>8</v>
      </c>
      <c r="H89" s="22">
        <f>SUM(H73:H74,H76:H77,H79:H81,H83:H84,H86:H88)</f>
        <v>109</v>
      </c>
    </row>
    <row r="90" spans="1:8" ht="120" customHeight="1" thickBot="1" x14ac:dyDescent="0.3">
      <c r="A90" s="31"/>
      <c r="B90" s="17"/>
      <c r="C90" s="24" t="s">
        <v>302</v>
      </c>
      <c r="D90" s="24"/>
      <c r="E90" s="24"/>
      <c r="F90" s="25"/>
      <c r="G90" s="21"/>
      <c r="H90" s="23"/>
    </row>
    <row r="91" spans="1:8" ht="16.5" customHeight="1" x14ac:dyDescent="0.25">
      <c r="A91" s="29">
        <v>9</v>
      </c>
      <c r="B91" s="15" t="s">
        <v>255</v>
      </c>
      <c r="C91" s="26" t="s">
        <v>301</v>
      </c>
      <c r="D91" s="26" t="s">
        <v>300</v>
      </c>
      <c r="E91" s="26" t="s">
        <v>290</v>
      </c>
      <c r="F91" s="26" t="s">
        <v>299</v>
      </c>
      <c r="G91" s="18" t="s">
        <v>298</v>
      </c>
      <c r="H91" s="19"/>
    </row>
    <row r="92" spans="1:8" ht="31.5" x14ac:dyDescent="0.25">
      <c r="A92" s="30"/>
      <c r="B92" s="16"/>
      <c r="C92" s="27"/>
      <c r="D92" s="27"/>
      <c r="E92" s="27"/>
      <c r="F92" s="27"/>
      <c r="G92" s="11" t="s">
        <v>297</v>
      </c>
      <c r="H92" s="12">
        <v>10</v>
      </c>
    </row>
    <row r="93" spans="1:8" ht="31.5" x14ac:dyDescent="0.25">
      <c r="A93" s="30"/>
      <c r="B93" s="16"/>
      <c r="C93" s="27"/>
      <c r="D93" s="27"/>
      <c r="E93" s="27"/>
      <c r="F93" s="27"/>
      <c r="G93" s="11" t="s">
        <v>296</v>
      </c>
      <c r="H93" s="12">
        <v>5</v>
      </c>
    </row>
    <row r="94" spans="1:8" ht="16.5" thickBot="1" x14ac:dyDescent="0.3">
      <c r="A94" s="30"/>
      <c r="B94" s="16"/>
      <c r="C94" s="27"/>
      <c r="D94" s="27"/>
      <c r="E94" s="27"/>
      <c r="F94" s="27"/>
      <c r="G94" s="11" t="s">
        <v>295</v>
      </c>
      <c r="H94" s="12">
        <v>20</v>
      </c>
    </row>
    <row r="95" spans="1:8" x14ac:dyDescent="0.25">
      <c r="A95" s="30"/>
      <c r="B95" s="16"/>
      <c r="C95" s="27"/>
      <c r="D95" s="27"/>
      <c r="E95" s="27"/>
      <c r="F95" s="27"/>
      <c r="G95" s="18" t="s">
        <v>250</v>
      </c>
      <c r="H95" s="19"/>
    </row>
    <row r="96" spans="1:8" x14ac:dyDescent="0.25">
      <c r="A96" s="30"/>
      <c r="B96" s="16"/>
      <c r="C96" s="27"/>
      <c r="D96" s="27"/>
      <c r="E96" s="27"/>
      <c r="F96" s="27"/>
      <c r="G96" s="11" t="s">
        <v>278</v>
      </c>
      <c r="H96" s="12">
        <v>10</v>
      </c>
    </row>
    <row r="97" spans="1:8" ht="16.5" thickBot="1" x14ac:dyDescent="0.3">
      <c r="A97" s="30"/>
      <c r="B97" s="16"/>
      <c r="C97" s="27"/>
      <c r="D97" s="27"/>
      <c r="E97" s="27"/>
      <c r="F97" s="27"/>
      <c r="G97" s="11" t="s">
        <v>294</v>
      </c>
      <c r="H97" s="12">
        <v>27</v>
      </c>
    </row>
    <row r="98" spans="1:8" x14ac:dyDescent="0.25">
      <c r="A98" s="30"/>
      <c r="B98" s="16"/>
      <c r="C98" s="27"/>
      <c r="D98" s="27"/>
      <c r="E98" s="27"/>
      <c r="F98" s="27"/>
      <c r="G98" s="18" t="s">
        <v>150</v>
      </c>
      <c r="H98" s="19"/>
    </row>
    <row r="99" spans="1:8" ht="16.5" thickBot="1" x14ac:dyDescent="0.3">
      <c r="A99" s="30"/>
      <c r="B99" s="16"/>
      <c r="C99" s="27"/>
      <c r="D99" s="27"/>
      <c r="E99" s="27"/>
      <c r="F99" s="27"/>
      <c r="G99" s="11" t="s">
        <v>234</v>
      </c>
      <c r="H99" s="12">
        <v>3</v>
      </c>
    </row>
    <row r="100" spans="1:8" x14ac:dyDescent="0.25">
      <c r="A100" s="30"/>
      <c r="B100" s="16"/>
      <c r="C100" s="27"/>
      <c r="D100" s="27"/>
      <c r="E100" s="27"/>
      <c r="F100" s="27"/>
      <c r="G100" s="18" t="s">
        <v>153</v>
      </c>
      <c r="H100" s="19"/>
    </row>
    <row r="101" spans="1:8" x14ac:dyDescent="0.25">
      <c r="A101" s="30"/>
      <c r="B101" s="16"/>
      <c r="C101" s="27"/>
      <c r="D101" s="27"/>
      <c r="E101" s="27"/>
      <c r="F101" s="27"/>
      <c r="G101" s="11" t="s">
        <v>184</v>
      </c>
      <c r="H101" s="12">
        <v>3</v>
      </c>
    </row>
    <row r="102" spans="1:8" ht="16.5" thickBot="1" x14ac:dyDescent="0.3">
      <c r="A102" s="30"/>
      <c r="B102" s="16"/>
      <c r="C102" s="28"/>
      <c r="D102" s="28"/>
      <c r="E102" s="28"/>
      <c r="F102" s="28"/>
      <c r="G102" s="20" t="s">
        <v>8</v>
      </c>
      <c r="H102" s="22">
        <f>SUM(H92:H94,H96:H97,H99:H99,H101:H101)</f>
        <v>78</v>
      </c>
    </row>
    <row r="103" spans="1:8" ht="126" customHeight="1" thickBot="1" x14ac:dyDescent="0.3">
      <c r="A103" s="31"/>
      <c r="B103" s="17"/>
      <c r="C103" s="24" t="s">
        <v>293</v>
      </c>
      <c r="D103" s="24"/>
      <c r="E103" s="24"/>
      <c r="F103" s="25"/>
      <c r="G103" s="21"/>
      <c r="H103" s="23"/>
    </row>
    <row r="104" spans="1:8" ht="16.5" customHeight="1" x14ac:dyDescent="0.25">
      <c r="A104" s="29">
        <v>10</v>
      </c>
      <c r="B104" s="15" t="s">
        <v>255</v>
      </c>
      <c r="C104" s="26" t="s">
        <v>292</v>
      </c>
      <c r="D104" s="26" t="s">
        <v>291</v>
      </c>
      <c r="E104" s="26" t="s">
        <v>290</v>
      </c>
      <c r="F104" s="26" t="s">
        <v>289</v>
      </c>
      <c r="G104" s="18" t="s">
        <v>250</v>
      </c>
      <c r="H104" s="19"/>
    </row>
    <row r="105" spans="1:8" x14ac:dyDescent="0.25">
      <c r="A105" s="30"/>
      <c r="B105" s="16"/>
      <c r="C105" s="27"/>
      <c r="D105" s="27"/>
      <c r="E105" s="27"/>
      <c r="F105" s="27"/>
      <c r="G105" s="11" t="s">
        <v>278</v>
      </c>
      <c r="H105" s="12">
        <v>10</v>
      </c>
    </row>
    <row r="106" spans="1:8" x14ac:dyDescent="0.25">
      <c r="A106" s="30"/>
      <c r="B106" s="16"/>
      <c r="C106" s="27"/>
      <c r="D106" s="27"/>
      <c r="E106" s="27"/>
      <c r="F106" s="27"/>
      <c r="G106" s="11" t="s">
        <v>264</v>
      </c>
      <c r="H106" s="12">
        <v>25</v>
      </c>
    </row>
    <row r="107" spans="1:8" ht="16.5" thickBot="1" x14ac:dyDescent="0.3">
      <c r="A107" s="30"/>
      <c r="B107" s="16"/>
      <c r="C107" s="27"/>
      <c r="D107" s="27"/>
      <c r="E107" s="27"/>
      <c r="F107" s="27"/>
      <c r="G107" s="11" t="s">
        <v>265</v>
      </c>
      <c r="H107" s="12">
        <v>10</v>
      </c>
    </row>
    <row r="108" spans="1:8" x14ac:dyDescent="0.25">
      <c r="A108" s="30"/>
      <c r="B108" s="16"/>
      <c r="C108" s="27"/>
      <c r="D108" s="27"/>
      <c r="E108" s="27"/>
      <c r="F108" s="27"/>
      <c r="G108" s="18" t="s">
        <v>215</v>
      </c>
      <c r="H108" s="19"/>
    </row>
    <row r="109" spans="1:8" x14ac:dyDescent="0.25">
      <c r="A109" s="30"/>
      <c r="B109" s="16"/>
      <c r="C109" s="27"/>
      <c r="D109" s="27"/>
      <c r="E109" s="27"/>
      <c r="F109" s="27"/>
      <c r="G109" s="11" t="s">
        <v>216</v>
      </c>
      <c r="H109" s="12">
        <v>10</v>
      </c>
    </row>
    <row r="110" spans="1:8" ht="16.5" thickBot="1" x14ac:dyDescent="0.3">
      <c r="A110" s="30"/>
      <c r="B110" s="16"/>
      <c r="C110" s="27"/>
      <c r="D110" s="27"/>
      <c r="E110" s="27"/>
      <c r="F110" s="27"/>
      <c r="G110" s="11" t="s">
        <v>215</v>
      </c>
      <c r="H110" s="12">
        <v>5</v>
      </c>
    </row>
    <row r="111" spans="1:8" x14ac:dyDescent="0.25">
      <c r="A111" s="30"/>
      <c r="B111" s="16"/>
      <c r="C111" s="27"/>
      <c r="D111" s="27"/>
      <c r="E111" s="27"/>
      <c r="F111" s="27"/>
      <c r="G111" s="18" t="s">
        <v>150</v>
      </c>
      <c r="H111" s="19"/>
    </row>
    <row r="112" spans="1:8" ht="16.5" thickBot="1" x14ac:dyDescent="0.3">
      <c r="A112" s="30"/>
      <c r="B112" s="16"/>
      <c r="C112" s="27"/>
      <c r="D112" s="27"/>
      <c r="E112" s="27"/>
      <c r="F112" s="27"/>
      <c r="G112" s="11" t="s">
        <v>234</v>
      </c>
      <c r="H112" s="12">
        <v>2</v>
      </c>
    </row>
    <row r="113" spans="1:8" x14ac:dyDescent="0.25">
      <c r="A113" s="30"/>
      <c r="B113" s="16"/>
      <c r="C113" s="27"/>
      <c r="D113" s="27"/>
      <c r="E113" s="27"/>
      <c r="F113" s="27"/>
      <c r="G113" s="18" t="s">
        <v>153</v>
      </c>
      <c r="H113" s="19"/>
    </row>
    <row r="114" spans="1:8" x14ac:dyDescent="0.25">
      <c r="A114" s="30"/>
      <c r="B114" s="16"/>
      <c r="C114" s="27"/>
      <c r="D114" s="27"/>
      <c r="E114" s="27"/>
      <c r="F114" s="27"/>
      <c r="G114" s="11" t="s">
        <v>184</v>
      </c>
      <c r="H114" s="12">
        <v>3</v>
      </c>
    </row>
    <row r="115" spans="1:8" ht="16.5" thickBot="1" x14ac:dyDescent="0.3">
      <c r="A115" s="30"/>
      <c r="B115" s="16"/>
      <c r="C115" s="28"/>
      <c r="D115" s="28"/>
      <c r="E115" s="28"/>
      <c r="F115" s="28"/>
      <c r="G115" s="20" t="s">
        <v>8</v>
      </c>
      <c r="H115" s="22">
        <f>SUM(H105:H107,H109:H110,H112:H112,H114:H114)</f>
        <v>65</v>
      </c>
    </row>
    <row r="116" spans="1:8" ht="145.5" customHeight="1" thickBot="1" x14ac:dyDescent="0.3">
      <c r="A116" s="31"/>
      <c r="B116" s="17"/>
      <c r="C116" s="24" t="s">
        <v>288</v>
      </c>
      <c r="D116" s="24"/>
      <c r="E116" s="24"/>
      <c r="F116" s="25"/>
      <c r="G116" s="21"/>
      <c r="H116" s="23"/>
    </row>
    <row r="117" spans="1:8" ht="16.5" customHeight="1" x14ac:dyDescent="0.25">
      <c r="A117" s="29">
        <v>11</v>
      </c>
      <c r="B117" s="15" t="s">
        <v>255</v>
      </c>
      <c r="C117" s="26" t="s">
        <v>287</v>
      </c>
      <c r="D117" s="26" t="s">
        <v>286</v>
      </c>
      <c r="E117" s="26" t="s">
        <v>285</v>
      </c>
      <c r="F117" s="26" t="s">
        <v>284</v>
      </c>
      <c r="G117" s="18" t="s">
        <v>132</v>
      </c>
      <c r="H117" s="19"/>
    </row>
    <row r="118" spans="1:8" ht="16.5" thickBot="1" x14ac:dyDescent="0.3">
      <c r="A118" s="30"/>
      <c r="B118" s="16"/>
      <c r="C118" s="27"/>
      <c r="D118" s="27"/>
      <c r="E118" s="27"/>
      <c r="F118" s="27"/>
      <c r="G118" s="11" t="s">
        <v>177</v>
      </c>
      <c r="H118" s="12">
        <v>1</v>
      </c>
    </row>
    <row r="119" spans="1:8" x14ac:dyDescent="0.25">
      <c r="A119" s="30"/>
      <c r="B119" s="16"/>
      <c r="C119" s="27"/>
      <c r="D119" s="27"/>
      <c r="E119" s="27"/>
      <c r="F119" s="27"/>
      <c r="G119" s="18" t="s">
        <v>250</v>
      </c>
      <c r="H119" s="19"/>
    </row>
    <row r="120" spans="1:8" x14ac:dyDescent="0.25">
      <c r="A120" s="30"/>
      <c r="B120" s="16"/>
      <c r="C120" s="27"/>
      <c r="D120" s="27"/>
      <c r="E120" s="27"/>
      <c r="F120" s="27"/>
      <c r="G120" s="11" t="s">
        <v>278</v>
      </c>
      <c r="H120" s="12">
        <v>10</v>
      </c>
    </row>
    <row r="121" spans="1:8" ht="47.25" customHeight="1" thickBot="1" x14ac:dyDescent="0.3">
      <c r="A121" s="30"/>
      <c r="B121" s="16"/>
      <c r="C121" s="28"/>
      <c r="D121" s="28"/>
      <c r="E121" s="28"/>
      <c r="F121" s="28"/>
      <c r="G121" s="20" t="s">
        <v>8</v>
      </c>
      <c r="H121" s="22">
        <f>SUM(H118:H118,H120:H120)</f>
        <v>11</v>
      </c>
    </row>
    <row r="122" spans="1:8" ht="99.75" customHeight="1" thickBot="1" x14ac:dyDescent="0.3">
      <c r="A122" s="31"/>
      <c r="B122" s="17"/>
      <c r="C122" s="24" t="s">
        <v>283</v>
      </c>
      <c r="D122" s="24"/>
      <c r="E122" s="24"/>
      <c r="F122" s="25"/>
      <c r="G122" s="21"/>
      <c r="H122" s="23"/>
    </row>
    <row r="123" spans="1:8" ht="16.5" customHeight="1" x14ac:dyDescent="0.25">
      <c r="A123" s="29">
        <v>12</v>
      </c>
      <c r="B123" s="15" t="s">
        <v>255</v>
      </c>
      <c r="C123" s="26" t="s">
        <v>282</v>
      </c>
      <c r="D123" s="26" t="s">
        <v>281</v>
      </c>
      <c r="E123" s="26" t="s">
        <v>280</v>
      </c>
      <c r="F123" s="26" t="s">
        <v>279</v>
      </c>
      <c r="G123" s="18" t="s">
        <v>250</v>
      </c>
      <c r="H123" s="19"/>
    </row>
    <row r="124" spans="1:8" x14ac:dyDescent="0.25">
      <c r="A124" s="30"/>
      <c r="B124" s="16"/>
      <c r="C124" s="27"/>
      <c r="D124" s="27"/>
      <c r="E124" s="27"/>
      <c r="F124" s="27"/>
      <c r="G124" s="11" t="s">
        <v>278</v>
      </c>
      <c r="H124" s="12">
        <v>5</v>
      </c>
    </row>
    <row r="125" spans="1:8" x14ac:dyDescent="0.25">
      <c r="A125" s="30"/>
      <c r="B125" s="16"/>
      <c r="C125" s="27"/>
      <c r="D125" s="27"/>
      <c r="E125" s="27"/>
      <c r="F125" s="27"/>
      <c r="G125" s="11" t="s">
        <v>249</v>
      </c>
      <c r="H125" s="12">
        <v>12</v>
      </c>
    </row>
    <row r="126" spans="1:8" ht="16.5" thickBot="1" x14ac:dyDescent="0.3">
      <c r="A126" s="30"/>
      <c r="B126" s="16"/>
      <c r="C126" s="27"/>
      <c r="D126" s="27"/>
      <c r="E126" s="27"/>
      <c r="F126" s="27"/>
      <c r="G126" s="11" t="s">
        <v>247</v>
      </c>
      <c r="H126" s="12">
        <v>10</v>
      </c>
    </row>
    <row r="127" spans="1:8" x14ac:dyDescent="0.25">
      <c r="A127" s="30"/>
      <c r="B127" s="16"/>
      <c r="C127" s="27"/>
      <c r="D127" s="27"/>
      <c r="E127" s="27"/>
      <c r="F127" s="27"/>
      <c r="G127" s="18" t="s">
        <v>153</v>
      </c>
      <c r="H127" s="19"/>
    </row>
    <row r="128" spans="1:8" x14ac:dyDescent="0.25">
      <c r="A128" s="30"/>
      <c r="B128" s="16"/>
      <c r="C128" s="27"/>
      <c r="D128" s="27"/>
      <c r="E128" s="27"/>
      <c r="F128" s="27"/>
      <c r="G128" s="11" t="s">
        <v>184</v>
      </c>
      <c r="H128" s="12">
        <v>3</v>
      </c>
    </row>
    <row r="129" spans="1:8" ht="68.25" customHeight="1" thickBot="1" x14ac:dyDescent="0.3">
      <c r="A129" s="30"/>
      <c r="B129" s="16"/>
      <c r="C129" s="28"/>
      <c r="D129" s="28"/>
      <c r="E129" s="28"/>
      <c r="F129" s="28"/>
      <c r="G129" s="20" t="s">
        <v>8</v>
      </c>
      <c r="H129" s="22">
        <f>SUM(H124:H126,H128:H128)</f>
        <v>30</v>
      </c>
    </row>
    <row r="130" spans="1:8" ht="94.5" customHeight="1" thickBot="1" x14ac:dyDescent="0.3">
      <c r="A130" s="31"/>
      <c r="B130" s="17"/>
      <c r="C130" s="24" t="s">
        <v>277</v>
      </c>
      <c r="D130" s="24"/>
      <c r="E130" s="24"/>
      <c r="F130" s="25"/>
      <c r="G130" s="21"/>
      <c r="H130" s="23"/>
    </row>
    <row r="131" spans="1:8" ht="16.5" customHeight="1" x14ac:dyDescent="0.25">
      <c r="A131" s="29">
        <v>13</v>
      </c>
      <c r="B131" s="15" t="s">
        <v>276</v>
      </c>
      <c r="C131" s="26" t="s">
        <v>275</v>
      </c>
      <c r="D131" s="26" t="s">
        <v>274</v>
      </c>
      <c r="E131" s="26" t="s">
        <v>273</v>
      </c>
      <c r="F131" s="26" t="s">
        <v>272</v>
      </c>
      <c r="G131" s="18" t="s">
        <v>190</v>
      </c>
      <c r="H131" s="19"/>
    </row>
    <row r="132" spans="1:8" ht="16.5" thickBot="1" x14ac:dyDescent="0.3">
      <c r="A132" s="30"/>
      <c r="B132" s="16"/>
      <c r="C132" s="27"/>
      <c r="D132" s="27"/>
      <c r="E132" s="27"/>
      <c r="F132" s="27"/>
      <c r="G132" s="11" t="s">
        <v>271</v>
      </c>
      <c r="H132" s="12">
        <v>2</v>
      </c>
    </row>
    <row r="133" spans="1:8" x14ac:dyDescent="0.25">
      <c r="A133" s="30"/>
      <c r="B133" s="16"/>
      <c r="C133" s="27"/>
      <c r="D133" s="27"/>
      <c r="E133" s="27"/>
      <c r="F133" s="27"/>
      <c r="G133" s="18" t="s">
        <v>250</v>
      </c>
      <c r="H133" s="19"/>
    </row>
    <row r="134" spans="1:8" ht="16.5" thickBot="1" x14ac:dyDescent="0.3">
      <c r="A134" s="30"/>
      <c r="B134" s="16"/>
      <c r="C134" s="27"/>
      <c r="D134" s="27"/>
      <c r="E134" s="27"/>
      <c r="F134" s="27"/>
      <c r="G134" s="11" t="s">
        <v>247</v>
      </c>
      <c r="H134" s="12">
        <v>10</v>
      </c>
    </row>
    <row r="135" spans="1:8" x14ac:dyDescent="0.25">
      <c r="A135" s="30"/>
      <c r="B135" s="16"/>
      <c r="C135" s="27"/>
      <c r="D135" s="27"/>
      <c r="E135" s="27"/>
      <c r="F135" s="27"/>
      <c r="G135" s="18" t="s">
        <v>187</v>
      </c>
      <c r="H135" s="19"/>
    </row>
    <row r="136" spans="1:8" ht="16.5" thickBot="1" x14ac:dyDescent="0.3">
      <c r="A136" s="30"/>
      <c r="B136" s="16"/>
      <c r="C136" s="27"/>
      <c r="D136" s="27"/>
      <c r="E136" s="27"/>
      <c r="F136" s="27"/>
      <c r="G136" s="11" t="s">
        <v>226</v>
      </c>
      <c r="H136" s="12">
        <v>5</v>
      </c>
    </row>
    <row r="137" spans="1:8" x14ac:dyDescent="0.25">
      <c r="A137" s="30"/>
      <c r="B137" s="16"/>
      <c r="C137" s="27"/>
      <c r="D137" s="27"/>
      <c r="E137" s="27"/>
      <c r="F137" s="27"/>
      <c r="G137" s="18" t="s">
        <v>153</v>
      </c>
      <c r="H137" s="19"/>
    </row>
    <row r="138" spans="1:8" ht="32.25" thickBot="1" x14ac:dyDescent="0.3">
      <c r="A138" s="30"/>
      <c r="B138" s="16"/>
      <c r="C138" s="27"/>
      <c r="D138" s="27"/>
      <c r="E138" s="27"/>
      <c r="F138" s="27"/>
      <c r="G138" s="11" t="s">
        <v>207</v>
      </c>
      <c r="H138" s="12">
        <v>10</v>
      </c>
    </row>
    <row r="139" spans="1:8" x14ac:dyDescent="0.25">
      <c r="A139" s="30"/>
      <c r="B139" s="16"/>
      <c r="C139" s="27"/>
      <c r="D139" s="27"/>
      <c r="E139" s="27"/>
      <c r="F139" s="27"/>
      <c r="G139" s="18" t="s">
        <v>150</v>
      </c>
      <c r="H139" s="19"/>
    </row>
    <row r="140" spans="1:8" x14ac:dyDescent="0.25">
      <c r="A140" s="30"/>
      <c r="B140" s="16"/>
      <c r="C140" s="27"/>
      <c r="D140" s="27"/>
      <c r="E140" s="27"/>
      <c r="F140" s="27"/>
      <c r="G140" s="11" t="s">
        <v>149</v>
      </c>
      <c r="H140" s="12">
        <v>10</v>
      </c>
    </row>
    <row r="141" spans="1:8" x14ac:dyDescent="0.25">
      <c r="A141" s="30"/>
      <c r="B141" s="16"/>
      <c r="C141" s="27"/>
      <c r="D141" s="27"/>
      <c r="E141" s="27"/>
      <c r="F141" s="27"/>
      <c r="G141" s="11" t="s">
        <v>148</v>
      </c>
      <c r="H141" s="12">
        <v>10</v>
      </c>
    </row>
    <row r="142" spans="1:8" ht="33" customHeight="1" thickBot="1" x14ac:dyDescent="0.3">
      <c r="A142" s="30"/>
      <c r="B142" s="16"/>
      <c r="C142" s="28"/>
      <c r="D142" s="28"/>
      <c r="E142" s="28"/>
      <c r="F142" s="28"/>
      <c r="G142" s="20" t="s">
        <v>8</v>
      </c>
      <c r="H142" s="22">
        <f>SUM(H132:H132,H134:H134,H136:H136,H138:H138,H140:H141)</f>
        <v>47</v>
      </c>
    </row>
    <row r="143" spans="1:8" ht="115.5" customHeight="1" thickBot="1" x14ac:dyDescent="0.3">
      <c r="A143" s="31"/>
      <c r="B143" s="17"/>
      <c r="C143" s="24" t="s">
        <v>270</v>
      </c>
      <c r="D143" s="24"/>
      <c r="E143" s="24"/>
      <c r="F143" s="25"/>
      <c r="G143" s="21"/>
      <c r="H143" s="23"/>
    </row>
    <row r="144" spans="1:8" ht="16.5" customHeight="1" x14ac:dyDescent="0.25">
      <c r="A144" s="29">
        <v>14</v>
      </c>
      <c r="B144" s="15" t="s">
        <v>262</v>
      </c>
      <c r="C144" s="26" t="s">
        <v>269</v>
      </c>
      <c r="D144" s="26" t="s">
        <v>268</v>
      </c>
      <c r="E144" s="26" t="s">
        <v>267</v>
      </c>
      <c r="F144" s="26" t="s">
        <v>266</v>
      </c>
      <c r="G144" s="18" t="s">
        <v>250</v>
      </c>
      <c r="H144" s="19"/>
    </row>
    <row r="145" spans="1:8" x14ac:dyDescent="0.25">
      <c r="A145" s="30"/>
      <c r="B145" s="16"/>
      <c r="C145" s="27"/>
      <c r="D145" s="27"/>
      <c r="E145" s="27"/>
      <c r="F145" s="27"/>
      <c r="G145" s="11" t="s">
        <v>265</v>
      </c>
      <c r="H145" s="12">
        <v>25</v>
      </c>
    </row>
    <row r="146" spans="1:8" ht="16.5" thickBot="1" x14ac:dyDescent="0.3">
      <c r="A146" s="30"/>
      <c r="B146" s="16"/>
      <c r="C146" s="27"/>
      <c r="D146" s="27"/>
      <c r="E146" s="27"/>
      <c r="F146" s="27"/>
      <c r="G146" s="11" t="s">
        <v>264</v>
      </c>
      <c r="H146" s="12">
        <v>10</v>
      </c>
    </row>
    <row r="147" spans="1:8" x14ac:dyDescent="0.25">
      <c r="A147" s="30"/>
      <c r="B147" s="16"/>
      <c r="C147" s="27"/>
      <c r="D147" s="27"/>
      <c r="E147" s="27"/>
      <c r="F147" s="27"/>
      <c r="G147" s="18" t="s">
        <v>215</v>
      </c>
      <c r="H147" s="19"/>
    </row>
    <row r="148" spans="1:8" x14ac:dyDescent="0.25">
      <c r="A148" s="30"/>
      <c r="B148" s="16"/>
      <c r="C148" s="27"/>
      <c r="D148" s="27"/>
      <c r="E148" s="27"/>
      <c r="F148" s="27"/>
      <c r="G148" s="11" t="s">
        <v>216</v>
      </c>
      <c r="H148" s="12">
        <v>10</v>
      </c>
    </row>
    <row r="149" spans="1:8" ht="16.5" thickBot="1" x14ac:dyDescent="0.3">
      <c r="A149" s="30"/>
      <c r="B149" s="16"/>
      <c r="C149" s="27"/>
      <c r="D149" s="27"/>
      <c r="E149" s="27"/>
      <c r="F149" s="27"/>
      <c r="G149" s="11" t="s">
        <v>215</v>
      </c>
      <c r="H149" s="12">
        <v>20</v>
      </c>
    </row>
    <row r="150" spans="1:8" x14ac:dyDescent="0.25">
      <c r="A150" s="30"/>
      <c r="B150" s="16"/>
      <c r="C150" s="27"/>
      <c r="D150" s="27"/>
      <c r="E150" s="27"/>
      <c r="F150" s="27"/>
      <c r="G150" s="18" t="s">
        <v>150</v>
      </c>
      <c r="H150" s="19"/>
    </row>
    <row r="151" spans="1:8" x14ac:dyDescent="0.25">
      <c r="A151" s="30"/>
      <c r="B151" s="16"/>
      <c r="C151" s="27"/>
      <c r="D151" s="27"/>
      <c r="E151" s="27"/>
      <c r="F151" s="27"/>
      <c r="G151" s="11" t="s">
        <v>149</v>
      </c>
      <c r="H151" s="12">
        <v>12</v>
      </c>
    </row>
    <row r="152" spans="1:8" ht="32.25" thickBot="1" x14ac:dyDescent="0.3">
      <c r="A152" s="30"/>
      <c r="B152" s="16"/>
      <c r="C152" s="27"/>
      <c r="D152" s="27"/>
      <c r="E152" s="27"/>
      <c r="F152" s="27"/>
      <c r="G152" s="11" t="s">
        <v>244</v>
      </c>
      <c r="H152" s="12">
        <v>15</v>
      </c>
    </row>
    <row r="153" spans="1:8" x14ac:dyDescent="0.25">
      <c r="A153" s="30"/>
      <c r="B153" s="16"/>
      <c r="C153" s="27"/>
      <c r="D153" s="27"/>
      <c r="E153" s="27"/>
      <c r="F153" s="27"/>
      <c r="G153" s="18" t="s">
        <v>147</v>
      </c>
      <c r="H153" s="19"/>
    </row>
    <row r="154" spans="1:8" x14ac:dyDescent="0.25">
      <c r="A154" s="30"/>
      <c r="B154" s="16"/>
      <c r="C154" s="27"/>
      <c r="D154" s="27"/>
      <c r="E154" s="27"/>
      <c r="F154" s="27"/>
      <c r="G154" s="11" t="s">
        <v>146</v>
      </c>
      <c r="H154" s="12">
        <v>1</v>
      </c>
    </row>
    <row r="155" spans="1:8" x14ac:dyDescent="0.25">
      <c r="A155" s="30"/>
      <c r="B155" s="16"/>
      <c r="C155" s="27"/>
      <c r="D155" s="27"/>
      <c r="E155" s="27"/>
      <c r="F155" s="27"/>
      <c r="G155" s="11" t="s">
        <v>144</v>
      </c>
      <c r="H155" s="12">
        <v>2</v>
      </c>
    </row>
    <row r="156" spans="1:8" ht="16.5" thickBot="1" x14ac:dyDescent="0.3">
      <c r="A156" s="30"/>
      <c r="B156" s="16"/>
      <c r="C156" s="28"/>
      <c r="D156" s="28"/>
      <c r="E156" s="28"/>
      <c r="F156" s="28"/>
      <c r="G156" s="20" t="s">
        <v>8</v>
      </c>
      <c r="H156" s="22">
        <f>SUM(H145:H146,H148:H149,H151:H152,H154:H155)</f>
        <v>95</v>
      </c>
    </row>
    <row r="157" spans="1:8" ht="78" customHeight="1" thickBot="1" x14ac:dyDescent="0.3">
      <c r="A157" s="31"/>
      <c r="B157" s="17"/>
      <c r="C157" s="24" t="s">
        <v>263</v>
      </c>
      <c r="D157" s="24"/>
      <c r="E157" s="24"/>
      <c r="F157" s="25"/>
      <c r="G157" s="21"/>
      <c r="H157" s="23"/>
    </row>
    <row r="158" spans="1:8" ht="16.5" customHeight="1" x14ac:dyDescent="0.25">
      <c r="A158" s="29">
        <v>15</v>
      </c>
      <c r="B158" s="15" t="s">
        <v>262</v>
      </c>
      <c r="C158" s="26" t="s">
        <v>261</v>
      </c>
      <c r="D158" s="26" t="s">
        <v>260</v>
      </c>
      <c r="E158" s="26" t="s">
        <v>259</v>
      </c>
      <c r="F158" s="26" t="s">
        <v>258</v>
      </c>
      <c r="G158" s="18" t="s">
        <v>166</v>
      </c>
      <c r="H158" s="19"/>
    </row>
    <row r="159" spans="1:8" x14ac:dyDescent="0.25">
      <c r="A159" s="30"/>
      <c r="B159" s="16"/>
      <c r="C159" s="27"/>
      <c r="D159" s="27"/>
      <c r="E159" s="27"/>
      <c r="F159" s="27"/>
      <c r="G159" s="11" t="s">
        <v>218</v>
      </c>
      <c r="H159" s="12">
        <v>7</v>
      </c>
    </row>
    <row r="160" spans="1:8" ht="16.5" thickBot="1" x14ac:dyDescent="0.3">
      <c r="A160" s="30"/>
      <c r="B160" s="16"/>
      <c r="C160" s="27"/>
      <c r="D160" s="27"/>
      <c r="E160" s="27"/>
      <c r="F160" s="27"/>
      <c r="G160" s="11" t="s">
        <v>161</v>
      </c>
      <c r="H160" s="12">
        <v>3</v>
      </c>
    </row>
    <row r="161" spans="1:8" x14ac:dyDescent="0.25">
      <c r="A161" s="30"/>
      <c r="B161" s="16"/>
      <c r="C161" s="27"/>
      <c r="D161" s="27"/>
      <c r="E161" s="27"/>
      <c r="F161" s="27"/>
      <c r="G161" s="18" t="s">
        <v>159</v>
      </c>
      <c r="H161" s="19"/>
    </row>
    <row r="162" spans="1:8" x14ac:dyDescent="0.25">
      <c r="A162" s="30"/>
      <c r="B162" s="16"/>
      <c r="C162" s="27"/>
      <c r="D162" s="27"/>
      <c r="E162" s="27"/>
      <c r="F162" s="27"/>
      <c r="G162" s="11" t="s">
        <v>155</v>
      </c>
      <c r="H162" s="12">
        <v>5</v>
      </c>
    </row>
    <row r="163" spans="1:8" ht="16.5" thickBot="1" x14ac:dyDescent="0.3">
      <c r="A163" s="30"/>
      <c r="B163" s="16"/>
      <c r="C163" s="27"/>
      <c r="D163" s="27"/>
      <c r="E163" s="27"/>
      <c r="F163" s="27"/>
      <c r="G163" s="11" t="s">
        <v>158</v>
      </c>
      <c r="H163" s="12">
        <v>3</v>
      </c>
    </row>
    <row r="164" spans="1:8" x14ac:dyDescent="0.25">
      <c r="A164" s="30"/>
      <c r="B164" s="16"/>
      <c r="C164" s="27"/>
      <c r="D164" s="27"/>
      <c r="E164" s="27"/>
      <c r="F164" s="27"/>
      <c r="G164" s="18" t="s">
        <v>127</v>
      </c>
      <c r="H164" s="19"/>
    </row>
    <row r="165" spans="1:8" x14ac:dyDescent="0.25">
      <c r="A165" s="30"/>
      <c r="B165" s="16"/>
      <c r="C165" s="27"/>
      <c r="D165" s="27"/>
      <c r="E165" s="27"/>
      <c r="F165" s="27"/>
      <c r="G165" s="11" t="s">
        <v>126</v>
      </c>
      <c r="H165" s="12">
        <v>2</v>
      </c>
    </row>
    <row r="166" spans="1:8" x14ac:dyDescent="0.25">
      <c r="A166" s="30"/>
      <c r="B166" s="16"/>
      <c r="C166" s="27"/>
      <c r="D166" s="27"/>
      <c r="E166" s="27"/>
      <c r="F166" s="27"/>
      <c r="G166" s="11" t="s">
        <v>125</v>
      </c>
      <c r="H166" s="12">
        <v>2</v>
      </c>
    </row>
    <row r="167" spans="1:8" ht="16.5" thickBot="1" x14ac:dyDescent="0.3">
      <c r="A167" s="30"/>
      <c r="B167" s="16"/>
      <c r="C167" s="27"/>
      <c r="D167" s="27"/>
      <c r="E167" s="27"/>
      <c r="F167" s="27"/>
      <c r="G167" s="11" t="s">
        <v>257</v>
      </c>
      <c r="H167" s="12">
        <v>10</v>
      </c>
    </row>
    <row r="168" spans="1:8" x14ac:dyDescent="0.25">
      <c r="A168" s="30"/>
      <c r="B168" s="16"/>
      <c r="C168" s="27"/>
      <c r="D168" s="27"/>
      <c r="E168" s="27"/>
      <c r="F168" s="27"/>
      <c r="G168" s="18" t="s">
        <v>153</v>
      </c>
      <c r="H168" s="19"/>
    </row>
    <row r="169" spans="1:8" x14ac:dyDescent="0.25">
      <c r="A169" s="30"/>
      <c r="B169" s="16"/>
      <c r="C169" s="27"/>
      <c r="D169" s="27"/>
      <c r="E169" s="27"/>
      <c r="F169" s="27"/>
      <c r="G169" s="11" t="s">
        <v>246</v>
      </c>
      <c r="H169" s="12">
        <v>15</v>
      </c>
    </row>
    <row r="170" spans="1:8" x14ac:dyDescent="0.25">
      <c r="A170" s="30"/>
      <c r="B170" s="16"/>
      <c r="C170" s="27"/>
      <c r="D170" s="27"/>
      <c r="E170" s="27"/>
      <c r="F170" s="27"/>
      <c r="G170" s="11" t="s">
        <v>245</v>
      </c>
      <c r="H170" s="12">
        <v>18</v>
      </c>
    </row>
    <row r="171" spans="1:8" ht="31.5" x14ac:dyDescent="0.25">
      <c r="A171" s="30"/>
      <c r="B171" s="16"/>
      <c r="C171" s="27"/>
      <c r="D171" s="27"/>
      <c r="E171" s="27"/>
      <c r="F171" s="27"/>
      <c r="G171" s="11" t="s">
        <v>207</v>
      </c>
      <c r="H171" s="12">
        <v>10</v>
      </c>
    </row>
    <row r="172" spans="1:8" ht="31.5" x14ac:dyDescent="0.25">
      <c r="A172" s="30"/>
      <c r="B172" s="16"/>
      <c r="C172" s="27"/>
      <c r="D172" s="27"/>
      <c r="E172" s="27"/>
      <c r="F172" s="27"/>
      <c r="G172" s="11" t="s">
        <v>152</v>
      </c>
      <c r="H172" s="12">
        <v>10</v>
      </c>
    </row>
    <row r="173" spans="1:8" ht="16.5" thickBot="1" x14ac:dyDescent="0.3">
      <c r="A173" s="30"/>
      <c r="B173" s="16"/>
      <c r="C173" s="28"/>
      <c r="D173" s="28"/>
      <c r="E173" s="28"/>
      <c r="F173" s="28"/>
      <c r="G173" s="20" t="s">
        <v>8</v>
      </c>
      <c r="H173" s="22">
        <f>SUM(H159:H160,H162:H163,H165:H167,H169:H172)</f>
        <v>85</v>
      </c>
    </row>
    <row r="174" spans="1:8" ht="110.25" customHeight="1" thickBot="1" x14ac:dyDescent="0.3">
      <c r="A174" s="31"/>
      <c r="B174" s="17"/>
      <c r="C174" s="24" t="s">
        <v>256</v>
      </c>
      <c r="D174" s="24"/>
      <c r="E174" s="24"/>
      <c r="F174" s="25"/>
      <c r="G174" s="21"/>
      <c r="H174" s="23"/>
    </row>
    <row r="175" spans="1:8" x14ac:dyDescent="0.25">
      <c r="A175" s="29">
        <v>16</v>
      </c>
      <c r="B175" s="15" t="s">
        <v>255</v>
      </c>
      <c r="C175" s="26" t="s">
        <v>254</v>
      </c>
      <c r="D175" s="26" t="s">
        <v>253</v>
      </c>
      <c r="E175" s="26" t="s">
        <v>252</v>
      </c>
      <c r="F175" s="26" t="s">
        <v>251</v>
      </c>
      <c r="G175" s="18" t="s">
        <v>250</v>
      </c>
      <c r="H175" s="19"/>
    </row>
    <row r="176" spans="1:8" x14ac:dyDescent="0.25">
      <c r="A176" s="30"/>
      <c r="B176" s="16"/>
      <c r="C176" s="27"/>
      <c r="D176" s="27"/>
      <c r="E176" s="27"/>
      <c r="F176" s="27"/>
      <c r="G176" s="11" t="s">
        <v>249</v>
      </c>
      <c r="H176" s="12">
        <v>11</v>
      </c>
    </row>
    <row r="177" spans="1:8" x14ac:dyDescent="0.25">
      <c r="A177" s="30"/>
      <c r="B177" s="16"/>
      <c r="C177" s="27"/>
      <c r="D177" s="27"/>
      <c r="E177" s="27"/>
      <c r="F177" s="27"/>
      <c r="G177" s="11" t="s">
        <v>248</v>
      </c>
      <c r="H177" s="12">
        <v>25</v>
      </c>
    </row>
    <row r="178" spans="1:8" ht="16.5" thickBot="1" x14ac:dyDescent="0.3">
      <c r="A178" s="30"/>
      <c r="B178" s="16"/>
      <c r="C178" s="27"/>
      <c r="D178" s="27"/>
      <c r="E178" s="27"/>
      <c r="F178" s="27"/>
      <c r="G178" s="11" t="s">
        <v>247</v>
      </c>
      <c r="H178" s="12">
        <v>10</v>
      </c>
    </row>
    <row r="179" spans="1:8" x14ac:dyDescent="0.25">
      <c r="A179" s="30"/>
      <c r="B179" s="16"/>
      <c r="C179" s="27"/>
      <c r="D179" s="27"/>
      <c r="E179" s="27"/>
      <c r="F179" s="27"/>
      <c r="G179" s="18" t="s">
        <v>153</v>
      </c>
      <c r="H179" s="19"/>
    </row>
    <row r="180" spans="1:8" x14ac:dyDescent="0.25">
      <c r="A180" s="30"/>
      <c r="B180" s="16"/>
      <c r="C180" s="27"/>
      <c r="D180" s="27"/>
      <c r="E180" s="27"/>
      <c r="F180" s="27"/>
      <c r="G180" s="11" t="s">
        <v>246</v>
      </c>
      <c r="H180" s="12">
        <v>15</v>
      </c>
    </row>
    <row r="181" spans="1:8" x14ac:dyDescent="0.25">
      <c r="A181" s="30"/>
      <c r="B181" s="16"/>
      <c r="C181" s="27"/>
      <c r="D181" s="27"/>
      <c r="E181" s="27"/>
      <c r="F181" s="27"/>
      <c r="G181" s="11" t="s">
        <v>245</v>
      </c>
      <c r="H181" s="12">
        <v>7</v>
      </c>
    </row>
    <row r="182" spans="1:8" ht="32.25" thickBot="1" x14ac:dyDescent="0.3">
      <c r="A182" s="30"/>
      <c r="B182" s="16"/>
      <c r="C182" s="27"/>
      <c r="D182" s="27"/>
      <c r="E182" s="27"/>
      <c r="F182" s="27"/>
      <c r="G182" s="11" t="s">
        <v>207</v>
      </c>
      <c r="H182" s="12">
        <v>5</v>
      </c>
    </row>
    <row r="183" spans="1:8" x14ac:dyDescent="0.25">
      <c r="A183" s="30"/>
      <c r="B183" s="16"/>
      <c r="C183" s="27"/>
      <c r="D183" s="27"/>
      <c r="E183" s="27"/>
      <c r="F183" s="27"/>
      <c r="G183" s="18" t="s">
        <v>150</v>
      </c>
      <c r="H183" s="19"/>
    </row>
    <row r="184" spans="1:8" x14ac:dyDescent="0.25">
      <c r="A184" s="30"/>
      <c r="B184" s="16"/>
      <c r="C184" s="27"/>
      <c r="D184" s="27"/>
      <c r="E184" s="27"/>
      <c r="F184" s="27"/>
      <c r="G184" s="11" t="s">
        <v>149</v>
      </c>
      <c r="H184" s="12">
        <v>6</v>
      </c>
    </row>
    <row r="185" spans="1:8" x14ac:dyDescent="0.25">
      <c r="A185" s="30"/>
      <c r="B185" s="16"/>
      <c r="C185" s="27"/>
      <c r="D185" s="27"/>
      <c r="E185" s="27"/>
      <c r="F185" s="27"/>
      <c r="G185" s="11" t="s">
        <v>148</v>
      </c>
      <c r="H185" s="12">
        <v>5</v>
      </c>
    </row>
    <row r="186" spans="1:8" ht="31.5" x14ac:dyDescent="0.25">
      <c r="A186" s="30"/>
      <c r="B186" s="16"/>
      <c r="C186" s="27"/>
      <c r="D186" s="27"/>
      <c r="E186" s="27"/>
      <c r="F186" s="27"/>
      <c r="G186" s="11" t="s">
        <v>244</v>
      </c>
      <c r="H186" s="12">
        <v>20</v>
      </c>
    </row>
    <row r="187" spans="1:8" ht="31.5" x14ac:dyDescent="0.25">
      <c r="A187" s="30"/>
      <c r="B187" s="16"/>
      <c r="C187" s="27"/>
      <c r="D187" s="27"/>
      <c r="E187" s="27"/>
      <c r="F187" s="27"/>
      <c r="G187" s="11" t="s">
        <v>243</v>
      </c>
      <c r="H187" s="12">
        <v>18</v>
      </c>
    </row>
    <row r="188" spans="1:8" x14ac:dyDescent="0.25">
      <c r="A188" s="30"/>
      <c r="B188" s="16"/>
      <c r="C188" s="27"/>
      <c r="D188" s="27"/>
      <c r="E188" s="27"/>
      <c r="F188" s="27"/>
      <c r="G188" s="11" t="s">
        <v>234</v>
      </c>
      <c r="H188" s="12">
        <v>2</v>
      </c>
    </row>
    <row r="189" spans="1:8" ht="16.5" thickBot="1" x14ac:dyDescent="0.3">
      <c r="A189" s="30"/>
      <c r="B189" s="16"/>
      <c r="C189" s="28"/>
      <c r="D189" s="28"/>
      <c r="E189" s="28"/>
      <c r="F189" s="28"/>
      <c r="G189" s="20" t="s">
        <v>8</v>
      </c>
      <c r="H189" s="22">
        <f>SUM(H176:H178,H180:H182,H184:H188)</f>
        <v>124</v>
      </c>
    </row>
    <row r="190" spans="1:8" ht="119.25" customHeight="1" thickBot="1" x14ac:dyDescent="0.3">
      <c r="A190" s="31"/>
      <c r="B190" s="17"/>
      <c r="C190" s="24" t="s">
        <v>242</v>
      </c>
      <c r="D190" s="24"/>
      <c r="E190" s="24"/>
      <c r="F190" s="25"/>
      <c r="G190" s="21"/>
      <c r="H190" s="23"/>
    </row>
    <row r="191" spans="1:8" ht="16.5" customHeight="1" x14ac:dyDescent="0.25">
      <c r="A191" s="29">
        <v>17</v>
      </c>
      <c r="B191" s="15" t="s">
        <v>223</v>
      </c>
      <c r="C191" s="26" t="s">
        <v>241</v>
      </c>
      <c r="D191" s="26" t="s">
        <v>240</v>
      </c>
      <c r="E191" s="26" t="s">
        <v>239</v>
      </c>
      <c r="F191" s="26" t="s">
        <v>238</v>
      </c>
      <c r="G191" s="18" t="s">
        <v>237</v>
      </c>
      <c r="H191" s="19"/>
    </row>
    <row r="192" spans="1:8" ht="31.5" x14ac:dyDescent="0.25">
      <c r="A192" s="30"/>
      <c r="B192" s="16"/>
      <c r="C192" s="27"/>
      <c r="D192" s="27"/>
      <c r="E192" s="27"/>
      <c r="F192" s="27"/>
      <c r="G192" s="11" t="s">
        <v>236</v>
      </c>
      <c r="H192" s="12">
        <v>3</v>
      </c>
    </row>
    <row r="193" spans="1:8" ht="16.5" thickBot="1" x14ac:dyDescent="0.3">
      <c r="A193" s="30"/>
      <c r="B193" s="16"/>
      <c r="C193" s="27"/>
      <c r="D193" s="27"/>
      <c r="E193" s="27"/>
      <c r="F193" s="27"/>
      <c r="G193" s="11" t="s">
        <v>235</v>
      </c>
      <c r="H193" s="12">
        <v>2</v>
      </c>
    </row>
    <row r="194" spans="1:8" x14ac:dyDescent="0.25">
      <c r="A194" s="30"/>
      <c r="B194" s="16"/>
      <c r="C194" s="27"/>
      <c r="D194" s="27"/>
      <c r="E194" s="27"/>
      <c r="F194" s="27"/>
      <c r="G194" s="18" t="s">
        <v>215</v>
      </c>
      <c r="H194" s="19"/>
    </row>
    <row r="195" spans="1:8" x14ac:dyDescent="0.25">
      <c r="A195" s="30"/>
      <c r="B195" s="16"/>
      <c r="C195" s="27"/>
      <c r="D195" s="27"/>
      <c r="E195" s="27"/>
      <c r="F195" s="27"/>
      <c r="G195" s="11" t="s">
        <v>216</v>
      </c>
      <c r="H195" s="12">
        <v>5</v>
      </c>
    </row>
    <row r="196" spans="1:8" ht="16.5" thickBot="1" x14ac:dyDescent="0.3">
      <c r="A196" s="30"/>
      <c r="B196" s="16"/>
      <c r="C196" s="27"/>
      <c r="D196" s="27"/>
      <c r="E196" s="27"/>
      <c r="F196" s="27"/>
      <c r="G196" s="11" t="s">
        <v>215</v>
      </c>
      <c r="H196" s="12">
        <v>5</v>
      </c>
    </row>
    <row r="197" spans="1:8" x14ac:dyDescent="0.25">
      <c r="A197" s="30"/>
      <c r="B197" s="16"/>
      <c r="C197" s="27"/>
      <c r="D197" s="27"/>
      <c r="E197" s="27"/>
      <c r="F197" s="27"/>
      <c r="G197" s="18" t="s">
        <v>150</v>
      </c>
      <c r="H197" s="19"/>
    </row>
    <row r="198" spans="1:8" ht="16.5" thickBot="1" x14ac:dyDescent="0.3">
      <c r="A198" s="30"/>
      <c r="B198" s="16"/>
      <c r="C198" s="27"/>
      <c r="D198" s="27"/>
      <c r="E198" s="27"/>
      <c r="F198" s="27"/>
      <c r="G198" s="11" t="s">
        <v>234</v>
      </c>
      <c r="H198" s="12">
        <v>2</v>
      </c>
    </row>
    <row r="199" spans="1:8" x14ac:dyDescent="0.25">
      <c r="A199" s="30"/>
      <c r="B199" s="16"/>
      <c r="C199" s="27"/>
      <c r="D199" s="27"/>
      <c r="E199" s="27"/>
      <c r="F199" s="27"/>
      <c r="G199" s="18" t="s">
        <v>147</v>
      </c>
      <c r="H199" s="19"/>
    </row>
    <row r="200" spans="1:8" x14ac:dyDescent="0.25">
      <c r="A200" s="30"/>
      <c r="B200" s="16"/>
      <c r="C200" s="27"/>
      <c r="D200" s="27"/>
      <c r="E200" s="27"/>
      <c r="F200" s="27"/>
      <c r="G200" s="11" t="s">
        <v>146</v>
      </c>
      <c r="H200" s="12">
        <v>2</v>
      </c>
    </row>
    <row r="201" spans="1:8" x14ac:dyDescent="0.25">
      <c r="A201" s="30"/>
      <c r="B201" s="16"/>
      <c r="C201" s="27"/>
      <c r="D201" s="27"/>
      <c r="E201" s="27"/>
      <c r="F201" s="27"/>
      <c r="G201" s="11" t="s">
        <v>144</v>
      </c>
      <c r="H201" s="12">
        <v>2</v>
      </c>
    </row>
    <row r="202" spans="1:8" ht="16.5" thickBot="1" x14ac:dyDescent="0.3">
      <c r="A202" s="30"/>
      <c r="B202" s="16"/>
      <c r="C202" s="28"/>
      <c r="D202" s="28"/>
      <c r="E202" s="28"/>
      <c r="F202" s="28"/>
      <c r="G202" s="20" t="s">
        <v>8</v>
      </c>
      <c r="H202" s="22">
        <f>SUM(H192:H193,H195:H196,H198:H198,H200:H201)</f>
        <v>21</v>
      </c>
    </row>
    <row r="203" spans="1:8" ht="112.5" customHeight="1" thickBot="1" x14ac:dyDescent="0.3">
      <c r="A203" s="31"/>
      <c r="B203" s="17"/>
      <c r="C203" s="24" t="s">
        <v>233</v>
      </c>
      <c r="D203" s="24"/>
      <c r="E203" s="24"/>
      <c r="F203" s="25"/>
      <c r="G203" s="21"/>
      <c r="H203" s="23"/>
    </row>
    <row r="204" spans="1:8" ht="16.5" customHeight="1" x14ac:dyDescent="0.25">
      <c r="A204" s="29">
        <v>18</v>
      </c>
      <c r="B204" s="15" t="s">
        <v>141</v>
      </c>
      <c r="C204" s="26" t="s">
        <v>232</v>
      </c>
      <c r="D204" s="26" t="s">
        <v>231</v>
      </c>
      <c r="E204" s="26" t="s">
        <v>230</v>
      </c>
      <c r="F204" s="26" t="s">
        <v>209</v>
      </c>
      <c r="G204" s="18" t="s">
        <v>132</v>
      </c>
      <c r="H204" s="19"/>
    </row>
    <row r="205" spans="1:8" x14ac:dyDescent="0.25">
      <c r="A205" s="30"/>
      <c r="B205" s="16"/>
      <c r="C205" s="27"/>
      <c r="D205" s="27"/>
      <c r="E205" s="27"/>
      <c r="F205" s="27"/>
      <c r="G205" s="11" t="s">
        <v>229</v>
      </c>
      <c r="H205" s="12">
        <v>2</v>
      </c>
    </row>
    <row r="206" spans="1:8" ht="31.5" x14ac:dyDescent="0.25">
      <c r="A206" s="30"/>
      <c r="B206" s="16"/>
      <c r="C206" s="27"/>
      <c r="D206" s="27"/>
      <c r="E206" s="27"/>
      <c r="F206" s="27"/>
      <c r="G206" s="11" t="s">
        <v>228</v>
      </c>
      <c r="H206" s="12">
        <v>1</v>
      </c>
    </row>
    <row r="207" spans="1:8" x14ac:dyDescent="0.25">
      <c r="A207" s="30"/>
      <c r="B207" s="16"/>
      <c r="C207" s="27"/>
      <c r="D207" s="27"/>
      <c r="E207" s="27"/>
      <c r="F207" s="27"/>
      <c r="G207" s="11" t="s">
        <v>131</v>
      </c>
      <c r="H207" s="12">
        <v>2</v>
      </c>
    </row>
    <row r="208" spans="1:8" ht="16.5" thickBot="1" x14ac:dyDescent="0.3">
      <c r="A208" s="30"/>
      <c r="B208" s="16"/>
      <c r="C208" s="27"/>
      <c r="D208" s="27"/>
      <c r="E208" s="27"/>
      <c r="F208" s="27"/>
      <c r="G208" s="11" t="s">
        <v>130</v>
      </c>
      <c r="H208" s="12">
        <v>2</v>
      </c>
    </row>
    <row r="209" spans="1:8" x14ac:dyDescent="0.25">
      <c r="A209" s="30"/>
      <c r="B209" s="16"/>
      <c r="C209" s="27"/>
      <c r="D209" s="27"/>
      <c r="E209" s="27"/>
      <c r="F209" s="27"/>
      <c r="G209" s="18" t="s">
        <v>187</v>
      </c>
      <c r="H209" s="19"/>
    </row>
    <row r="210" spans="1:8" x14ac:dyDescent="0.25">
      <c r="A210" s="30"/>
      <c r="B210" s="16"/>
      <c r="C210" s="27"/>
      <c r="D210" s="27"/>
      <c r="E210" s="27"/>
      <c r="F210" s="27"/>
      <c r="G210" s="11" t="s">
        <v>208</v>
      </c>
      <c r="H210" s="12">
        <v>4</v>
      </c>
    </row>
    <row r="211" spans="1:8" x14ac:dyDescent="0.25">
      <c r="A211" s="30"/>
      <c r="B211" s="16"/>
      <c r="C211" s="27"/>
      <c r="D211" s="27"/>
      <c r="E211" s="27"/>
      <c r="F211" s="27"/>
      <c r="G211" s="11" t="s">
        <v>227</v>
      </c>
      <c r="H211" s="12">
        <v>12</v>
      </c>
    </row>
    <row r="212" spans="1:8" x14ac:dyDescent="0.25">
      <c r="A212" s="30"/>
      <c r="B212" s="16"/>
      <c r="C212" s="27"/>
      <c r="D212" s="27"/>
      <c r="E212" s="27"/>
      <c r="F212" s="27"/>
      <c r="G212" s="11" t="s">
        <v>185</v>
      </c>
      <c r="H212" s="12">
        <v>3</v>
      </c>
    </row>
    <row r="213" spans="1:8" x14ac:dyDescent="0.25">
      <c r="A213" s="30"/>
      <c r="B213" s="16"/>
      <c r="C213" s="27"/>
      <c r="D213" s="27"/>
      <c r="E213" s="27"/>
      <c r="F213" s="27"/>
      <c r="G213" s="11" t="s">
        <v>226</v>
      </c>
      <c r="H213" s="12">
        <v>5</v>
      </c>
    </row>
    <row r="214" spans="1:8" x14ac:dyDescent="0.25">
      <c r="A214" s="30"/>
      <c r="B214" s="16"/>
      <c r="C214" s="27"/>
      <c r="D214" s="27"/>
      <c r="E214" s="27"/>
      <c r="F214" s="27"/>
      <c r="G214" s="11" t="s">
        <v>186</v>
      </c>
      <c r="H214" s="12">
        <v>1</v>
      </c>
    </row>
    <row r="215" spans="1:8" ht="16.5" thickBot="1" x14ac:dyDescent="0.3">
      <c r="A215" s="30"/>
      <c r="B215" s="16"/>
      <c r="C215" s="27"/>
      <c r="D215" s="27"/>
      <c r="E215" s="27"/>
      <c r="F215" s="27"/>
      <c r="G215" s="11" t="s">
        <v>225</v>
      </c>
      <c r="H215" s="12">
        <v>5</v>
      </c>
    </row>
    <row r="216" spans="1:8" x14ac:dyDescent="0.25">
      <c r="A216" s="30"/>
      <c r="B216" s="16"/>
      <c r="C216" s="27"/>
      <c r="D216" s="27"/>
      <c r="E216" s="27"/>
      <c r="F216" s="27"/>
      <c r="G216" s="18" t="s">
        <v>127</v>
      </c>
      <c r="H216" s="19"/>
    </row>
    <row r="217" spans="1:8" x14ac:dyDescent="0.25">
      <c r="A217" s="30"/>
      <c r="B217" s="16"/>
      <c r="C217" s="27"/>
      <c r="D217" s="27"/>
      <c r="E217" s="27"/>
      <c r="F217" s="27"/>
      <c r="G217" s="11" t="s">
        <v>126</v>
      </c>
      <c r="H217" s="12">
        <v>4</v>
      </c>
    </row>
    <row r="218" spans="1:8" ht="16.5" thickBot="1" x14ac:dyDescent="0.3">
      <c r="A218" s="30"/>
      <c r="B218" s="16"/>
      <c r="C218" s="27"/>
      <c r="D218" s="27"/>
      <c r="E218" s="27"/>
      <c r="F218" s="27"/>
      <c r="G218" s="11" t="s">
        <v>125</v>
      </c>
      <c r="H218" s="12">
        <v>4</v>
      </c>
    </row>
    <row r="219" spans="1:8" x14ac:dyDescent="0.25">
      <c r="A219" s="30"/>
      <c r="B219" s="16"/>
      <c r="C219" s="27"/>
      <c r="D219" s="27"/>
      <c r="E219" s="27"/>
      <c r="F219" s="27"/>
      <c r="G219" s="18" t="s">
        <v>206</v>
      </c>
      <c r="H219" s="19"/>
    </row>
    <row r="220" spans="1:8" x14ac:dyDescent="0.25">
      <c r="A220" s="30"/>
      <c r="B220" s="16"/>
      <c r="C220" s="27"/>
      <c r="D220" s="27"/>
      <c r="E220" s="27"/>
      <c r="F220" s="27"/>
      <c r="G220" s="11" t="s">
        <v>205</v>
      </c>
      <c r="H220" s="12">
        <v>8</v>
      </c>
    </row>
    <row r="221" spans="1:8" x14ac:dyDescent="0.25">
      <c r="A221" s="30"/>
      <c r="B221" s="16"/>
      <c r="C221" s="27"/>
      <c r="D221" s="27"/>
      <c r="E221" s="27"/>
      <c r="F221" s="27"/>
      <c r="G221" s="11" t="s">
        <v>204</v>
      </c>
      <c r="H221" s="12">
        <v>7</v>
      </c>
    </row>
    <row r="222" spans="1:8" x14ac:dyDescent="0.25">
      <c r="A222" s="30"/>
      <c r="B222" s="16"/>
      <c r="C222" s="27"/>
      <c r="D222" s="27"/>
      <c r="E222" s="27"/>
      <c r="F222" s="27"/>
      <c r="G222" s="11" t="s">
        <v>203</v>
      </c>
      <c r="H222" s="12">
        <v>5</v>
      </c>
    </row>
    <row r="223" spans="1:8" x14ac:dyDescent="0.25">
      <c r="A223" s="30"/>
      <c r="B223" s="16"/>
      <c r="C223" s="27"/>
      <c r="D223" s="27"/>
      <c r="E223" s="27"/>
      <c r="F223" s="27"/>
      <c r="G223" s="11" t="s">
        <v>202</v>
      </c>
      <c r="H223" s="12">
        <v>5</v>
      </c>
    </row>
    <row r="224" spans="1:8" ht="16.5" thickBot="1" x14ac:dyDescent="0.3">
      <c r="A224" s="30"/>
      <c r="B224" s="16"/>
      <c r="C224" s="28"/>
      <c r="D224" s="28"/>
      <c r="E224" s="28"/>
      <c r="F224" s="28"/>
      <c r="G224" s="20" t="s">
        <v>8</v>
      </c>
      <c r="H224" s="22">
        <f>SUM(H205:H208,H210:H215,H217:H218,H220:H223)</f>
        <v>70</v>
      </c>
    </row>
    <row r="225" spans="1:8" ht="137.25" customHeight="1" thickBot="1" x14ac:dyDescent="0.3">
      <c r="A225" s="31"/>
      <c r="B225" s="17"/>
      <c r="C225" s="24" t="s">
        <v>224</v>
      </c>
      <c r="D225" s="24"/>
      <c r="E225" s="24"/>
      <c r="F225" s="25"/>
      <c r="G225" s="21"/>
      <c r="H225" s="23"/>
    </row>
    <row r="226" spans="1:8" x14ac:dyDescent="0.25">
      <c r="A226" s="29">
        <v>19</v>
      </c>
      <c r="B226" s="15" t="s">
        <v>223</v>
      </c>
      <c r="C226" s="26" t="s">
        <v>222</v>
      </c>
      <c r="D226" s="26" t="s">
        <v>221</v>
      </c>
      <c r="E226" s="26" t="s">
        <v>220</v>
      </c>
      <c r="F226" s="26" t="s">
        <v>219</v>
      </c>
      <c r="G226" s="18" t="s">
        <v>166</v>
      </c>
      <c r="H226" s="19"/>
    </row>
    <row r="227" spans="1:8" x14ac:dyDescent="0.25">
      <c r="A227" s="30"/>
      <c r="B227" s="16"/>
      <c r="C227" s="27"/>
      <c r="D227" s="27"/>
      <c r="E227" s="27"/>
      <c r="F227" s="27"/>
      <c r="G227" s="11" t="s">
        <v>218</v>
      </c>
      <c r="H227" s="12">
        <v>8</v>
      </c>
    </row>
    <row r="228" spans="1:8" x14ac:dyDescent="0.25">
      <c r="A228" s="30"/>
      <c r="B228" s="16"/>
      <c r="C228" s="27"/>
      <c r="D228" s="27"/>
      <c r="E228" s="27"/>
      <c r="F228" s="27"/>
      <c r="G228" s="11" t="s">
        <v>165</v>
      </c>
      <c r="H228" s="12">
        <v>5</v>
      </c>
    </row>
    <row r="229" spans="1:8" x14ac:dyDescent="0.25">
      <c r="A229" s="30"/>
      <c r="B229" s="16"/>
      <c r="C229" s="27"/>
      <c r="D229" s="27"/>
      <c r="E229" s="27"/>
      <c r="F229" s="27"/>
      <c r="G229" s="11" t="s">
        <v>162</v>
      </c>
      <c r="H229" s="12">
        <v>2</v>
      </c>
    </row>
    <row r="230" spans="1:8" ht="16.5" thickBot="1" x14ac:dyDescent="0.3">
      <c r="A230" s="30"/>
      <c r="B230" s="16"/>
      <c r="C230" s="27"/>
      <c r="D230" s="27"/>
      <c r="E230" s="27"/>
      <c r="F230" s="27"/>
      <c r="G230" s="11" t="s">
        <v>161</v>
      </c>
      <c r="H230" s="12">
        <v>3</v>
      </c>
    </row>
    <row r="231" spans="1:8" x14ac:dyDescent="0.25">
      <c r="A231" s="30"/>
      <c r="B231" s="16"/>
      <c r="C231" s="27"/>
      <c r="D231" s="27"/>
      <c r="E231" s="27"/>
      <c r="F231" s="27"/>
      <c r="G231" s="18" t="s">
        <v>159</v>
      </c>
      <c r="H231" s="19"/>
    </row>
    <row r="232" spans="1:8" x14ac:dyDescent="0.25">
      <c r="A232" s="30"/>
      <c r="B232" s="16"/>
      <c r="C232" s="27"/>
      <c r="D232" s="27"/>
      <c r="E232" s="27"/>
      <c r="F232" s="27"/>
      <c r="G232" s="11" t="s">
        <v>155</v>
      </c>
      <c r="H232" s="12">
        <v>5</v>
      </c>
    </row>
    <row r="233" spans="1:8" ht="16.5" thickBot="1" x14ac:dyDescent="0.3">
      <c r="A233" s="30"/>
      <c r="B233" s="16"/>
      <c r="C233" s="27"/>
      <c r="D233" s="27"/>
      <c r="E233" s="27"/>
      <c r="F233" s="27"/>
      <c r="G233" s="11" t="s">
        <v>217</v>
      </c>
      <c r="H233" s="12">
        <v>10</v>
      </c>
    </row>
    <row r="234" spans="1:8" x14ac:dyDescent="0.25">
      <c r="A234" s="30"/>
      <c r="B234" s="16"/>
      <c r="C234" s="27"/>
      <c r="D234" s="27"/>
      <c r="E234" s="27"/>
      <c r="F234" s="27"/>
      <c r="G234" s="18" t="s">
        <v>215</v>
      </c>
      <c r="H234" s="19"/>
    </row>
    <row r="235" spans="1:8" x14ac:dyDescent="0.25">
      <c r="A235" s="30"/>
      <c r="B235" s="16"/>
      <c r="C235" s="27"/>
      <c r="D235" s="27"/>
      <c r="E235" s="27"/>
      <c r="F235" s="27"/>
      <c r="G235" s="11" t="s">
        <v>216</v>
      </c>
      <c r="H235" s="12">
        <v>5</v>
      </c>
    </row>
    <row r="236" spans="1:8" ht="16.5" thickBot="1" x14ac:dyDescent="0.3">
      <c r="A236" s="30"/>
      <c r="B236" s="16"/>
      <c r="C236" s="27"/>
      <c r="D236" s="27"/>
      <c r="E236" s="27"/>
      <c r="F236" s="27"/>
      <c r="G236" s="11" t="s">
        <v>215</v>
      </c>
      <c r="H236" s="12">
        <v>10</v>
      </c>
    </row>
    <row r="237" spans="1:8" x14ac:dyDescent="0.25">
      <c r="A237" s="30"/>
      <c r="B237" s="16"/>
      <c r="C237" s="27"/>
      <c r="D237" s="27"/>
      <c r="E237" s="27"/>
      <c r="F237" s="27"/>
      <c r="G237" s="18" t="s">
        <v>147</v>
      </c>
      <c r="H237" s="19"/>
    </row>
    <row r="238" spans="1:8" x14ac:dyDescent="0.25">
      <c r="A238" s="30"/>
      <c r="B238" s="16"/>
      <c r="C238" s="27"/>
      <c r="D238" s="27"/>
      <c r="E238" s="27"/>
      <c r="F238" s="27"/>
      <c r="G238" s="11" t="s">
        <v>146</v>
      </c>
      <c r="H238" s="12">
        <v>2</v>
      </c>
    </row>
    <row r="239" spans="1:8" x14ac:dyDescent="0.25">
      <c r="A239" s="30"/>
      <c r="B239" s="16"/>
      <c r="C239" s="27"/>
      <c r="D239" s="27"/>
      <c r="E239" s="27"/>
      <c r="F239" s="27"/>
      <c r="G239" s="11" t="s">
        <v>143</v>
      </c>
      <c r="H239" s="12">
        <v>5</v>
      </c>
    </row>
    <row r="240" spans="1:8" ht="16.5" thickBot="1" x14ac:dyDescent="0.3">
      <c r="A240" s="30"/>
      <c r="B240" s="16"/>
      <c r="C240" s="28"/>
      <c r="D240" s="28"/>
      <c r="E240" s="28"/>
      <c r="F240" s="28"/>
      <c r="G240" s="20" t="s">
        <v>8</v>
      </c>
      <c r="H240" s="22">
        <f>SUM(H227:H230,H232:H233,H235:H236,H238:H239)</f>
        <v>55</v>
      </c>
    </row>
    <row r="241" spans="1:8" ht="114.75" customHeight="1" thickBot="1" x14ac:dyDescent="0.3">
      <c r="A241" s="31"/>
      <c r="B241" s="17"/>
      <c r="C241" s="24" t="s">
        <v>214</v>
      </c>
      <c r="D241" s="24"/>
      <c r="E241" s="24"/>
      <c r="F241" s="25"/>
      <c r="G241" s="21"/>
      <c r="H241" s="23"/>
    </row>
    <row r="242" spans="1:8" x14ac:dyDescent="0.25">
      <c r="A242" s="29">
        <v>20</v>
      </c>
      <c r="B242" s="15" t="s">
        <v>213</v>
      </c>
      <c r="C242" s="26" t="s">
        <v>212</v>
      </c>
      <c r="D242" s="26" t="s">
        <v>211</v>
      </c>
      <c r="E242" s="26" t="s">
        <v>210</v>
      </c>
      <c r="F242" s="26" t="s">
        <v>209</v>
      </c>
      <c r="G242" s="18" t="s">
        <v>166</v>
      </c>
      <c r="H242" s="19"/>
    </row>
    <row r="243" spans="1:8" x14ac:dyDescent="0.25">
      <c r="A243" s="30"/>
      <c r="B243" s="16"/>
      <c r="C243" s="27"/>
      <c r="D243" s="27"/>
      <c r="E243" s="27"/>
      <c r="F243" s="27"/>
      <c r="G243" s="11" t="s">
        <v>165</v>
      </c>
      <c r="H243" s="12">
        <v>10</v>
      </c>
    </row>
    <row r="244" spans="1:8" x14ac:dyDescent="0.25">
      <c r="A244" s="30"/>
      <c r="B244" s="16"/>
      <c r="C244" s="27"/>
      <c r="D244" s="27"/>
      <c r="E244" s="27"/>
      <c r="F244" s="27"/>
      <c r="G244" s="11" t="s">
        <v>164</v>
      </c>
      <c r="H244" s="12">
        <v>5</v>
      </c>
    </row>
    <row r="245" spans="1:8" x14ac:dyDescent="0.25">
      <c r="A245" s="30"/>
      <c r="B245" s="16"/>
      <c r="C245" s="27"/>
      <c r="D245" s="27"/>
      <c r="E245" s="27"/>
      <c r="F245" s="27"/>
      <c r="G245" s="11" t="s">
        <v>163</v>
      </c>
      <c r="H245" s="12">
        <v>5</v>
      </c>
    </row>
    <row r="246" spans="1:8" x14ac:dyDescent="0.25">
      <c r="A246" s="30"/>
      <c r="B246" s="16"/>
      <c r="C246" s="27"/>
      <c r="D246" s="27"/>
      <c r="E246" s="27"/>
      <c r="F246" s="27"/>
      <c r="G246" s="11" t="s">
        <v>162</v>
      </c>
      <c r="H246" s="12">
        <v>3</v>
      </c>
    </row>
    <row r="247" spans="1:8" ht="16.5" thickBot="1" x14ac:dyDescent="0.3">
      <c r="A247" s="30"/>
      <c r="B247" s="16"/>
      <c r="C247" s="27"/>
      <c r="D247" s="27"/>
      <c r="E247" s="27"/>
      <c r="F247" s="27"/>
      <c r="G247" s="11" t="s">
        <v>161</v>
      </c>
      <c r="H247" s="12">
        <v>3</v>
      </c>
    </row>
    <row r="248" spans="1:8" x14ac:dyDescent="0.25">
      <c r="A248" s="30"/>
      <c r="B248" s="16"/>
      <c r="C248" s="27"/>
      <c r="D248" s="27"/>
      <c r="E248" s="27"/>
      <c r="F248" s="27"/>
      <c r="G248" s="18" t="s">
        <v>159</v>
      </c>
      <c r="H248" s="19"/>
    </row>
    <row r="249" spans="1:8" x14ac:dyDescent="0.25">
      <c r="A249" s="30"/>
      <c r="B249" s="16"/>
      <c r="C249" s="27"/>
      <c r="D249" s="27"/>
      <c r="E249" s="27"/>
      <c r="F249" s="27"/>
      <c r="G249" s="11" t="s">
        <v>158</v>
      </c>
      <c r="H249" s="12">
        <v>4</v>
      </c>
    </row>
    <row r="250" spans="1:8" ht="16.5" thickBot="1" x14ac:dyDescent="0.3">
      <c r="A250" s="30"/>
      <c r="B250" s="16"/>
      <c r="C250" s="27"/>
      <c r="D250" s="27"/>
      <c r="E250" s="27"/>
      <c r="F250" s="27"/>
      <c r="G250" s="11" t="s">
        <v>157</v>
      </c>
      <c r="H250" s="12">
        <v>5</v>
      </c>
    </row>
    <row r="251" spans="1:8" x14ac:dyDescent="0.25">
      <c r="A251" s="30"/>
      <c r="B251" s="16"/>
      <c r="C251" s="27"/>
      <c r="D251" s="27"/>
      <c r="E251" s="27"/>
      <c r="F251" s="27"/>
      <c r="G251" s="18" t="s">
        <v>187</v>
      </c>
      <c r="H251" s="19"/>
    </row>
    <row r="252" spans="1:8" x14ac:dyDescent="0.25">
      <c r="A252" s="30"/>
      <c r="B252" s="16"/>
      <c r="C252" s="27"/>
      <c r="D252" s="27"/>
      <c r="E252" s="27"/>
      <c r="F252" s="27"/>
      <c r="G252" s="11" t="s">
        <v>208</v>
      </c>
      <c r="H252" s="12">
        <v>4</v>
      </c>
    </row>
    <row r="253" spans="1:8" ht="16.5" thickBot="1" x14ac:dyDescent="0.3">
      <c r="A253" s="30"/>
      <c r="B253" s="16"/>
      <c r="C253" s="27"/>
      <c r="D253" s="27"/>
      <c r="E253" s="27"/>
      <c r="F253" s="27"/>
      <c r="G253" s="11" t="s">
        <v>185</v>
      </c>
      <c r="H253" s="12">
        <v>3</v>
      </c>
    </row>
    <row r="254" spans="1:8" x14ac:dyDescent="0.25">
      <c r="A254" s="30"/>
      <c r="B254" s="16"/>
      <c r="C254" s="27"/>
      <c r="D254" s="27"/>
      <c r="E254" s="27"/>
      <c r="F254" s="27"/>
      <c r="G254" s="18" t="s">
        <v>153</v>
      </c>
      <c r="H254" s="19"/>
    </row>
    <row r="255" spans="1:8" ht="31.5" x14ac:dyDescent="0.25">
      <c r="A255" s="30"/>
      <c r="B255" s="16"/>
      <c r="C255" s="27"/>
      <c r="D255" s="27"/>
      <c r="E255" s="27"/>
      <c r="F255" s="27"/>
      <c r="G255" s="11" t="s">
        <v>207</v>
      </c>
      <c r="H255" s="12">
        <v>5</v>
      </c>
    </row>
    <row r="256" spans="1:8" ht="16.5" thickBot="1" x14ac:dyDescent="0.3">
      <c r="A256" s="30"/>
      <c r="B256" s="16"/>
      <c r="C256" s="27"/>
      <c r="D256" s="27"/>
      <c r="E256" s="27"/>
      <c r="F256" s="27"/>
      <c r="G256" s="11" t="s">
        <v>184</v>
      </c>
      <c r="H256" s="12">
        <v>3</v>
      </c>
    </row>
    <row r="257" spans="1:8" x14ac:dyDescent="0.25">
      <c r="A257" s="30"/>
      <c r="B257" s="16"/>
      <c r="C257" s="27"/>
      <c r="D257" s="27"/>
      <c r="E257" s="27"/>
      <c r="F257" s="27"/>
      <c r="G257" s="18" t="s">
        <v>206</v>
      </c>
      <c r="H257" s="19"/>
    </row>
    <row r="258" spans="1:8" x14ac:dyDescent="0.25">
      <c r="A258" s="30"/>
      <c r="B258" s="16"/>
      <c r="C258" s="27"/>
      <c r="D258" s="27"/>
      <c r="E258" s="27"/>
      <c r="F258" s="27"/>
      <c r="G258" s="11" t="s">
        <v>205</v>
      </c>
      <c r="H258" s="12">
        <v>7</v>
      </c>
    </row>
    <row r="259" spans="1:8" x14ac:dyDescent="0.25">
      <c r="A259" s="30"/>
      <c r="B259" s="16"/>
      <c r="C259" s="27"/>
      <c r="D259" s="27"/>
      <c r="E259" s="27"/>
      <c r="F259" s="27"/>
      <c r="G259" s="11" t="s">
        <v>204</v>
      </c>
      <c r="H259" s="12">
        <v>8</v>
      </c>
    </row>
    <row r="260" spans="1:8" x14ac:dyDescent="0.25">
      <c r="A260" s="30"/>
      <c r="B260" s="16"/>
      <c r="C260" s="27"/>
      <c r="D260" s="27"/>
      <c r="E260" s="27"/>
      <c r="F260" s="27"/>
      <c r="G260" s="11" t="s">
        <v>203</v>
      </c>
      <c r="H260" s="12">
        <v>5</v>
      </c>
    </row>
    <row r="261" spans="1:8" x14ac:dyDescent="0.25">
      <c r="A261" s="30"/>
      <c r="B261" s="16"/>
      <c r="C261" s="27"/>
      <c r="D261" s="27"/>
      <c r="E261" s="27"/>
      <c r="F261" s="27"/>
      <c r="G261" s="11" t="s">
        <v>202</v>
      </c>
      <c r="H261" s="12">
        <v>5</v>
      </c>
    </row>
    <row r="262" spans="1:8" ht="16.5" thickBot="1" x14ac:dyDescent="0.3">
      <c r="A262" s="30"/>
      <c r="B262" s="16"/>
      <c r="C262" s="28"/>
      <c r="D262" s="28"/>
      <c r="E262" s="28"/>
      <c r="F262" s="28"/>
      <c r="G262" s="20" t="s">
        <v>8</v>
      </c>
      <c r="H262" s="22">
        <f>SUM(H243:H247,H249:H250,H252:H253,H255:H256,H258:H261)</f>
        <v>75</v>
      </c>
    </row>
    <row r="263" spans="1:8" ht="116.25" customHeight="1" thickBot="1" x14ac:dyDescent="0.3">
      <c r="A263" s="31"/>
      <c r="B263" s="17"/>
      <c r="C263" s="24" t="s">
        <v>201</v>
      </c>
      <c r="D263" s="24"/>
      <c r="E263" s="24"/>
      <c r="F263" s="25"/>
      <c r="G263" s="21"/>
      <c r="H263" s="23"/>
    </row>
    <row r="264" spans="1:8" x14ac:dyDescent="0.25">
      <c r="A264" s="29">
        <v>21</v>
      </c>
      <c r="B264" s="15" t="s">
        <v>200</v>
      </c>
      <c r="C264" s="26" t="s">
        <v>199</v>
      </c>
      <c r="D264" s="26" t="s">
        <v>198</v>
      </c>
      <c r="E264" s="26" t="s">
        <v>197</v>
      </c>
      <c r="F264" s="26" t="s">
        <v>196</v>
      </c>
      <c r="G264" s="18" t="s">
        <v>132</v>
      </c>
      <c r="H264" s="19"/>
    </row>
    <row r="265" spans="1:8" x14ac:dyDescent="0.25">
      <c r="A265" s="30"/>
      <c r="B265" s="16"/>
      <c r="C265" s="27"/>
      <c r="D265" s="27"/>
      <c r="E265" s="27"/>
      <c r="F265" s="27"/>
      <c r="G265" s="11" t="s">
        <v>177</v>
      </c>
      <c r="H265" s="12">
        <v>1</v>
      </c>
    </row>
    <row r="266" spans="1:8" ht="16.5" thickBot="1" x14ac:dyDescent="0.3">
      <c r="A266" s="30"/>
      <c r="B266" s="16"/>
      <c r="C266" s="27"/>
      <c r="D266" s="27"/>
      <c r="E266" s="27"/>
      <c r="F266" s="27"/>
      <c r="G266" s="11" t="s">
        <v>175</v>
      </c>
      <c r="H266" s="12">
        <v>1</v>
      </c>
    </row>
    <row r="267" spans="1:8" x14ac:dyDescent="0.25">
      <c r="A267" s="30"/>
      <c r="B267" s="16"/>
      <c r="C267" s="27"/>
      <c r="D267" s="27"/>
      <c r="E267" s="27"/>
      <c r="F267" s="27"/>
      <c r="G267" s="18" t="s">
        <v>190</v>
      </c>
      <c r="H267" s="19"/>
    </row>
    <row r="268" spans="1:8" ht="31.5" x14ac:dyDescent="0.25">
      <c r="A268" s="30"/>
      <c r="B268" s="16"/>
      <c r="C268" s="27"/>
      <c r="D268" s="27"/>
      <c r="E268" s="27"/>
      <c r="F268" s="27"/>
      <c r="G268" s="11" t="s">
        <v>189</v>
      </c>
      <c r="H268" s="12">
        <v>14</v>
      </c>
    </row>
    <row r="269" spans="1:8" ht="32.25" thickBot="1" x14ac:dyDescent="0.3">
      <c r="A269" s="30"/>
      <c r="B269" s="16"/>
      <c r="C269" s="27"/>
      <c r="D269" s="27"/>
      <c r="E269" s="27"/>
      <c r="F269" s="27"/>
      <c r="G269" s="11" t="s">
        <v>188</v>
      </c>
      <c r="H269" s="12">
        <v>10</v>
      </c>
    </row>
    <row r="270" spans="1:8" x14ac:dyDescent="0.25">
      <c r="A270" s="30"/>
      <c r="B270" s="16"/>
      <c r="C270" s="27"/>
      <c r="D270" s="27"/>
      <c r="E270" s="27"/>
      <c r="F270" s="27"/>
      <c r="G270" s="18" t="s">
        <v>187</v>
      </c>
      <c r="H270" s="19"/>
    </row>
    <row r="271" spans="1:8" x14ac:dyDescent="0.25">
      <c r="A271" s="30"/>
      <c r="B271" s="16"/>
      <c r="C271" s="27"/>
      <c r="D271" s="27"/>
      <c r="E271" s="27"/>
      <c r="F271" s="27"/>
      <c r="G271" s="11" t="s">
        <v>186</v>
      </c>
      <c r="H271" s="12">
        <v>2</v>
      </c>
    </row>
    <row r="272" spans="1:8" ht="16.5" thickBot="1" x14ac:dyDescent="0.3">
      <c r="A272" s="30"/>
      <c r="B272" s="16"/>
      <c r="C272" s="27"/>
      <c r="D272" s="27"/>
      <c r="E272" s="27"/>
      <c r="F272" s="27"/>
      <c r="G272" s="11" t="s">
        <v>185</v>
      </c>
      <c r="H272" s="12">
        <v>2</v>
      </c>
    </row>
    <row r="273" spans="1:8" x14ac:dyDescent="0.25">
      <c r="A273" s="30"/>
      <c r="B273" s="16"/>
      <c r="C273" s="27"/>
      <c r="D273" s="27"/>
      <c r="E273" s="27"/>
      <c r="F273" s="27"/>
      <c r="G273" s="18" t="s">
        <v>153</v>
      </c>
      <c r="H273" s="19"/>
    </row>
    <row r="274" spans="1:8" x14ac:dyDescent="0.25">
      <c r="A274" s="30"/>
      <c r="B274" s="16"/>
      <c r="C274" s="27"/>
      <c r="D274" s="27"/>
      <c r="E274" s="27"/>
      <c r="F274" s="27"/>
      <c r="G274" s="11" t="s">
        <v>184</v>
      </c>
      <c r="H274" s="12">
        <v>2</v>
      </c>
    </row>
    <row r="275" spans="1:8" ht="32.25" thickBot="1" x14ac:dyDescent="0.3">
      <c r="A275" s="30"/>
      <c r="B275" s="16"/>
      <c r="C275" s="27"/>
      <c r="D275" s="27"/>
      <c r="E275" s="27"/>
      <c r="F275" s="27"/>
      <c r="G275" s="11" t="s">
        <v>183</v>
      </c>
      <c r="H275" s="12">
        <v>10</v>
      </c>
    </row>
    <row r="276" spans="1:8" x14ac:dyDescent="0.25">
      <c r="A276" s="30"/>
      <c r="B276" s="16"/>
      <c r="C276" s="27"/>
      <c r="D276" s="27"/>
      <c r="E276" s="27"/>
      <c r="F276" s="27"/>
      <c r="G276" s="18" t="s">
        <v>147</v>
      </c>
      <c r="H276" s="19"/>
    </row>
    <row r="277" spans="1:8" x14ac:dyDescent="0.25">
      <c r="A277" s="30"/>
      <c r="B277" s="16"/>
      <c r="C277" s="27"/>
      <c r="D277" s="27"/>
      <c r="E277" s="27"/>
      <c r="F277" s="27"/>
      <c r="G277" s="11" t="s">
        <v>146</v>
      </c>
      <c r="H277" s="12">
        <v>2</v>
      </c>
    </row>
    <row r="278" spans="1:8" x14ac:dyDescent="0.25">
      <c r="A278" s="30"/>
      <c r="B278" s="16"/>
      <c r="C278" s="27"/>
      <c r="D278" s="27"/>
      <c r="E278" s="27"/>
      <c r="F278" s="27"/>
      <c r="G278" s="11" t="s">
        <v>174</v>
      </c>
      <c r="H278" s="12">
        <v>3</v>
      </c>
    </row>
    <row r="279" spans="1:8" x14ac:dyDescent="0.25">
      <c r="A279" s="30"/>
      <c r="B279" s="16"/>
      <c r="C279" s="27"/>
      <c r="D279" s="27"/>
      <c r="E279" s="27"/>
      <c r="F279" s="27"/>
      <c r="G279" s="11" t="s">
        <v>144</v>
      </c>
      <c r="H279" s="12">
        <v>2</v>
      </c>
    </row>
    <row r="280" spans="1:8" x14ac:dyDescent="0.25">
      <c r="A280" s="30"/>
      <c r="B280" s="16"/>
      <c r="C280" s="27"/>
      <c r="D280" s="27"/>
      <c r="E280" s="27"/>
      <c r="F280" s="27"/>
      <c r="G280" s="11" t="s">
        <v>145</v>
      </c>
      <c r="H280" s="12">
        <v>4</v>
      </c>
    </row>
    <row r="281" spans="1:8" x14ac:dyDescent="0.25">
      <c r="A281" s="30"/>
      <c r="B281" s="16"/>
      <c r="C281" s="27"/>
      <c r="D281" s="27"/>
      <c r="E281" s="27"/>
      <c r="F281" s="27"/>
      <c r="G281" s="11" t="s">
        <v>173</v>
      </c>
      <c r="H281" s="12">
        <v>4</v>
      </c>
    </row>
    <row r="282" spans="1:8" ht="16.5" thickBot="1" x14ac:dyDescent="0.3">
      <c r="A282" s="30"/>
      <c r="B282" s="16"/>
      <c r="C282" s="28"/>
      <c r="D282" s="28"/>
      <c r="E282" s="28"/>
      <c r="F282" s="28"/>
      <c r="G282" s="20" t="s">
        <v>8</v>
      </c>
      <c r="H282" s="22">
        <f>SUM(H265:H266,H268:H269,H271:H272,H274:H275,H277:H281)</f>
        <v>57</v>
      </c>
    </row>
    <row r="283" spans="1:8" ht="114.75" customHeight="1" thickBot="1" x14ac:dyDescent="0.3">
      <c r="A283" s="31"/>
      <c r="B283" s="17"/>
      <c r="C283" s="24" t="s">
        <v>195</v>
      </c>
      <c r="D283" s="24"/>
      <c r="E283" s="24"/>
      <c r="F283" s="25"/>
      <c r="G283" s="21"/>
      <c r="H283" s="23"/>
    </row>
    <row r="284" spans="1:8" x14ac:dyDescent="0.25">
      <c r="A284" s="29">
        <v>22</v>
      </c>
      <c r="B284" s="15" t="s">
        <v>171</v>
      </c>
      <c r="C284" s="26" t="s">
        <v>194</v>
      </c>
      <c r="D284" s="26" t="s">
        <v>193</v>
      </c>
      <c r="E284" s="26" t="s">
        <v>192</v>
      </c>
      <c r="F284" s="26" t="s">
        <v>191</v>
      </c>
      <c r="G284" s="18" t="s">
        <v>132</v>
      </c>
      <c r="H284" s="19"/>
    </row>
    <row r="285" spans="1:8" x14ac:dyDescent="0.25">
      <c r="A285" s="30"/>
      <c r="B285" s="16"/>
      <c r="C285" s="27"/>
      <c r="D285" s="27"/>
      <c r="E285" s="27"/>
      <c r="F285" s="27"/>
      <c r="G285" s="11" t="s">
        <v>177</v>
      </c>
      <c r="H285" s="12">
        <v>1</v>
      </c>
    </row>
    <row r="286" spans="1:8" ht="16.5" thickBot="1" x14ac:dyDescent="0.3">
      <c r="A286" s="30"/>
      <c r="B286" s="16"/>
      <c r="C286" s="27"/>
      <c r="D286" s="27"/>
      <c r="E286" s="27"/>
      <c r="F286" s="27"/>
      <c r="G286" s="11" t="s">
        <v>175</v>
      </c>
      <c r="H286" s="12">
        <v>1</v>
      </c>
    </row>
    <row r="287" spans="1:8" x14ac:dyDescent="0.25">
      <c r="A287" s="30"/>
      <c r="B287" s="16"/>
      <c r="C287" s="27"/>
      <c r="D287" s="27"/>
      <c r="E287" s="27"/>
      <c r="F287" s="27"/>
      <c r="G287" s="18" t="s">
        <v>190</v>
      </c>
      <c r="H287" s="19"/>
    </row>
    <row r="288" spans="1:8" ht="31.5" x14ac:dyDescent="0.25">
      <c r="A288" s="30"/>
      <c r="B288" s="16"/>
      <c r="C288" s="27"/>
      <c r="D288" s="27"/>
      <c r="E288" s="27"/>
      <c r="F288" s="27"/>
      <c r="G288" s="11" t="s">
        <v>189</v>
      </c>
      <c r="H288" s="12">
        <v>11</v>
      </c>
    </row>
    <row r="289" spans="1:8" ht="32.25" thickBot="1" x14ac:dyDescent="0.3">
      <c r="A289" s="30"/>
      <c r="B289" s="16"/>
      <c r="C289" s="27"/>
      <c r="D289" s="27"/>
      <c r="E289" s="27"/>
      <c r="F289" s="27"/>
      <c r="G289" s="11" t="s">
        <v>188</v>
      </c>
      <c r="H289" s="12">
        <v>10</v>
      </c>
    </row>
    <row r="290" spans="1:8" x14ac:dyDescent="0.25">
      <c r="A290" s="30"/>
      <c r="B290" s="16"/>
      <c r="C290" s="27"/>
      <c r="D290" s="27"/>
      <c r="E290" s="27"/>
      <c r="F290" s="27"/>
      <c r="G290" s="18" t="s">
        <v>187</v>
      </c>
      <c r="H290" s="19"/>
    </row>
    <row r="291" spans="1:8" x14ac:dyDescent="0.25">
      <c r="A291" s="30"/>
      <c r="B291" s="16"/>
      <c r="C291" s="27"/>
      <c r="D291" s="27"/>
      <c r="E291" s="27"/>
      <c r="F291" s="27"/>
      <c r="G291" s="11" t="s">
        <v>186</v>
      </c>
      <c r="H291" s="12">
        <v>2</v>
      </c>
    </row>
    <row r="292" spans="1:8" ht="16.5" thickBot="1" x14ac:dyDescent="0.3">
      <c r="A292" s="30"/>
      <c r="B292" s="16"/>
      <c r="C292" s="27"/>
      <c r="D292" s="27"/>
      <c r="E292" s="27"/>
      <c r="F292" s="27"/>
      <c r="G292" s="11" t="s">
        <v>185</v>
      </c>
      <c r="H292" s="12">
        <v>2</v>
      </c>
    </row>
    <row r="293" spans="1:8" x14ac:dyDescent="0.25">
      <c r="A293" s="30"/>
      <c r="B293" s="16"/>
      <c r="C293" s="27"/>
      <c r="D293" s="27"/>
      <c r="E293" s="27"/>
      <c r="F293" s="27"/>
      <c r="G293" s="18" t="s">
        <v>153</v>
      </c>
      <c r="H293" s="19"/>
    </row>
    <row r="294" spans="1:8" x14ac:dyDescent="0.25">
      <c r="A294" s="30"/>
      <c r="B294" s="16"/>
      <c r="C294" s="27"/>
      <c r="D294" s="27"/>
      <c r="E294" s="27"/>
      <c r="F294" s="27"/>
      <c r="G294" s="11" t="s">
        <v>184</v>
      </c>
      <c r="H294" s="12">
        <v>1</v>
      </c>
    </row>
    <row r="295" spans="1:8" ht="32.25" thickBot="1" x14ac:dyDescent="0.3">
      <c r="A295" s="30"/>
      <c r="B295" s="16"/>
      <c r="C295" s="27"/>
      <c r="D295" s="27"/>
      <c r="E295" s="27"/>
      <c r="F295" s="27"/>
      <c r="G295" s="11" t="s">
        <v>183</v>
      </c>
      <c r="H295" s="12">
        <v>10</v>
      </c>
    </row>
    <row r="296" spans="1:8" x14ac:dyDescent="0.25">
      <c r="A296" s="30"/>
      <c r="B296" s="16"/>
      <c r="C296" s="27"/>
      <c r="D296" s="27"/>
      <c r="E296" s="27"/>
      <c r="F296" s="27"/>
      <c r="G296" s="18" t="s">
        <v>147</v>
      </c>
      <c r="H296" s="19"/>
    </row>
    <row r="297" spans="1:8" x14ac:dyDescent="0.25">
      <c r="A297" s="30"/>
      <c r="B297" s="16"/>
      <c r="C297" s="27"/>
      <c r="D297" s="27"/>
      <c r="E297" s="27"/>
      <c r="F297" s="27"/>
      <c r="G297" s="11" t="s">
        <v>146</v>
      </c>
      <c r="H297" s="12">
        <v>2</v>
      </c>
    </row>
    <row r="298" spans="1:8" x14ac:dyDescent="0.25">
      <c r="A298" s="30"/>
      <c r="B298" s="16"/>
      <c r="C298" s="27"/>
      <c r="D298" s="27"/>
      <c r="E298" s="27"/>
      <c r="F298" s="27"/>
      <c r="G298" s="11" t="s">
        <v>174</v>
      </c>
      <c r="H298" s="12">
        <v>3</v>
      </c>
    </row>
    <row r="299" spans="1:8" x14ac:dyDescent="0.25">
      <c r="A299" s="30"/>
      <c r="B299" s="16"/>
      <c r="C299" s="27"/>
      <c r="D299" s="27"/>
      <c r="E299" s="27"/>
      <c r="F299" s="27"/>
      <c r="G299" s="11" t="s">
        <v>144</v>
      </c>
      <c r="H299" s="12">
        <v>2</v>
      </c>
    </row>
    <row r="300" spans="1:8" x14ac:dyDescent="0.25">
      <c r="A300" s="30"/>
      <c r="B300" s="16"/>
      <c r="C300" s="27"/>
      <c r="D300" s="27"/>
      <c r="E300" s="27"/>
      <c r="F300" s="27"/>
      <c r="G300" s="11" t="s">
        <v>145</v>
      </c>
      <c r="H300" s="12">
        <v>6</v>
      </c>
    </row>
    <row r="301" spans="1:8" x14ac:dyDescent="0.25">
      <c r="A301" s="30"/>
      <c r="B301" s="16"/>
      <c r="C301" s="27"/>
      <c r="D301" s="27"/>
      <c r="E301" s="27"/>
      <c r="F301" s="27"/>
      <c r="G301" s="11" t="s">
        <v>173</v>
      </c>
      <c r="H301" s="12">
        <v>3</v>
      </c>
    </row>
    <row r="302" spans="1:8" ht="16.5" thickBot="1" x14ac:dyDescent="0.3">
      <c r="A302" s="30"/>
      <c r="B302" s="16"/>
      <c r="C302" s="28"/>
      <c r="D302" s="28"/>
      <c r="E302" s="28"/>
      <c r="F302" s="28"/>
      <c r="G302" s="20" t="s">
        <v>8</v>
      </c>
      <c r="H302" s="22">
        <f>SUM(H285:H286,H288:H289,H291:H292,H294:H295,H297:H301)</f>
        <v>54</v>
      </c>
    </row>
    <row r="303" spans="1:8" ht="112.5" customHeight="1" thickBot="1" x14ac:dyDescent="0.3">
      <c r="A303" s="31"/>
      <c r="B303" s="17"/>
      <c r="C303" s="24" t="s">
        <v>182</v>
      </c>
      <c r="D303" s="24"/>
      <c r="E303" s="24"/>
      <c r="F303" s="25"/>
      <c r="G303" s="21"/>
      <c r="H303" s="23"/>
    </row>
    <row r="304" spans="1:8" x14ac:dyDescent="0.25">
      <c r="A304" s="29">
        <v>23</v>
      </c>
      <c r="B304" s="15" t="s">
        <v>171</v>
      </c>
      <c r="C304" s="26" t="s">
        <v>181</v>
      </c>
      <c r="D304" s="26" t="s">
        <v>180</v>
      </c>
      <c r="E304" s="26" t="s">
        <v>179</v>
      </c>
      <c r="F304" s="26" t="s">
        <v>178</v>
      </c>
      <c r="G304" s="18" t="s">
        <v>132</v>
      </c>
      <c r="H304" s="19"/>
    </row>
    <row r="305" spans="1:8" x14ac:dyDescent="0.25">
      <c r="A305" s="30"/>
      <c r="B305" s="16"/>
      <c r="C305" s="27"/>
      <c r="D305" s="27"/>
      <c r="E305" s="27"/>
      <c r="F305" s="27"/>
      <c r="G305" s="11" t="s">
        <v>177</v>
      </c>
      <c r="H305" s="12">
        <v>1</v>
      </c>
    </row>
    <row r="306" spans="1:8" x14ac:dyDescent="0.25">
      <c r="A306" s="30"/>
      <c r="B306" s="16"/>
      <c r="C306" s="27"/>
      <c r="D306" s="27"/>
      <c r="E306" s="27"/>
      <c r="F306" s="27"/>
      <c r="G306" s="11" t="s">
        <v>176</v>
      </c>
      <c r="H306" s="12">
        <v>1</v>
      </c>
    </row>
    <row r="307" spans="1:8" ht="16.5" thickBot="1" x14ac:dyDescent="0.3">
      <c r="A307" s="30"/>
      <c r="B307" s="16"/>
      <c r="C307" s="27"/>
      <c r="D307" s="27"/>
      <c r="E307" s="27"/>
      <c r="F307" s="27"/>
      <c r="G307" s="11" t="s">
        <v>175</v>
      </c>
      <c r="H307" s="12">
        <v>1</v>
      </c>
    </row>
    <row r="308" spans="1:8" x14ac:dyDescent="0.25">
      <c r="A308" s="30"/>
      <c r="B308" s="16"/>
      <c r="C308" s="27"/>
      <c r="D308" s="27"/>
      <c r="E308" s="27"/>
      <c r="F308" s="27"/>
      <c r="G308" s="18" t="s">
        <v>147</v>
      </c>
      <c r="H308" s="19"/>
    </row>
    <row r="309" spans="1:8" x14ac:dyDescent="0.25">
      <c r="A309" s="30"/>
      <c r="B309" s="16"/>
      <c r="C309" s="27"/>
      <c r="D309" s="27"/>
      <c r="E309" s="27"/>
      <c r="F309" s="27"/>
      <c r="G309" s="11" t="s">
        <v>146</v>
      </c>
      <c r="H309" s="12">
        <v>2</v>
      </c>
    </row>
    <row r="310" spans="1:8" x14ac:dyDescent="0.25">
      <c r="A310" s="30"/>
      <c r="B310" s="16"/>
      <c r="C310" s="27"/>
      <c r="D310" s="27"/>
      <c r="E310" s="27"/>
      <c r="F310" s="27"/>
      <c r="G310" s="11" t="s">
        <v>174</v>
      </c>
      <c r="H310" s="12">
        <v>4</v>
      </c>
    </row>
    <row r="311" spans="1:8" x14ac:dyDescent="0.25">
      <c r="A311" s="30"/>
      <c r="B311" s="16"/>
      <c r="C311" s="27"/>
      <c r="D311" s="27"/>
      <c r="E311" s="27"/>
      <c r="F311" s="27"/>
      <c r="G311" s="11" t="s">
        <v>144</v>
      </c>
      <c r="H311" s="12">
        <v>2</v>
      </c>
    </row>
    <row r="312" spans="1:8" x14ac:dyDescent="0.25">
      <c r="A312" s="30"/>
      <c r="B312" s="16"/>
      <c r="C312" s="27"/>
      <c r="D312" s="27"/>
      <c r="E312" s="27"/>
      <c r="F312" s="27"/>
      <c r="G312" s="11" t="s">
        <v>145</v>
      </c>
      <c r="H312" s="12">
        <v>2</v>
      </c>
    </row>
    <row r="313" spans="1:8" x14ac:dyDescent="0.25">
      <c r="A313" s="30"/>
      <c r="B313" s="16"/>
      <c r="C313" s="27"/>
      <c r="D313" s="27"/>
      <c r="E313" s="27"/>
      <c r="F313" s="27"/>
      <c r="G313" s="11" t="s">
        <v>173</v>
      </c>
      <c r="H313" s="12">
        <v>3</v>
      </c>
    </row>
    <row r="314" spans="1:8" ht="16.5" thickBot="1" x14ac:dyDescent="0.3">
      <c r="A314" s="30"/>
      <c r="B314" s="16"/>
      <c r="C314" s="28"/>
      <c r="D314" s="28"/>
      <c r="E314" s="28"/>
      <c r="F314" s="28"/>
      <c r="G314" s="20" t="s">
        <v>8</v>
      </c>
      <c r="H314" s="22">
        <f>SUM(H305:H307,H309:H313)</f>
        <v>16</v>
      </c>
    </row>
    <row r="315" spans="1:8" ht="117.75" customHeight="1" thickBot="1" x14ac:dyDescent="0.3">
      <c r="A315" s="31"/>
      <c r="B315" s="17"/>
      <c r="C315" s="24" t="s">
        <v>172</v>
      </c>
      <c r="D315" s="24"/>
      <c r="E315" s="24"/>
      <c r="F315" s="25"/>
      <c r="G315" s="21"/>
      <c r="H315" s="23"/>
    </row>
    <row r="316" spans="1:8" x14ac:dyDescent="0.25">
      <c r="A316" s="29">
        <v>24</v>
      </c>
      <c r="B316" s="15" t="s">
        <v>171</v>
      </c>
      <c r="C316" s="26" t="s">
        <v>170</v>
      </c>
      <c r="D316" s="26" t="s">
        <v>169</v>
      </c>
      <c r="E316" s="26" t="s">
        <v>168</v>
      </c>
      <c r="F316" s="26" t="s">
        <v>167</v>
      </c>
      <c r="G316" s="18" t="s">
        <v>166</v>
      </c>
      <c r="H316" s="19"/>
    </row>
    <row r="317" spans="1:8" x14ac:dyDescent="0.25">
      <c r="A317" s="30"/>
      <c r="B317" s="16"/>
      <c r="C317" s="27"/>
      <c r="D317" s="27"/>
      <c r="E317" s="27"/>
      <c r="F317" s="27"/>
      <c r="G317" s="11" t="s">
        <v>165</v>
      </c>
      <c r="H317" s="12">
        <v>10</v>
      </c>
    </row>
    <row r="318" spans="1:8" x14ac:dyDescent="0.25">
      <c r="A318" s="30"/>
      <c r="B318" s="16"/>
      <c r="C318" s="27"/>
      <c r="D318" s="27"/>
      <c r="E318" s="27"/>
      <c r="F318" s="27"/>
      <c r="G318" s="11" t="s">
        <v>164</v>
      </c>
      <c r="H318" s="12">
        <v>5</v>
      </c>
    </row>
    <row r="319" spans="1:8" x14ac:dyDescent="0.25">
      <c r="A319" s="30"/>
      <c r="B319" s="16"/>
      <c r="C319" s="27"/>
      <c r="D319" s="27"/>
      <c r="E319" s="27"/>
      <c r="F319" s="27"/>
      <c r="G319" s="11" t="s">
        <v>163</v>
      </c>
      <c r="H319" s="12">
        <v>5</v>
      </c>
    </row>
    <row r="320" spans="1:8" x14ac:dyDescent="0.25">
      <c r="A320" s="30"/>
      <c r="B320" s="16"/>
      <c r="C320" s="27"/>
      <c r="D320" s="27"/>
      <c r="E320" s="27"/>
      <c r="F320" s="27"/>
      <c r="G320" s="11" t="s">
        <v>162</v>
      </c>
      <c r="H320" s="12">
        <v>3</v>
      </c>
    </row>
    <row r="321" spans="1:8" x14ac:dyDescent="0.25">
      <c r="A321" s="30"/>
      <c r="B321" s="16"/>
      <c r="C321" s="27"/>
      <c r="D321" s="27"/>
      <c r="E321" s="27"/>
      <c r="F321" s="27"/>
      <c r="G321" s="11" t="s">
        <v>161</v>
      </c>
      <c r="H321" s="12">
        <v>3</v>
      </c>
    </row>
    <row r="322" spans="1:8" ht="16.5" thickBot="1" x14ac:dyDescent="0.3">
      <c r="A322" s="30"/>
      <c r="B322" s="16"/>
      <c r="C322" s="27"/>
      <c r="D322" s="27"/>
      <c r="E322" s="27"/>
      <c r="F322" s="27"/>
      <c r="G322" s="11" t="s">
        <v>160</v>
      </c>
      <c r="H322" s="12">
        <v>15</v>
      </c>
    </row>
    <row r="323" spans="1:8" x14ac:dyDescent="0.25">
      <c r="A323" s="30"/>
      <c r="B323" s="16"/>
      <c r="C323" s="27"/>
      <c r="D323" s="27"/>
      <c r="E323" s="27"/>
      <c r="F323" s="27"/>
      <c r="G323" s="18" t="s">
        <v>159</v>
      </c>
      <c r="H323" s="19"/>
    </row>
    <row r="324" spans="1:8" x14ac:dyDescent="0.25">
      <c r="A324" s="30"/>
      <c r="B324" s="16"/>
      <c r="C324" s="27"/>
      <c r="D324" s="27"/>
      <c r="E324" s="27"/>
      <c r="F324" s="27"/>
      <c r="G324" s="11" t="s">
        <v>158</v>
      </c>
      <c r="H324" s="12">
        <v>4</v>
      </c>
    </row>
    <row r="325" spans="1:8" x14ac:dyDescent="0.25">
      <c r="A325" s="30"/>
      <c r="B325" s="16"/>
      <c r="C325" s="27"/>
      <c r="D325" s="27"/>
      <c r="E325" s="27"/>
      <c r="F325" s="27"/>
      <c r="G325" s="11" t="s">
        <v>157</v>
      </c>
      <c r="H325" s="12">
        <v>5</v>
      </c>
    </row>
    <row r="326" spans="1:8" x14ac:dyDescent="0.25">
      <c r="A326" s="30"/>
      <c r="B326" s="16"/>
      <c r="C326" s="27"/>
      <c r="D326" s="27"/>
      <c r="E326" s="27"/>
      <c r="F326" s="27"/>
      <c r="G326" s="11" t="s">
        <v>156</v>
      </c>
      <c r="H326" s="12">
        <v>15</v>
      </c>
    </row>
    <row r="327" spans="1:8" x14ac:dyDescent="0.25">
      <c r="A327" s="30"/>
      <c r="B327" s="16"/>
      <c r="C327" s="27"/>
      <c r="D327" s="27"/>
      <c r="E327" s="27"/>
      <c r="F327" s="27"/>
      <c r="G327" s="11" t="s">
        <v>155</v>
      </c>
      <c r="H327" s="12">
        <v>5</v>
      </c>
    </row>
    <row r="328" spans="1:8" ht="16.5" thickBot="1" x14ac:dyDescent="0.3">
      <c r="A328" s="30"/>
      <c r="B328" s="16"/>
      <c r="C328" s="27"/>
      <c r="D328" s="27"/>
      <c r="E328" s="27"/>
      <c r="F328" s="27"/>
      <c r="G328" s="11" t="s">
        <v>154</v>
      </c>
      <c r="H328" s="12">
        <v>5</v>
      </c>
    </row>
    <row r="329" spans="1:8" x14ac:dyDescent="0.25">
      <c r="A329" s="30"/>
      <c r="B329" s="16"/>
      <c r="C329" s="27"/>
      <c r="D329" s="27"/>
      <c r="E329" s="27"/>
      <c r="F329" s="27"/>
      <c r="G329" s="18" t="s">
        <v>153</v>
      </c>
      <c r="H329" s="19"/>
    </row>
    <row r="330" spans="1:8" ht="31.5" x14ac:dyDescent="0.25">
      <c r="A330" s="30"/>
      <c r="B330" s="16"/>
      <c r="C330" s="27"/>
      <c r="D330" s="27"/>
      <c r="E330" s="27"/>
      <c r="F330" s="27"/>
      <c r="G330" s="11" t="s">
        <v>152</v>
      </c>
      <c r="H330" s="12">
        <v>10</v>
      </c>
    </row>
    <row r="331" spans="1:8" ht="16.5" thickBot="1" x14ac:dyDescent="0.3">
      <c r="A331" s="30"/>
      <c r="B331" s="16"/>
      <c r="C331" s="27"/>
      <c r="D331" s="27"/>
      <c r="E331" s="27"/>
      <c r="F331" s="27"/>
      <c r="G331" s="11" t="s">
        <v>151</v>
      </c>
      <c r="H331" s="12">
        <v>10</v>
      </c>
    </row>
    <row r="332" spans="1:8" x14ac:dyDescent="0.25">
      <c r="A332" s="30"/>
      <c r="B332" s="16"/>
      <c r="C332" s="27"/>
      <c r="D332" s="27"/>
      <c r="E332" s="27"/>
      <c r="F332" s="27"/>
      <c r="G332" s="18" t="s">
        <v>150</v>
      </c>
      <c r="H332" s="19"/>
    </row>
    <row r="333" spans="1:8" x14ac:dyDescent="0.25">
      <c r="A333" s="30"/>
      <c r="B333" s="16"/>
      <c r="C333" s="27"/>
      <c r="D333" s="27"/>
      <c r="E333" s="27"/>
      <c r="F333" s="27"/>
      <c r="G333" s="11" t="s">
        <v>149</v>
      </c>
      <c r="H333" s="12">
        <v>2</v>
      </c>
    </row>
    <row r="334" spans="1:8" ht="16.5" thickBot="1" x14ac:dyDescent="0.3">
      <c r="A334" s="30"/>
      <c r="B334" s="16"/>
      <c r="C334" s="27"/>
      <c r="D334" s="27"/>
      <c r="E334" s="27"/>
      <c r="F334" s="27"/>
      <c r="G334" s="11" t="s">
        <v>148</v>
      </c>
      <c r="H334" s="12">
        <v>10</v>
      </c>
    </row>
    <row r="335" spans="1:8" x14ac:dyDescent="0.25">
      <c r="A335" s="30"/>
      <c r="B335" s="16"/>
      <c r="C335" s="27"/>
      <c r="D335" s="27"/>
      <c r="E335" s="27"/>
      <c r="F335" s="27"/>
      <c r="G335" s="18" t="s">
        <v>147</v>
      </c>
      <c r="H335" s="19"/>
    </row>
    <row r="336" spans="1:8" x14ac:dyDescent="0.25">
      <c r="A336" s="30"/>
      <c r="B336" s="16"/>
      <c r="C336" s="27"/>
      <c r="D336" s="27"/>
      <c r="E336" s="27"/>
      <c r="F336" s="27"/>
      <c r="G336" s="11" t="s">
        <v>146</v>
      </c>
      <c r="H336" s="12">
        <v>2</v>
      </c>
    </row>
    <row r="337" spans="1:8" x14ac:dyDescent="0.25">
      <c r="A337" s="30"/>
      <c r="B337" s="16"/>
      <c r="C337" s="27"/>
      <c r="D337" s="27"/>
      <c r="E337" s="27"/>
      <c r="F337" s="27"/>
      <c r="G337" s="11" t="s">
        <v>145</v>
      </c>
      <c r="H337" s="12">
        <v>3</v>
      </c>
    </row>
    <row r="338" spans="1:8" x14ac:dyDescent="0.25">
      <c r="A338" s="30"/>
      <c r="B338" s="16"/>
      <c r="C338" s="27"/>
      <c r="D338" s="27"/>
      <c r="E338" s="27"/>
      <c r="F338" s="27"/>
      <c r="G338" s="11" t="s">
        <v>144</v>
      </c>
      <c r="H338" s="12">
        <v>2</v>
      </c>
    </row>
    <row r="339" spans="1:8" x14ac:dyDescent="0.25">
      <c r="A339" s="30"/>
      <c r="B339" s="16"/>
      <c r="C339" s="27"/>
      <c r="D339" s="27"/>
      <c r="E339" s="27"/>
      <c r="F339" s="27"/>
      <c r="G339" s="11" t="s">
        <v>143</v>
      </c>
      <c r="H339" s="12">
        <v>5</v>
      </c>
    </row>
    <row r="340" spans="1:8" ht="16.5" thickBot="1" x14ac:dyDescent="0.3">
      <c r="A340" s="30"/>
      <c r="B340" s="16"/>
      <c r="C340" s="28"/>
      <c r="D340" s="28"/>
      <c r="E340" s="28"/>
      <c r="F340" s="28"/>
      <c r="G340" s="20" t="s">
        <v>8</v>
      </c>
      <c r="H340" s="22">
        <f>SUM(H317:H322,H324:H328,H330:H331,H333:H334,H336:H339)</f>
        <v>119</v>
      </c>
    </row>
    <row r="341" spans="1:8" ht="126" customHeight="1" thickBot="1" x14ac:dyDescent="0.3">
      <c r="A341" s="31"/>
      <c r="B341" s="17"/>
      <c r="C341" s="24" t="s">
        <v>142</v>
      </c>
      <c r="D341" s="24"/>
      <c r="E341" s="24"/>
      <c r="F341" s="25"/>
      <c r="G341" s="21"/>
      <c r="H341" s="23"/>
    </row>
    <row r="342" spans="1:8" x14ac:dyDescent="0.25">
      <c r="A342" s="29">
        <v>25</v>
      </c>
      <c r="B342" s="15" t="s">
        <v>141</v>
      </c>
      <c r="C342" s="26" t="s">
        <v>140</v>
      </c>
      <c r="D342" s="26" t="s">
        <v>139</v>
      </c>
      <c r="E342" s="26" t="s">
        <v>138</v>
      </c>
      <c r="F342" s="26" t="s">
        <v>137</v>
      </c>
      <c r="G342" s="18" t="s">
        <v>136</v>
      </c>
      <c r="H342" s="19"/>
    </row>
    <row r="343" spans="1:8" x14ac:dyDescent="0.25">
      <c r="A343" s="30"/>
      <c r="B343" s="16"/>
      <c r="C343" s="27"/>
      <c r="D343" s="27"/>
      <c r="E343" s="27"/>
      <c r="F343" s="27"/>
      <c r="G343" s="11" t="s">
        <v>135</v>
      </c>
      <c r="H343" s="12">
        <v>10</v>
      </c>
    </row>
    <row r="344" spans="1:8" ht="31.5" x14ac:dyDescent="0.25">
      <c r="A344" s="30"/>
      <c r="B344" s="16"/>
      <c r="C344" s="27"/>
      <c r="D344" s="27"/>
      <c r="E344" s="27"/>
      <c r="F344" s="27"/>
      <c r="G344" s="11" t="s">
        <v>134</v>
      </c>
      <c r="H344" s="12">
        <v>15</v>
      </c>
    </row>
    <row r="345" spans="1:8" ht="16.5" thickBot="1" x14ac:dyDescent="0.3">
      <c r="A345" s="30"/>
      <c r="B345" s="16"/>
      <c r="C345" s="27"/>
      <c r="D345" s="27"/>
      <c r="E345" s="27"/>
      <c r="F345" s="27"/>
      <c r="G345" s="11" t="s">
        <v>133</v>
      </c>
      <c r="H345" s="12">
        <v>5</v>
      </c>
    </row>
    <row r="346" spans="1:8" x14ac:dyDescent="0.25">
      <c r="A346" s="30"/>
      <c r="B346" s="16"/>
      <c r="C346" s="27"/>
      <c r="D346" s="27"/>
      <c r="E346" s="27"/>
      <c r="F346" s="27"/>
      <c r="G346" s="18" t="s">
        <v>132</v>
      </c>
      <c r="H346" s="19"/>
    </row>
    <row r="347" spans="1:8" x14ac:dyDescent="0.25">
      <c r="A347" s="30"/>
      <c r="B347" s="16"/>
      <c r="C347" s="27"/>
      <c r="D347" s="27"/>
      <c r="E347" s="27"/>
      <c r="F347" s="27"/>
      <c r="G347" s="11" t="s">
        <v>131</v>
      </c>
      <c r="H347" s="12">
        <v>1</v>
      </c>
    </row>
    <row r="348" spans="1:8" x14ac:dyDescent="0.25">
      <c r="A348" s="30"/>
      <c r="B348" s="16"/>
      <c r="C348" s="27"/>
      <c r="D348" s="27"/>
      <c r="E348" s="27"/>
      <c r="F348" s="27"/>
      <c r="G348" s="11" t="s">
        <v>130</v>
      </c>
      <c r="H348" s="12">
        <v>1</v>
      </c>
    </row>
    <row r="349" spans="1:8" x14ac:dyDescent="0.25">
      <c r="A349" s="30"/>
      <c r="B349" s="16"/>
      <c r="C349" s="27"/>
      <c r="D349" s="27"/>
      <c r="E349" s="27"/>
      <c r="F349" s="27"/>
      <c r="G349" s="11" t="s">
        <v>129</v>
      </c>
      <c r="H349" s="12">
        <v>2</v>
      </c>
    </row>
    <row r="350" spans="1:8" ht="32.25" thickBot="1" x14ac:dyDescent="0.3">
      <c r="A350" s="30"/>
      <c r="B350" s="16"/>
      <c r="C350" s="27"/>
      <c r="D350" s="27"/>
      <c r="E350" s="27"/>
      <c r="F350" s="27"/>
      <c r="G350" s="11" t="s">
        <v>128</v>
      </c>
      <c r="H350" s="12">
        <v>2</v>
      </c>
    </row>
    <row r="351" spans="1:8" x14ac:dyDescent="0.25">
      <c r="A351" s="30"/>
      <c r="B351" s="16"/>
      <c r="C351" s="27"/>
      <c r="D351" s="27"/>
      <c r="E351" s="27"/>
      <c r="F351" s="27"/>
      <c r="G351" s="18" t="s">
        <v>127</v>
      </c>
      <c r="H351" s="19"/>
    </row>
    <row r="352" spans="1:8" x14ac:dyDescent="0.25">
      <c r="A352" s="30"/>
      <c r="B352" s="16"/>
      <c r="C352" s="27"/>
      <c r="D352" s="27"/>
      <c r="E352" s="27"/>
      <c r="F352" s="27"/>
      <c r="G352" s="11" t="s">
        <v>126</v>
      </c>
      <c r="H352" s="12">
        <v>4</v>
      </c>
    </row>
    <row r="353" spans="1:8" x14ac:dyDescent="0.25">
      <c r="A353" s="30"/>
      <c r="B353" s="16"/>
      <c r="C353" s="27"/>
      <c r="D353" s="27"/>
      <c r="E353" s="27"/>
      <c r="F353" s="27"/>
      <c r="G353" s="11" t="s">
        <v>125</v>
      </c>
      <c r="H353" s="12">
        <v>4</v>
      </c>
    </row>
    <row r="354" spans="1:8" ht="16.5" thickBot="1" x14ac:dyDescent="0.3">
      <c r="A354" s="30"/>
      <c r="B354" s="16"/>
      <c r="C354" s="28"/>
      <c r="D354" s="28"/>
      <c r="E354" s="28"/>
      <c r="F354" s="28"/>
      <c r="G354" s="20" t="s">
        <v>8</v>
      </c>
      <c r="H354" s="22">
        <f>SUM(H343:H345,H347:H350,H352:H353)</f>
        <v>44</v>
      </c>
    </row>
    <row r="355" spans="1:8" ht="111" customHeight="1" thickBot="1" x14ac:dyDescent="0.3">
      <c r="A355" s="31"/>
      <c r="B355" s="17"/>
      <c r="C355" s="24" t="s">
        <v>124</v>
      </c>
      <c r="D355" s="24"/>
      <c r="E355" s="24"/>
      <c r="F355" s="25"/>
      <c r="G355" s="21"/>
      <c r="H355" s="23"/>
    </row>
    <row r="356" spans="1:8" ht="16.5" thickBot="1" x14ac:dyDescent="0.3">
      <c r="A356" s="37" t="s">
        <v>116</v>
      </c>
      <c r="B356" s="38"/>
      <c r="C356" s="38"/>
      <c r="D356" s="38"/>
      <c r="E356" s="39"/>
      <c r="F356" s="40">
        <f>H354+H340+H314+H302+H282+H262+H240+H224+H202+H189+H173+H156+H142+H129+H121+H115+H102+H89+H70+H64+H54+H44+H34+H25+H13</f>
        <v>1468</v>
      </c>
      <c r="G356" s="41"/>
      <c r="H356" s="42"/>
    </row>
    <row r="357" spans="1:8" ht="409.6" customHeight="1" thickBot="1" x14ac:dyDescent="0.3">
      <c r="A357" s="32" t="s">
        <v>9</v>
      </c>
      <c r="B357" s="33"/>
      <c r="C357" s="47" t="s">
        <v>123</v>
      </c>
      <c r="D357" s="46"/>
      <c r="E357" s="46"/>
      <c r="F357" s="45"/>
      <c r="G357" s="13" t="s">
        <v>115</v>
      </c>
      <c r="H357" s="14" t="s">
        <v>122</v>
      </c>
    </row>
    <row r="358" spans="1:8" ht="409.5" customHeight="1" thickBot="1" x14ac:dyDescent="0.3">
      <c r="A358" s="32" t="s">
        <v>9</v>
      </c>
      <c r="B358" s="33"/>
      <c r="C358" s="47" t="s">
        <v>121</v>
      </c>
      <c r="D358" s="46"/>
      <c r="E358" s="46"/>
      <c r="F358" s="45"/>
      <c r="G358" s="13" t="s">
        <v>117</v>
      </c>
      <c r="H358" s="14" t="s">
        <v>120</v>
      </c>
    </row>
    <row r="359" spans="1:8" ht="386.25" customHeight="1" thickBot="1" x14ac:dyDescent="0.3">
      <c r="A359" s="32" t="s">
        <v>9</v>
      </c>
      <c r="B359" s="33"/>
      <c r="C359" s="34" t="s">
        <v>119</v>
      </c>
      <c r="D359" s="35"/>
      <c r="E359" s="35"/>
      <c r="F359" s="36"/>
      <c r="G359" s="44" t="s">
        <v>117</v>
      </c>
      <c r="H359" s="43" t="s">
        <v>118</v>
      </c>
    </row>
  </sheetData>
  <sheetProtection algorithmName="SHA-512" hashValue="oNZPf5Exfy+oCR4rQeeMXq4nLrb06FWXd8z42mxMZpn6h32naYjHo3yg69l7boFIJryzIiN/hSE05q3KcOZzhQ==" saltValue="98qMpPpiOsqCBo4m1RuAyA==" spinCount="100000" sheet="1" formatCells="0" formatColumns="0" formatRows="0" insertColumns="0" insertRows="0" autoFilter="0"/>
  <autoFilter ref="A1:H695" xr:uid="{00000000-0009-0000-0000-000000000000}"/>
  <mergeCells count="321">
    <mergeCell ref="E342:E354"/>
    <mergeCell ref="F342:F354"/>
    <mergeCell ref="A342:A355"/>
    <mergeCell ref="B342:B355"/>
    <mergeCell ref="G342:H342"/>
    <mergeCell ref="G346:H346"/>
    <mergeCell ref="G351:H351"/>
    <mergeCell ref="G354:G355"/>
    <mergeCell ref="H354:H355"/>
    <mergeCell ref="C355:F355"/>
    <mergeCell ref="C342:C354"/>
    <mergeCell ref="D342:D354"/>
    <mergeCell ref="H340:H341"/>
    <mergeCell ref="C341:F341"/>
    <mergeCell ref="C316:C340"/>
    <mergeCell ref="D316:D340"/>
    <mergeCell ref="E316:E340"/>
    <mergeCell ref="F316:F340"/>
    <mergeCell ref="E304:E314"/>
    <mergeCell ref="F304:F314"/>
    <mergeCell ref="A316:A341"/>
    <mergeCell ref="B316:B341"/>
    <mergeCell ref="G316:H316"/>
    <mergeCell ref="G323:H323"/>
    <mergeCell ref="G329:H329"/>
    <mergeCell ref="G332:H332"/>
    <mergeCell ref="G335:H335"/>
    <mergeCell ref="G340:G341"/>
    <mergeCell ref="F284:F302"/>
    <mergeCell ref="A304:A315"/>
    <mergeCell ref="B304:B315"/>
    <mergeCell ref="G304:H304"/>
    <mergeCell ref="G308:H308"/>
    <mergeCell ref="G314:G315"/>
    <mergeCell ref="H314:H315"/>
    <mergeCell ref="C315:F315"/>
    <mergeCell ref="C304:C314"/>
    <mergeCell ref="D304:D314"/>
    <mergeCell ref="G284:H284"/>
    <mergeCell ref="G287:H287"/>
    <mergeCell ref="G290:H290"/>
    <mergeCell ref="G293:H293"/>
    <mergeCell ref="G296:H296"/>
    <mergeCell ref="G302:G303"/>
    <mergeCell ref="H302:H303"/>
    <mergeCell ref="C264:C282"/>
    <mergeCell ref="D264:D282"/>
    <mergeCell ref="E264:E282"/>
    <mergeCell ref="F264:F282"/>
    <mergeCell ref="A284:A303"/>
    <mergeCell ref="B284:B303"/>
    <mergeCell ref="C303:F303"/>
    <mergeCell ref="C284:C302"/>
    <mergeCell ref="D284:D302"/>
    <mergeCell ref="E284:E302"/>
    <mergeCell ref="A264:A283"/>
    <mergeCell ref="B264:B283"/>
    <mergeCell ref="G264:H264"/>
    <mergeCell ref="G267:H267"/>
    <mergeCell ref="G270:H270"/>
    <mergeCell ref="G273:H273"/>
    <mergeCell ref="G276:H276"/>
    <mergeCell ref="G282:G283"/>
    <mergeCell ref="H282:H283"/>
    <mergeCell ref="C283:F283"/>
    <mergeCell ref="G262:G263"/>
    <mergeCell ref="H262:H263"/>
    <mergeCell ref="C263:F263"/>
    <mergeCell ref="C242:C262"/>
    <mergeCell ref="D242:D262"/>
    <mergeCell ref="E242:E262"/>
    <mergeCell ref="F242:F262"/>
    <mergeCell ref="D226:D240"/>
    <mergeCell ref="E226:E240"/>
    <mergeCell ref="F226:F240"/>
    <mergeCell ref="A242:A263"/>
    <mergeCell ref="B242:B263"/>
    <mergeCell ref="G242:H242"/>
    <mergeCell ref="G248:H248"/>
    <mergeCell ref="G251:H251"/>
    <mergeCell ref="G254:H254"/>
    <mergeCell ref="G257:H257"/>
    <mergeCell ref="A226:A241"/>
    <mergeCell ref="B226:B241"/>
    <mergeCell ref="G226:H226"/>
    <mergeCell ref="G231:H231"/>
    <mergeCell ref="G234:H234"/>
    <mergeCell ref="G237:H237"/>
    <mergeCell ref="G240:G241"/>
    <mergeCell ref="H240:H241"/>
    <mergeCell ref="C241:F241"/>
    <mergeCell ref="C226:C240"/>
    <mergeCell ref="G224:G225"/>
    <mergeCell ref="H224:H225"/>
    <mergeCell ref="C225:F225"/>
    <mergeCell ref="C204:C224"/>
    <mergeCell ref="D204:D224"/>
    <mergeCell ref="E204:E224"/>
    <mergeCell ref="F204:F224"/>
    <mergeCell ref="B191:B203"/>
    <mergeCell ref="G191:H191"/>
    <mergeCell ref="G197:H197"/>
    <mergeCell ref="G194:H194"/>
    <mergeCell ref="A204:A225"/>
    <mergeCell ref="B204:B225"/>
    <mergeCell ref="G204:H204"/>
    <mergeCell ref="G209:H209"/>
    <mergeCell ref="G216:H216"/>
    <mergeCell ref="G219:H219"/>
    <mergeCell ref="G179:H179"/>
    <mergeCell ref="G189:G190"/>
    <mergeCell ref="A358:B358"/>
    <mergeCell ref="C358:F358"/>
    <mergeCell ref="B175:B190"/>
    <mergeCell ref="G175:H175"/>
    <mergeCell ref="G199:H199"/>
    <mergeCell ref="G202:G203"/>
    <mergeCell ref="H189:H190"/>
    <mergeCell ref="C190:F190"/>
    <mergeCell ref="H202:H203"/>
    <mergeCell ref="C203:F203"/>
    <mergeCell ref="B158:B174"/>
    <mergeCell ref="G158:H158"/>
    <mergeCell ref="G161:H161"/>
    <mergeCell ref="G164:H164"/>
    <mergeCell ref="G168:H168"/>
    <mergeCell ref="G173:G174"/>
    <mergeCell ref="H173:H174"/>
    <mergeCell ref="C174:F174"/>
    <mergeCell ref="F144:F156"/>
    <mergeCell ref="C158:C173"/>
    <mergeCell ref="D158:D173"/>
    <mergeCell ref="E158:E173"/>
    <mergeCell ref="A359:B359"/>
    <mergeCell ref="C359:F359"/>
    <mergeCell ref="A356:E356"/>
    <mergeCell ref="F356:H356"/>
    <mergeCell ref="A357:B357"/>
    <mergeCell ref="C357:F357"/>
    <mergeCell ref="G183:H183"/>
    <mergeCell ref="G142:G143"/>
    <mergeCell ref="H142:H143"/>
    <mergeCell ref="B144:B157"/>
    <mergeCell ref="G144:H144"/>
    <mergeCell ref="G147:H147"/>
    <mergeCell ref="G150:H150"/>
    <mergeCell ref="G153:H153"/>
    <mergeCell ref="G156:G157"/>
    <mergeCell ref="H156:H157"/>
    <mergeCell ref="C27:C34"/>
    <mergeCell ref="D27:D34"/>
    <mergeCell ref="E27:E34"/>
    <mergeCell ref="F27:F34"/>
    <mergeCell ref="G137:H137"/>
    <mergeCell ref="G139:H139"/>
    <mergeCell ref="C131:C142"/>
    <mergeCell ref="D131:D142"/>
    <mergeCell ref="E131:E142"/>
    <mergeCell ref="F131:F142"/>
    <mergeCell ref="C15:C25"/>
    <mergeCell ref="D15:D25"/>
    <mergeCell ref="E15:E25"/>
    <mergeCell ref="F15:F25"/>
    <mergeCell ref="B27:B35"/>
    <mergeCell ref="G27:H27"/>
    <mergeCell ref="G32:H32"/>
    <mergeCell ref="G34:G35"/>
    <mergeCell ref="H34:H35"/>
    <mergeCell ref="C35:F35"/>
    <mergeCell ref="D2:D13"/>
    <mergeCell ref="E2:E13"/>
    <mergeCell ref="F2:F13"/>
    <mergeCell ref="B15:B26"/>
    <mergeCell ref="G15:H15"/>
    <mergeCell ref="G20:H20"/>
    <mergeCell ref="G23:H23"/>
    <mergeCell ref="G25:G26"/>
    <mergeCell ref="H25:H26"/>
    <mergeCell ref="C26:F26"/>
    <mergeCell ref="A104:A116"/>
    <mergeCell ref="B2:B14"/>
    <mergeCell ref="G2:H2"/>
    <mergeCell ref="G4:H4"/>
    <mergeCell ref="G7:H7"/>
    <mergeCell ref="G10:H10"/>
    <mergeCell ref="G13:G14"/>
    <mergeCell ref="H13:H14"/>
    <mergeCell ref="C14:F14"/>
    <mergeCell ref="C2:C13"/>
    <mergeCell ref="A158:A174"/>
    <mergeCell ref="A175:A190"/>
    <mergeCell ref="A191:A203"/>
    <mergeCell ref="A2:A14"/>
    <mergeCell ref="A15:A26"/>
    <mergeCell ref="A27:A35"/>
    <mergeCell ref="A117:A122"/>
    <mergeCell ref="A123:A130"/>
    <mergeCell ref="A36:A45"/>
    <mergeCell ref="A46:A55"/>
    <mergeCell ref="C36:C44"/>
    <mergeCell ref="D36:D44"/>
    <mergeCell ref="E36:E44"/>
    <mergeCell ref="F36:F44"/>
    <mergeCell ref="A131:A143"/>
    <mergeCell ref="A144:A157"/>
    <mergeCell ref="A56:A65"/>
    <mergeCell ref="A66:A71"/>
    <mergeCell ref="A72:A90"/>
    <mergeCell ref="A91:A103"/>
    <mergeCell ref="C46:C54"/>
    <mergeCell ref="D46:D54"/>
    <mergeCell ref="E46:E54"/>
    <mergeCell ref="F46:F54"/>
    <mergeCell ref="B36:B45"/>
    <mergeCell ref="G36:H36"/>
    <mergeCell ref="G41:H41"/>
    <mergeCell ref="G44:G45"/>
    <mergeCell ref="H44:H45"/>
    <mergeCell ref="C45:F45"/>
    <mergeCell ref="D56:D64"/>
    <mergeCell ref="E56:E64"/>
    <mergeCell ref="F56:F64"/>
    <mergeCell ref="B46:B55"/>
    <mergeCell ref="G46:H46"/>
    <mergeCell ref="G48:H48"/>
    <mergeCell ref="G52:H52"/>
    <mergeCell ref="G54:G55"/>
    <mergeCell ref="H54:H55"/>
    <mergeCell ref="C55:F55"/>
    <mergeCell ref="E66:E70"/>
    <mergeCell ref="F66:F70"/>
    <mergeCell ref="B56:B65"/>
    <mergeCell ref="G56:H56"/>
    <mergeCell ref="G58:H58"/>
    <mergeCell ref="G62:H62"/>
    <mergeCell ref="G64:G65"/>
    <mergeCell ref="H64:H65"/>
    <mergeCell ref="C65:F65"/>
    <mergeCell ref="C56:C64"/>
    <mergeCell ref="D72:D89"/>
    <mergeCell ref="E72:E89"/>
    <mergeCell ref="F72:F89"/>
    <mergeCell ref="B66:B71"/>
    <mergeCell ref="G66:H66"/>
    <mergeCell ref="G70:G71"/>
    <mergeCell ref="H70:H71"/>
    <mergeCell ref="C71:F71"/>
    <mergeCell ref="C66:C70"/>
    <mergeCell ref="D66:D70"/>
    <mergeCell ref="B72:B90"/>
    <mergeCell ref="G72:H72"/>
    <mergeCell ref="G75:H75"/>
    <mergeCell ref="G78:H78"/>
    <mergeCell ref="G82:H82"/>
    <mergeCell ref="G85:H85"/>
    <mergeCell ref="G89:G90"/>
    <mergeCell ref="H89:H90"/>
    <mergeCell ref="C90:F90"/>
    <mergeCell ref="C72:C89"/>
    <mergeCell ref="H102:H103"/>
    <mergeCell ref="C103:F103"/>
    <mergeCell ref="C91:C102"/>
    <mergeCell ref="D91:D102"/>
    <mergeCell ref="E91:E102"/>
    <mergeCell ref="F91:F102"/>
    <mergeCell ref="C130:F130"/>
    <mergeCell ref="G131:H131"/>
    <mergeCell ref="G133:H133"/>
    <mergeCell ref="G135:H135"/>
    <mergeCell ref="B91:B103"/>
    <mergeCell ref="G91:H91"/>
    <mergeCell ref="G95:H95"/>
    <mergeCell ref="G98:H98"/>
    <mergeCell ref="G100:H100"/>
    <mergeCell ref="G102:G103"/>
    <mergeCell ref="G117:H117"/>
    <mergeCell ref="G119:H119"/>
    <mergeCell ref="G121:G122"/>
    <mergeCell ref="H121:H122"/>
    <mergeCell ref="C122:F122"/>
    <mergeCell ref="B123:B130"/>
    <mergeCell ref="G123:H123"/>
    <mergeCell ref="G127:H127"/>
    <mergeCell ref="G129:G130"/>
    <mergeCell ref="H129:H130"/>
    <mergeCell ref="B104:B116"/>
    <mergeCell ref="B117:B122"/>
    <mergeCell ref="B131:B143"/>
    <mergeCell ref="G104:H104"/>
    <mergeCell ref="G108:H108"/>
    <mergeCell ref="G111:H111"/>
    <mergeCell ref="G113:H113"/>
    <mergeCell ref="G115:G116"/>
    <mergeCell ref="H115:H116"/>
    <mergeCell ref="C116:F116"/>
    <mergeCell ref="E117:E121"/>
    <mergeCell ref="F117:F121"/>
    <mergeCell ref="C123:C129"/>
    <mergeCell ref="D123:D129"/>
    <mergeCell ref="E123:E129"/>
    <mergeCell ref="F123:F129"/>
    <mergeCell ref="C191:C202"/>
    <mergeCell ref="D191:D202"/>
    <mergeCell ref="E191:E202"/>
    <mergeCell ref="F191:F202"/>
    <mergeCell ref="C104:C115"/>
    <mergeCell ref="D104:D115"/>
    <mergeCell ref="E104:E115"/>
    <mergeCell ref="F104:F115"/>
    <mergeCell ref="C117:C121"/>
    <mergeCell ref="D117:D121"/>
    <mergeCell ref="F158:F173"/>
    <mergeCell ref="C143:F143"/>
    <mergeCell ref="C175:C189"/>
    <mergeCell ref="D175:D189"/>
    <mergeCell ref="E175:E189"/>
    <mergeCell ref="F175:F189"/>
    <mergeCell ref="C157:F157"/>
    <mergeCell ref="C144:C156"/>
    <mergeCell ref="D144:D156"/>
    <mergeCell ref="E144:E15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2025-06-24T07:33:51Z</dcterms:modified>
</cp:coreProperties>
</file>