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Közlekedés és szállítmányozás\Közlekedés alágazat\Vasútforg szolgálattevő tec\"/>
    </mc:Choice>
  </mc:AlternateContent>
  <xr:revisionPtr revIDLastSave="0" documentId="13_ncr:1_{41F345E2-E138-4D96-B89C-4623F59F4CDD}" xr6:coauthVersionLast="47" xr6:coauthVersionMax="47" xr10:uidLastSave="{00000000-0000-0000-0000-000000000000}"/>
  <bookViews>
    <workbookView xWindow="0" yWindow="0" windowWidth="17280" windowHeight="15750" xr2:uid="{00000000-000D-0000-FFFF-FFFF00000000}"/>
  </bookViews>
  <sheets>
    <sheet name="6.2" sheetId="1" r:id="rId1"/>
    <sheet name="6.3" sheetId="4" r:id="rId2"/>
  </sheets>
  <definedNames>
    <definedName name="_xlnm._FilterDatabase" localSheetId="0" hidden="1">'6.2'!$A$1:$H$410</definedName>
    <definedName name="_xlnm._FilterDatabase" localSheetId="1" hidden="1">'6.3'!$A$1:$H$551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4" l="1"/>
  <c r="H20" i="4"/>
  <c r="H25" i="4"/>
  <c r="H33" i="4"/>
  <c r="H41" i="4"/>
  <c r="H45" i="4"/>
  <c r="H52" i="4"/>
  <c r="H57" i="4"/>
  <c r="H64" i="4"/>
  <c r="H68" i="4"/>
  <c r="H77" i="4"/>
  <c r="H81" i="4"/>
  <c r="H85" i="4"/>
  <c r="H98" i="4"/>
  <c r="H103" i="4"/>
  <c r="H110" i="4"/>
  <c r="H116" i="4"/>
  <c r="H126" i="4"/>
  <c r="H152" i="4"/>
  <c r="H167" i="4"/>
  <c r="H180" i="4"/>
  <c r="F213" i="4" s="1"/>
  <c r="H190" i="4"/>
  <c r="H211" i="4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<sst xmlns="http://schemas.openxmlformats.org/spreadsheetml/2006/main" count="480" uniqueCount="291">
  <si>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</si>
  <si>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</si>
  <si>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</si>
  <si>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</si>
  <si>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</si>
  <si>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</si>
  <si>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</si>
  <si>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</si>
  <si>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</si>
  <si>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</si>
  <si>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</si>
  <si>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</si>
  <si>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</si>
  <si>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</si>
  <si>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</si>
  <si>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</si>
  <si>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</si>
  <si>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</si>
  <si>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</si>
  <si>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</si>
  <si>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</si>
  <si>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</si>
  <si>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</si>
  <si>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</si>
  <si>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</si>
  <si>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</si>
  <si>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</si>
  <si>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</si>
  <si>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</si>
  <si>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</si>
  <si>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</si>
  <si>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</si>
  <si>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</si>
  <si>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</si>
  <si>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</si>
  <si>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</si>
  <si>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</si>
  <si>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</si>
  <si>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</si>
  <si>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</si>
  <si>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</si>
  <si>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</si>
  <si>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</si>
  <si>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</si>
  <si>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</si>
  <si>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</si>
  <si>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</si>
  <si>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</si>
  <si>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</si>
  <si>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</si>
  <si>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</si>
  <si>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</si>
  <si>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</si>
  <si>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</si>
  <si>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</si>
  <si>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</si>
  <si>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</si>
  <si>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</si>
  <si>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</si>
  <si>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</si>
  <si>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</si>
  <si>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</si>
  <si>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</si>
  <si>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</si>
  <si>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</si>
  <si>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</si>
  <si>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</si>
  <si>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</si>
  <si>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</si>
  <si>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</si>
  <si>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</si>
  <si>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</si>
  <si>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</si>
  <si>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</si>
  <si>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</si>
  <si>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</si>
  <si>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</si>
  <si>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</si>
  <si>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</si>
  <si>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</si>
  <si>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</si>
  <si>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</si>
  <si>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</si>
  <si>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</si>
  <si>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</si>
  <si>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</si>
  <si>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</si>
  <si>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</si>
  <si>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t>Szakirányú oktatás összes óraszáma: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</si>
  <si>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"C", "E"</t>
    </r>
  </si>
  <si>
    <t xml:space="preserve">Különleges vasúti küldemények továbbításának feladatai                                                                              
1. A projekt célja: 
A tanulók állapítsák meg az adott vasútvonalon, a kiválasztott különleges szerelvény esetén, milyen előkészítő tevékenységeket kell elvégezni, kiválasztják a megfelelő okmányokat, felkészülnek a forgalom biztosítására.            
2. Feladatleírás: 
A tanulók alkossanak két-három fős csoportokat. A projektben a tanulók válasszanak ki egy tetszőleges belföldi induló és egy érkező állomást, majd az adott vonalon tervezzék meg a vonat indításától az érkeztetéséig elvégzendő forgalmi munkafolyamatokat (különvonat, veszélyes áru továbbítása, atomhulladék továbbítása, stb.), töltsék ki a megfelelő okmányokat, a munka-, tűz-, baleset- és környezetvédelmi előírások betartásával. Javasolt végzős évfolyamon.                                                                                                                                                             3. Várható eredmény: 
A tanulók képesek lesznek átlátni a vonatérkeztetés folyamatát különleges áruféleségek esetén is, jártasságot szereznek az okmánykezelésben, felismerik a szabályzatok betartásának jelentőségét.                                                                                                                                                                                        4. Projekt zárása: 
Az elkészült projekteket prezentáció formájában bemutatják a többi csoportnak, akik véleményezik azt. Kiemelik az erősségeket, javaslatokat tesznek a gyengeségek javítására.                                                                                                                                           5. Értékelési szempontok: 
A bemutatott projekt komplexitása (a legegyszerűbb módozatot választották vagy komplikáltabb feladatot oldottak meg), a kidolgozottság mértéke, pontossága, rendezettsége + bemutatása alapján.      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</si>
  <si>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"C", "E"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</si>
  <si>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5 óra</t>
    </r>
  </si>
  <si>
    <t xml:space="preserve">Eljárás rendkívüli időjárás esetén                                                                                                                 
1. A projekt célja: 
A tanulók készüljenek fel a különleges körülmények közötti intézkedések megtételére, szerezzenek gyakorlatot a téli időjárás esetén alkalmazandó jogszabályi ismeretek alapján.                                                                              
2. Feladatleírás: 
A tanulók alkossanak két-három fős csoportokat. A projektben a tanulóknak tervet kell készíteniük a tanultak alapján extrém téli időjárás és egy választott rendkívüli esemény (baleset vagy szándékos esemény) esetére, melyben tájékoztatják a szolgálati felsőbbséget, valamint az utasokat a bekövetkezett helyzetről, és kidolgoznak egy vagy két lehetséges megoldást (vonatok össze-, szétkapcsolása, mentesítő vonat, autóbusz járat) a kialakult helyzetre a vonatkozó előírások, rendelkezések, valamint a munka-, tűz-, baleset- és környezetvédelmi előírások betartásával.                                                                                                                                    3. Várható eredmény: 
A tanulók képesek lesznek rendkívüli körülmények között, egymással együttműködve döntéseket hozni a vasúti forgalom biztosítása érdekében. A csoportmunka során előtérbe kerülnek az általában nehézséget okozó jogszabályi megfogalmazások, amelyek ismeretét elmélyíthetik a projektmunka során.                                                                                                                                                                                       4. Projekt zárása: 
Az elkészült projekteket prezentáció formájában bemutatják a többi csoportnak, akik véleményezik azt. Kiemelik az erősségeket, javaslatokat tesznek a gyengeségek javítására.                                                                                                                                           5. Értékelési szempontok: 
A bemutatott projekt komplexitása (a legegyszerűbb módozatot választották vagy komplikáltabb feladatot oldottak meg), a kidolgozottság mértéke, pontossága, rendezettsége + bemutatása alapján.                                                                                                         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</si>
  <si>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tananyagelemek ismerete segít a tanulóknak térben elhelyezni a vasúti közlekedést, mint a gazdaság egyik jelentős mozgatórugóját, megmutatja a kapcsolódási pontokat más alágazatokkal, a fejlődési szakaszait, működését, szerepét a fenntarthatóság és biztonságos közlekedés terén. A tananyagelemek illeszkednek a Közlekedésüzemvitel-ellátó technikus szakma 6.3. táblázatában szereplő, 6. deszkriptorsorának leírásához: Bemutatja a különböző közlekedési alágazatok pályáját, járműveit, kiszolgálólétesítményeit, biztosítóberendezéseit. Ismeri a különböző közlekedési alágazatok alapvető technikai eszközeit, járműveit, berendezéseit és létesítményeit. Érdeklődik a közlekedési ágazatok mind mélyebb megismerése iránt. Önállóan készít a közlekedési alágazatokat bemutató szemléltetést.</t>
    </r>
  </si>
  <si>
    <t>A közlekedés, a gazdaság és a társadalom kapcsolata</t>
  </si>
  <si>
    <t>Légi- és csővezetékes szállítás közlekedés üzemvitele</t>
  </si>
  <si>
    <t>Vízi közlekedés üzemvitele</t>
  </si>
  <si>
    <t>Közúti közlekedés üzemvitele</t>
  </si>
  <si>
    <t>Vasúti közlekedés üzemvitele</t>
  </si>
  <si>
    <t>Közlekedésüzemvitel</t>
  </si>
  <si>
    <t>A járművek menetellenállásai és menetdinamikája</t>
  </si>
  <si>
    <t>Légi- és csővezetékes közlekedés technikája</t>
  </si>
  <si>
    <t>Vízi közlekedés technikája</t>
  </si>
  <si>
    <t>Közúti közlekedés technikája</t>
  </si>
  <si>
    <t>Közlekedési alágazatok technikája</t>
  </si>
  <si>
    <t>Munkajogi alapfogalmak</t>
  </si>
  <si>
    <t>Egységrakományképzés, kombinált fuvarozás</t>
  </si>
  <si>
    <t>Vasúti pályák felügyelete, építése, karbantartása</t>
  </si>
  <si>
    <t>A vasúti közlekedés technikája</t>
  </si>
  <si>
    <t>Közlekedésbiztonság</t>
  </si>
  <si>
    <t>Közlekedési alapfogalmak</t>
  </si>
  <si>
    <t>Közlekedéstörténet</t>
  </si>
  <si>
    <t>Közlekedési alapismeretek</t>
  </si>
  <si>
    <t>KÖZLEKEDÉSI ALAPOK</t>
  </si>
  <si>
    <t>A deszkriptorokhoz közvetlenül nem besorolható tananyagelemek
"1"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</si>
  <si>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vasúti forgalom irányítása ma már informatikai rendszerekkel történik, amelyeket a duális képzőhelyen ismerhetnek meg a tanulók. Itt elsajátítják a járműadatok rögzítését (PASS2), a diszpécserek által használt mozdonyterveket, gépfordulókat, az IÜR-t, a nemzetközi forgalom esetén az IM Comm, a KAPELLA rendszerek stb. működését.</t>
    </r>
  </si>
  <si>
    <t>Forgalomszabályozás üzeme</t>
  </si>
  <si>
    <t>Vasúti forgalmi ismeretek</t>
  </si>
  <si>
    <t>Központosított-, egyszerűsített forgalomirányítás</t>
  </si>
  <si>
    <t>Önállóan képes a pályavasúti informatikai rendszer használatára, a szükséges adatrögzítés elvégzésére, dokumentumok előállítására.</t>
  </si>
  <si>
    <t>Az informatikai rendszer kezelése során törekszik a precíz, pontos munkavégzésre.</t>
  </si>
  <si>
    <t>A tevékenységéhez szükséges mértékig ismeri a pályavasúti informatikai rendszereket, azok működését, kezelését.</t>
  </si>
  <si>
    <t>Kezeli a pályavasúti informatikai rendszereket.</t>
  </si>
  <si>
    <t>"B" VASÚTI FORGALOM LEBONYOLÍTÁSA (3; 4; 6; 7; 8; 9; 10; 11; 12;14; 15; 16; 21; 22.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</si>
  <si>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képzőhelyen, illetve duális képzőhelyen elsajátítják a vasúti forgalom üzemeltetéséhez szükséges dokumentumok helyes kiállításának ismeretét, mint a menetokmányok, járműadatok  átvételi engedély, továbbítási engedély, futási bizonylat, RO-LA forgalom okmányai, vonatterhelési kimutatás, stb. Projektalapú oktatásban a precíz, pontos, naprakész okmánykezelésre fókuszálnak.</t>
    </r>
  </si>
  <si>
    <t>Szolgálat a vonatokon</t>
  </si>
  <si>
    <t>Vasúti jármű- és vonatadatok kezelése</t>
  </si>
  <si>
    <t>Vonatközlekedtetés</t>
  </si>
  <si>
    <t>Tolatószolgálat, vonatelőkészítés</t>
  </si>
  <si>
    <t>Önállóan képes dokumentumokat előállítani, felelősséget vállal azok tartalmáért.</t>
  </si>
  <si>
    <t>A dokumentumok kiállítása során törekszik a precíz, pontos munkavégzésre.</t>
  </si>
  <si>
    <t>Ismeri a napi munkavégzéshez szükséges papíralapú és elektronikus dokumentumok vezetését, kezelését.</t>
  </si>
  <si>
    <t>A vasúti közlekedéssel összefüggésben vezeti a rendelkezésére álló dokumentumokat.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</si>
  <si>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vasúti forgalom lebonyolítása során, a napi munkavégzés minden mozzanatában, a tanulóknak figyelembe kell venniük  a munka-, tűz-, balesetmegelőzésre vonatkozó szabályokat, különös tekintettel a villamos vasúton követendő eljárásokra, valamint az erősáramú berendezések üzeme esetén. </t>
    </r>
  </si>
  <si>
    <t>Munkavédelmi jogi ismeretek</t>
  </si>
  <si>
    <t>Munkakörnyezeti hatások</t>
  </si>
  <si>
    <t>Munkaeszközök biztonsága</t>
  </si>
  <si>
    <t>Munkavégzés személyi feltételei</t>
  </si>
  <si>
    <t>Munkahelyek kialakítása</t>
  </si>
  <si>
    <t>Munkavédelmi alapismeretek</t>
  </si>
  <si>
    <t>Munkahelyi egészség és biztonság</t>
  </si>
  <si>
    <t>Betartja és betartatja a közlekedési társaságra vonatkozó munka-, tűz-, baleset- és környezetvédelmi előírásokat.</t>
  </si>
  <si>
    <t>Szem előtt tartja a közlekedési társaságra vonatkozó munka-, tűz-, baleset- és környezetvédelmi előírásokat, folyamatosan fejleszti szakmai tudását.</t>
  </si>
  <si>
    <t>Ismeri a szakterületre vonatkozó munka-, tűz-, környezet- és balesetvédelmi előírásokat.</t>
  </si>
  <si>
    <t>A munka-, tűz-, baleset- és környezetvédelmi előírások betartásával ellátja a feladatokat a forgalombiztonság, az áru- és utasbiztonság területén.</t>
  </si>
  <si>
    <t>"E" MUNKAHELYI EGÉSZSÉG ÉS BIZTONSÁG A  VASÚTI KÖZLEKEDÉS TERÜLETÉN (20.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</si>
  <si>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vasúti közlekedés és az ebből adódó balesetek sajátosságainak ismeretében, a duális képzőhelyen sajátítják el a magyar vasúti hálózatra jellemző (Domino 55, 67, 70, Elektra2) állomási és vonali biztosítóberendezések felépítését, működését és szerepét a vasúti forgalom lebonyolításában. A különböző távközlési berendezések ismeretében meg tudják különböztetni a különcélú és a vasútüzemi célú távbeszélő összeköttetéseket. A tanulók elméleti ismereteiket a nagyvasúti felsővezetéki hálózat kialakításáról, a vezetékek közelében történő magatartásról, a duális képzőhelyen egészítik ki gyakorlati ismeretekkel, különös tekintettel a felelős munkavégzésre, a balesetvédelmi előírásokat mindenek előtt szem előtt tartva.</t>
    </r>
  </si>
  <si>
    <t>Emelt sebességű közlekedés biztosítása</t>
  </si>
  <si>
    <t>Automata sorompóberendezések</t>
  </si>
  <si>
    <t>Jelfogófüggéses automata térközbiztosító berendezések</t>
  </si>
  <si>
    <t>Elektronikus, számítógépalapú biztosítóberendezések</t>
  </si>
  <si>
    <t>Jelfogófüggéses biztosítóberendezések</t>
  </si>
  <si>
    <t>Elektronikus biztosítóberendezések</t>
  </si>
  <si>
    <t>Mechanikus-kulcsos berendezések</t>
  </si>
  <si>
    <t>Biztosítóberendezési szerkezetek</t>
  </si>
  <si>
    <t>Biztosítóberendezési alapelvek</t>
  </si>
  <si>
    <t>Biztosítóberendezések</t>
  </si>
  <si>
    <t>Távközlő, biztosítóberendezési és erősáramú berendezések üzeme</t>
  </si>
  <si>
    <t>Pályavasúti berendezések üzeme</t>
  </si>
  <si>
    <t>A forgalmi szervezet munkavégzésére vonatkozó rendelkezések</t>
  </si>
  <si>
    <t>Villamosított vasútvonalon rendkívüli helyzetben követendő eljárások</t>
  </si>
  <si>
    <t>Villamosított vasútvonalakra jellemző általános előírások és fogalmak</t>
  </si>
  <si>
    <t>Hangrendszerek, utastájékoztató rendszerek</t>
  </si>
  <si>
    <t>Felsővezetéki berendezések</t>
  </si>
  <si>
    <t>Villamos alállomások</t>
  </si>
  <si>
    <t>Rádiórendszerek, adatátviteli rendszerek</t>
  </si>
  <si>
    <t>Távbeszélő rendszerek</t>
  </si>
  <si>
    <t>Távközlési és erősáramú berendezés ismeretek</t>
  </si>
  <si>
    <t>Önállóan kezeli, vagy kezelteti a műszaki berendezéseket, felügyeli a szakmai irányítása alá tartozó munkavállalók tevékenységét.</t>
  </si>
  <si>
    <t>Szem előtt tartja a különböző műszaki berendezések kezelési szabályzatában előírtakat.</t>
  </si>
  <si>
    <t>Ismeri a legjellemzőbb vasúti biztosítóberendezések, útsorompó berendezések működését, az emeltsebességű közlekedést, a különböző vasúti távközlési és utastájékoztató hangrendszerek működési elvét, azok alkalmazását.  Ismeri a villamosított vasútvonalakra jellemző általános előírásokat és fogalmakat, a villamos felsővezetéki hálózat kialakítását, az állomási felsővezeték áramköreit, a megközelítésére vonatkozó biztonsági előírásokat, a villamosított vasútvonalon rendkívüli helyzetekben követendő eljárásokat.</t>
  </si>
  <si>
    <t>Kezeli a biztosító-távközlő-, utastájékoztató- és a villamos felsővezetéki berendezéseket. Műszaki hiányosságok, rendellenességek esetén intézkedik azok megszüntetéséről.</t>
  </si>
  <si>
    <t>"D" PÁLYAVASÚTI BERENDEZÉSEK ISMERETE (19.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</si>
  <si>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tanulóknak tisztában kell lenniük a járművek megfelelő műszaki állapotának jelentőségével, ezért a figyelmet fordítanak a munkafolyamatok elvégzése során a kocsik előírás szerinti felülvizsgálatára, az üzemeltetés közben felmerült hibák kezelésére, intézkedések kezdeményezésére.  </t>
    </r>
  </si>
  <si>
    <t>Vasúti munkagépek és üzemeltetésük</t>
  </si>
  <si>
    <t>Vontató- és vontatottjármű-ismeret</t>
  </si>
  <si>
    <t>A járművek, vonatok fékberendezéseinek üzemeltetése és vizsgálata</t>
  </si>
  <si>
    <t>Vasúti gépészeti ismeretek</t>
  </si>
  <si>
    <t>Felügyeli, kiértékeli a járműdiagnosztikai berendezések jelzéseit, az eljárási rend alapján közreműködik a helyreállításban.</t>
  </si>
  <si>
    <t>Belátja a vonatközlekedés szabályainak fontosságát.</t>
  </si>
  <si>
    <t>Ismeri a vasúti járművekre, vonatokra kötelezően előírt műszaki vizsgálatok megtartásának idejét, módját.  Ismeri a javítási, sérülési bárcákat, azok alkalmazási területét.</t>
  </si>
  <si>
    <t>Megfigyeli a közlekedő vonatokat, szükség esetén intézkedik a műszaki hiányosságok, rendellenességek megszüntetéséről.</t>
  </si>
  <si>
    <t>"C" VASÚTI GÉPÉSZETI ISMERETEK (17; 18.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</si>
  <si>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vonatok fékberendezésének üzemeltetésére és vizsgálatára vonatkozó előírások ismeretében, a tanulók ki tudják számolni egy adott vonat megfékezettségét, állva tarthatóságát, fokozottan figyelnek a műszaki előírások betartására.</t>
    </r>
  </si>
  <si>
    <t>Szükség esetén dönt a fékpróba megtartásáról.</t>
  </si>
  <si>
    <t>Törekszik a vasúti járművek műszaki vizsgálatát igazoló dokumentáció precíz elkészítésére.</t>
  </si>
  <si>
    <t>Ismeri a vasúti járművekre, vonatokra kötelezően előírt műszaki vizsgálatok megtartásának módját, a vonatok megfékezettségére vonatkozó követelményeket.</t>
  </si>
  <si>
    <t>Megállapítja egy vonat megfékezettségét, állva tarthatóságát, az eredményt dokumentálja. A pályavasúti informatikai rendszerben elvégzi a szükséges adatrögzítéseket, kiértékeli a megfékezettség eredményét.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</si>
  <si>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téli időjárás esetén az Utasításnak megfelelően tartják a kapcsolatot a pályaszemélyzettel, szomszédos állomásokkal, értékelik az adott helyzetet, döntenek a vonatok közlekedését (hóban elakadás) illetően. Rendkívüli esemény bekövetkeztekor intézkedéseket kezdeményeznek a vonattorlódás megakadályozására, értesítik a vasúttársaságot, érintett szolgálati helyeket, az utasokat.</t>
    </r>
  </si>
  <si>
    <t>Rendkívüli események</t>
  </si>
  <si>
    <t>Téli időjárás esetén követendő eljárás</t>
  </si>
  <si>
    <t>A szolgálati felsőbbség rendelkezésének megfelelően jár el a téli időjárás és a rendkívüli események esetén, továbbá együttműködik az irányító szolgálattal és a társ szakszolgálatokkal a rendkívüli események helyreállításában.</t>
  </si>
  <si>
    <t>Figyelemmel kíséri a téli időjárási jelenségeket. Kezdeményezi a különböző fokozatok bevezetését.</t>
  </si>
  <si>
    <t>Ismeri a téli időjárás, valamint a rendkívüli események alkalmával követendő eljárásokat.</t>
  </si>
  <si>
    <t>Jelentést tesz a téli időjárásról és a rendkívüli eseményekről a szolgálati felsőbbség részére.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</si>
  <si>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projektalapú oktatás során a tanulók megismerik és alkalmazzák az állandó és előre látott ideiglenes és az előre nem látott ideiglenes lassú menet esetén szükséges eljárásokat, feljegyzést készítenek a Fejrovatos előjegyzési naplóba, tájékoztatják az érintetteket (szomszédos szolgálati helyek), értesítik a vonatszemélyzetet a sebességkorlátozásról, a pálya, a jelzők állapotáról. Az előre tervezett karbantartási, felújítási, fejlesztési munkák esetén elrendelt utasítás (Végrehajtási Utasítás) alapján járnak el.</t>
    </r>
  </si>
  <si>
    <t>Lassúmenetek, vágányzárak</t>
  </si>
  <si>
    <t>Hozzájárul a fenntartási munkák megkezdéséhez. Intézkedik a vonatszemélyzet értesítéséről.</t>
  </si>
  <si>
    <t>Kész a lassúmenetekre, a vágányzárakra, valamint a feszültségmentesítésre vonatkozó biztonsági előírások alkalmazására.</t>
  </si>
  <si>
    <t>Ismeri a lassúmenetek bevezetésére, elrendelésére, a vágányzárakra és a feszültségmentesítésekre vonatkozó biztonsági szabályokat.</t>
  </si>
  <si>
    <t>Engedélyezi, nyilvántartja és értesíti a vonatszemélyzetet a lassúmenetekről, vágányzárakról, valamint a feszültségmentesítésről.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</si>
  <si>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Az utasok számára nyújtott információk esetében nagy jelentősége van a földrajzi ismereteknek, valamint azok gyakorlati alkalmazásának. A  tanulóknak ismerniük kell Magyarország és Európa vasúthálózatát, a magyarországi fővonalakat és elágazásokat, vasúti hidakat, alagutakat, határátkelőket. Biztosítaniuk kell  a vonatés az utasok védelmét mind menet közben, mind az állomási tartózkodások során.  </t>
    </r>
  </si>
  <si>
    <t>Nemzetközi korridorok/folyosók Európában és Magyarországon</t>
  </si>
  <si>
    <t>Magyarország határátmenetei</t>
  </si>
  <si>
    <t>Jelentősebb vasúti hidak, alagutak</t>
  </si>
  <si>
    <t>Magyarország vasúthálózata, fővonalak, elágazások</t>
  </si>
  <si>
    <t>Vasútvonalak osztályozása</t>
  </si>
  <si>
    <t>A vasúti közlekedés feladata, jellemzői</t>
  </si>
  <si>
    <t>Vasútföldrajz</t>
  </si>
  <si>
    <t>Felügyeli a vonatközlekedést és felelősséget vállal az utasok tájékoztatásáért és védelméért.</t>
  </si>
  <si>
    <t>Elkötelezett a biztonságos munkavégzés mellett az utasok védelme és a vonatközlekedés biztonságos lebonyolítása érdekében.</t>
  </si>
  <si>
    <t>Ismeri a vonatoknál a kiindulási állomáson és a menetközben előírt szabályokat, a vonatok védelmére, fedezésére vonatkozó, vonatátadási, utastájékoztatási előírásokat.</t>
  </si>
  <si>
    <t>Tájékoztatja az utasokat a vonatok érkezéséről, indulásáról, áthaladásáról. Gondoskodik a vonatok védelméről a nyílt vonalon, ha a vonat rendkívüli ok miatt megállt.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</si>
  <si>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tanuló az Utasítás ismeretében kiválasztja a vonatszemélyzet számára az adott helyzetnek megfelelő jelzést (Pl. Szabad az elhaladás!), lezárja a használhatatlan főjelző után következő váltókat, és a biztonsági előírásokat szem előtt tartva intézkedik a használhatatlan váltó kijavításáról . </t>
    </r>
  </si>
  <si>
    <t>Használhatatlan-, nem üzemszerűen működő jelzők</t>
  </si>
  <si>
    <t>Vasúti jelzési ismeretek</t>
  </si>
  <si>
    <t>Szabályozza a vonatközlekedést a továbbhaladást tiltó jelzést adó főjelzők mellett.</t>
  </si>
  <si>
    <t>Elkötelezett a biztonságos vonatközlekedés mellett.</t>
  </si>
  <si>
    <t>Ismeri a továbbhaladást tiltó főjelzők melletti közlekedés szabályait.</t>
  </si>
  <si>
    <t>A jelzők használhatatlansága esetén továbbhaladást tiltó főjelzők mellett közlekedteti a vonatokat.</t>
  </si>
  <si>
    <t>"A" VASÚTI JELZÉSI ISMERETEK (1; 2; 5; 13.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</si>
  <si>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a szükséges biztonsági intézkedések megtétele után kiadja a felhatalmazást (jelzőkezeléssel, vonatindító jelzőeszközzel), tisztában van a rendkívüli áthaladás szabályaival, és ezek alapján értesíti a vonatszemélyzetet, valamint a váltókezelőt.</t>
    </r>
  </si>
  <si>
    <t>A pályavasúti informatikai rendszerből önállóan kiállítja vagy kiállíttatja az írásbeli rendelkezéseket, gondoskodik azok kézbesítéséről, a vonatok felhatalmazásáról.</t>
  </si>
  <si>
    <t>Az előírásoknak megfelelően követi a vonatszemélyzet értesítésére, felhatalmazására vonatkozó szabályokat.</t>
  </si>
  <si>
    <t>Ismeri a vonatszemélyzet értesítésére és a vonatok felhatalmazására vonatkozó előírásokat.</t>
  </si>
  <si>
    <t>Rendelkezéseket közöl a vonatszemélyzettel, a vonatokat felhatalmazza az indulásra, áthaladásra.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</si>
  <si>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projektszemléletű oktatásban a tanulók képesek a legkorábbi és legkésőbbi indulási idők kiszámítására állomástávolságú, illetve térközi közlekedésre berendezett pályák esetében, valamint meg tudják határozni a vonatok előrelátható és tényleges indulásának idejét. </t>
    </r>
  </si>
  <si>
    <t>Önállóan végzi és/vagy felügyeli a közlekedés szabályozását, a vonatok részére engedélyt kér és ad, elő- és visszajelentést ad. A közlekedésben résztvevőkkel betartatja a vonatkozó előírásokat.</t>
  </si>
  <si>
    <t>Törekszik a vonatközlekedés szabálykövető megvalósítására.</t>
  </si>
  <si>
    <t>Ismeri a vonatközlekedés lebonyolításának általános szabályait, az engedélykérés, az elő- és visszajelentés adására vonatkozó előírásokat.</t>
  </si>
  <si>
    <t>Megtervezi és megvalósítja a vonatok biztonságos közlekedését a meghatározott követési rendnek megfelelően.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</si>
  <si>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menetrend típusainak (szolgálati menetend, menetrendi segédkönyv) megfelelő használata és értelmezése szükséges a tanulók számára, mivel ezek a vasútüzem szervezésének alapját, általános tervét képezik. A tanulóknak ismerniük kell a vonatok forgalomba helyezésének (menetvonal kiutalás) menetét, valamint azokrögzítését a pályavasúti informatikai rendszerben (PASS2) vagy aMenetrendjegyzékben. </t>
    </r>
  </si>
  <si>
    <t>Önállóan, a pályavasúti informatikai rendszerekből előállítja a szükséges menetrendeket.</t>
  </si>
  <si>
    <t>Törekszik a menetrend szerinti közlekedés lebonyolítására.</t>
  </si>
  <si>
    <t>Ismeri a különböző menetrendeket, a vonatok forgalomba helyezésének szabályait, a vonatok számozási rendszerét.</t>
  </si>
  <si>
    <t>Megkülönbözteti a menetrendek fajtáit, képes értelmezni, használni és alkalmazni azokat.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</si>
  <si>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tanuló a vonatok számozási rendszerének, terhelésének, hosszának, fontossági sorrendjének ismeretében rögzíti a vonat adatait, majd ellenőrzi azokat a duális képzőhely informatikai rendszerében. </t>
    </r>
  </si>
  <si>
    <t>Szükség esetén ellenőrzi a pályavasúti informatikai rendszerekben a rögzített adatok helyességét.</t>
  </si>
  <si>
    <t>Magára nézve kötelezőnek tartja a pontos adatrögzítési feladatokat.</t>
  </si>
  <si>
    <t>Ismeri a vonatok indulása előtti kötelező adatfelvételi tevékenységeket, azok végrehajtásának módját.</t>
  </si>
  <si>
    <t>Megállapítja, kiértékeli a vonatok terhelését, hosszát.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</si>
  <si>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pályavasúti szolgáltatások és a menetrend ismeretében felügyeli a vonat-előkészítést, naplózza a megrendelt szolgáltatásokat, tájékozódik az informatikai rendszerben (FOR00) a vonat készre jelentéséről.</t>
    </r>
  </si>
  <si>
    <t>Felelős a megrendelések határidőre történő biztosításáért.</t>
  </si>
  <si>
    <t>Figyelemmel kíséri a pályavasút által nyújtott szolgáltatások megrendelésének teljesítését.</t>
  </si>
  <si>
    <t>Ismeri a vonat előkészítési folyamatokat és azok tartalmi elemeit.</t>
  </si>
  <si>
    <t>Nyomon követi a vonat előkészítési folyamatokat a menetrend és az egyedi megrendelések alapján.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</si>
  <si>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Fékutasítás előírásainak követésével a tanuló a különböző fékberendezések (kiegészítő légfék, önműködő légfék, tuskós és tárcsás fék, rögzítősaru) megfelelő alkalmazásával állva tartja a járművet, szerelvényt.</t>
    </r>
  </si>
  <si>
    <t>Betartja és betartatja a járműmegfutamodás elleni védekezés szabályait.</t>
  </si>
  <si>
    <t>Szem előtt tartja a járműmegfutamodás elleni védekezésre vonatkozó előírásokat.</t>
  </si>
  <si>
    <t>Ismeri a járműmegfutamodás elleni védekezésre vonatkozó előírásokat.</t>
  </si>
  <si>
    <t>Megakadályozza a járműmegfutamodást.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</si>
  <si>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közlekedésbiztonság szabályainak figyelembevételével képes levezényelni a tolatást mozdonnyal, emberi erővel. A tanulónak ismernie kell a gurítódombos, illetve a síktolatás szabályait.</t>
    </r>
  </si>
  <si>
    <t>Irányítja, felügyeli és ellenőrzi a tolatási tevékenységeket.</t>
  </si>
  <si>
    <t>Szem előtt tartja a tolatás lebonyolítására vonatkozó biztonsági szabályokat.</t>
  </si>
  <si>
    <t>Ismeri a tolatószolgálat megtervezésére, megszervezésére és végrehajtására vonatkozó előírásokat.</t>
  </si>
  <si>
    <t>Megtervezi, meghatározza a tolatási feladatok végrehajtásának módját.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</si>
  <si>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Két alágazat pályájának azonos szintű találkozása kiemelt biztonsági kockázat, ezért a tanulók elsajátítják az útsorompók megfelelő kezelésének ismeretét, a sorompó, jelzők használhatatlansága esetén azonnal értesítéseket tesznek (jelzőőr, biztosítóberendezési szakszolgálat), szükség esetén gondoskodnak a szolgálatellátás feltételeiről.</t>
    </r>
  </si>
  <si>
    <t>Váltók és útsorompók kezelése</t>
  </si>
  <si>
    <t>Fényjelzők jelzéseinek értelmezése</t>
  </si>
  <si>
    <t>Dönt a vasúti átjárón történő közlekedés szabályainak alkalmazásáról különböző forgalmi helyzetekben.</t>
  </si>
  <si>
    <t>Szem előtt tartja a vasúti átjárón történő közlekedés szabályait.</t>
  </si>
  <si>
    <t>Ismeri az útsorompók működését, használhatatlanságuk eseteit és a helyreállítási szabályokat.</t>
  </si>
  <si>
    <t>Kezeli az útsorompó-berendezéseket a vonatközlekedés és a tolatás részére, használhatatlanságuk esetén alkalmazza a megfelelő előírásokat.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</si>
  <si>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duális képzőhelyen sajátítják el a váltók használhatóságának forgalmi feltételeit, a váltógondozás, a váltóállítás szabályait, a zárszerkezettel ellátott váltókra szerelnek fel biztonsági betéteket a biztonsági előírások szigorú betartása mellett.</t>
    </r>
  </si>
  <si>
    <t>Betartja és betartatja a váltók használhatóságára, a váltó- és vágányút ellenőrzésre vonatkozó előírásokat.</t>
  </si>
  <si>
    <t>Szem előtt tartja a váltók használhatóságának, a váltó- és vágányút ellenőrzésének szabályait.</t>
  </si>
  <si>
    <t>Ismeri az általános rendelkezéseket, a váltók használhatóságára, a váltó- és vágányút ellenőrzésre vonatkozó előírásokat.</t>
  </si>
  <si>
    <t>Kezeli a felügyelete alá tartozó váltókat. A váltó használhatatlansága esetén intézkedik a helyreállításról.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</si>
  <si>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vasúti közlekedés biztonsága szempontjából kiemelten fontos a jelzőberendezések megfelelő működése, ezért a tanulóknak a jelzők üzemállapotának ismeretében megfelelő intézkedéseket kell eszközölniük azok meghibásodása estén.</t>
    </r>
  </si>
  <si>
    <t>Jelzési ismeretek</t>
  </si>
  <si>
    <t>Üzemzavar észlelése esetén önállóan intézkedik a hiba helyreállítására, értesíti a vonatszemélyzetet.</t>
  </si>
  <si>
    <t>Figyelemmel kíséri a jelzők által adott jeleket.</t>
  </si>
  <si>
    <t>Ismeri a jelzők különleges kezelésének, üzemállapotának eseteit, illetve a figyelmeztető jeleket.</t>
  </si>
  <si>
    <t>Felismeri a jelzők különböző műszaki üzemállapotának eseteit, hiba esetén intézkedik a helyreállításra.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</si>
  <si>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utasítás alapján a tanulók elsajátítják a vonatközlekedés közben adható jelzéseket, mint például Felhívás!, Indulás!, Lassan!, Távolodj tőlem!, Közeledj felém!, Megállj!, tolatás közben adható kézi és hang jelzéseket, mint a Távolodj tőlem!, Közeledj felém!, Lassan!, Megállj!, Gyorsíts!, Nyomás!, Határig!, stb., ki tudják választani az adott helyzetnek megfelelő jelzést, és alkalmazzák azt.</t>
    </r>
  </si>
  <si>
    <t>Kézi- és a vonatokon alkalmazható jelzések</t>
  </si>
  <si>
    <t>Egyéb jelzők, figyelmeztető jelek</t>
  </si>
  <si>
    <t>Tolatási mozgást szabályozó jelzők jelzéseinek értelmezése</t>
  </si>
  <si>
    <t>Vonatközlekedés és tolatás közben önállóan adja a szükséges jelzéseket.</t>
  </si>
  <si>
    <t>Vonatközlekedés és tolatás közben tiszteletben tartja a szabályokat, a kézi- és hangjelzéseket.</t>
  </si>
  <si>
    <t>Ismeri a vonatközlekedés és a tolatási mozgás alkalmával adott kézi- és hangjelzéseket, valamint a vonatokon és a járműveken alkalmazott jelzéseket.</t>
  </si>
  <si>
    <t>Vonatközlekedés és tolatás közben kézi- és hangjelzéseket ad.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</si>
  <si>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oktatásban a tanulók vasúti forgalom lebonyolításakor jártasságot szereznek a különböző jelzők (fény- és alakjelzők, kézi- és hangjelzések) jelzéseinek esetén követendő eljárási és magatartási szabályok terén és megfelelően alkalmazzák azokat eltérő forgalmi helyzetekben.</t>
    </r>
  </si>
  <si>
    <t>Vezetőállás-jelzők jelzéseinek ismerete</t>
  </si>
  <si>
    <t>Alakjelzők jelzéseinek értelmezése</t>
  </si>
  <si>
    <t>Jelzési alapfogalmak</t>
  </si>
  <si>
    <t>Önállóan kezeli, illetve az irányítása alá tartozó munkavállalókkal kezelteti a vonatközlekedés szabályozásához szükséges jelzőket, kiértékeli annak visszajelentéseit.</t>
  </si>
  <si>
    <t>Törekszik a vasúti közlekedést szabályozó jelzők és azok jelzéseinek megfelelő kezelésére és az információk rendszerezésére.</t>
  </si>
  <si>
    <t>Ismeri a vasúti közlekedést szabályozó jelzők jelzéseit, az azok értelmezésére és alkalmazására vonatkozó előírásokat, a közlekedést szabályozó szerepüket.</t>
  </si>
  <si>
    <t>Kezeli és ellenőrzi a vasúti közlekedést szabályozó jelzőket, azok jelzéseit.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</si>
</sst>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70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3" borderId="27" xfId="0" applyFont="1" applyFill="1" applyBorder="1" applyAlignment="1">
      <alignment horizontal="center" vertical="center" textRotation="90" wrapText="1"/>
    </xf>
    <xf numFmtId="0" fontId="2" fillId="3" borderId="27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textRotation="90" wrapText="1"/>
    </xf>
    <xf numFmtId="0" fontId="2" fillId="3" borderId="26" xfId="0" applyFont="1" applyFill="1" applyBorder="1" applyAlignment="1">
      <alignment horizontal="center" vertical="center" wrapText="1"/>
    </xf>
    <xf numFmtId="0" fontId="2" fillId="4" borderId="0" xfId="0" applyFont="1" applyFill="1" applyAlignment="1" applyProtection="1">
      <alignment horizontal="left" vertical="center" wrapText="1"/>
      <protection locked="0"/>
    </xf>
    <xf numFmtId="0" fontId="2" fillId="3" borderId="25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13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C7" sqref="C7:F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302C5-24DE-4326-BE9D-E1EA1390A2B2}">
  <dimension ref="A1:I215"/>
  <sheetViews>
    <sheetView zoomScale="85" zoomScaleNormal="85" workbookViewId="0">
      <pane ySplit="1" topLeftCell="A2" activePane="bottomLeft" state="frozen"/>
      <selection pane="bottomLeft" activeCell="I175" sqref="I175"/>
    </sheetView>
  </sheetViews>
  <sheetFormatPr defaultColWidth="9.140625" defaultRowHeight="15.75" x14ac:dyDescent="0.25"/>
  <cols>
    <col min="1" max="1" width="12" style="3" customWidth="1"/>
    <col min="2" max="2" width="20.85546875" style="4" customWidth="1"/>
    <col min="3" max="3" width="30" style="3" customWidth="1"/>
    <col min="4" max="4" width="28.7109375" style="3" customWidth="1"/>
    <col min="5" max="5" width="24.42578125" style="3" customWidth="1"/>
    <col min="6" max="6" width="28" style="3" customWidth="1"/>
    <col min="7" max="7" width="26.7109375" style="3" customWidth="1"/>
    <col min="8" max="8" width="25.42578125" style="3" customWidth="1"/>
    <col min="9" max="9" width="95.14062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69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221</v>
      </c>
      <c r="C2" s="67" t="s">
        <v>290</v>
      </c>
      <c r="D2" s="67" t="s">
        <v>289</v>
      </c>
      <c r="E2" s="67" t="s">
        <v>288</v>
      </c>
      <c r="F2" s="67" t="s">
        <v>287</v>
      </c>
      <c r="G2" s="25" t="s">
        <v>216</v>
      </c>
      <c r="H2" s="26"/>
    </row>
    <row r="3" spans="1:8" x14ac:dyDescent="0.25">
      <c r="A3" s="34"/>
      <c r="B3" s="23"/>
      <c r="C3" s="66"/>
      <c r="D3" s="66"/>
      <c r="E3" s="66"/>
      <c r="F3" s="66"/>
      <c r="G3" s="13" t="s">
        <v>286</v>
      </c>
      <c r="H3" s="14">
        <v>20</v>
      </c>
    </row>
    <row r="4" spans="1:8" ht="31.5" x14ac:dyDescent="0.25">
      <c r="A4" s="34"/>
      <c r="B4" s="23"/>
      <c r="C4" s="66"/>
      <c r="D4" s="66"/>
      <c r="E4" s="66"/>
      <c r="F4" s="66"/>
      <c r="G4" s="13" t="s">
        <v>259</v>
      </c>
      <c r="H4" s="14">
        <v>33</v>
      </c>
    </row>
    <row r="5" spans="1:8" ht="31.5" x14ac:dyDescent="0.25">
      <c r="A5" s="34"/>
      <c r="B5" s="23"/>
      <c r="C5" s="66"/>
      <c r="D5" s="66"/>
      <c r="E5" s="66"/>
      <c r="F5" s="66"/>
      <c r="G5" s="13" t="s">
        <v>285</v>
      </c>
      <c r="H5" s="14">
        <v>18</v>
      </c>
    </row>
    <row r="6" spans="1:8" ht="31.5" x14ac:dyDescent="0.25">
      <c r="A6" s="34"/>
      <c r="B6" s="23"/>
      <c r="C6" s="66"/>
      <c r="D6" s="66"/>
      <c r="E6" s="66"/>
      <c r="F6" s="66"/>
      <c r="G6" s="13" t="s">
        <v>284</v>
      </c>
      <c r="H6" s="14">
        <v>10</v>
      </c>
    </row>
    <row r="7" spans="1:8" ht="63" x14ac:dyDescent="0.25">
      <c r="A7" s="34"/>
      <c r="B7" s="23"/>
      <c r="C7" s="66"/>
      <c r="D7" s="66"/>
      <c r="E7" s="66"/>
      <c r="F7" s="66"/>
      <c r="G7" s="13" t="s">
        <v>278</v>
      </c>
      <c r="H7" s="14">
        <v>5</v>
      </c>
    </row>
    <row r="8" spans="1:8" ht="31.5" x14ac:dyDescent="0.25">
      <c r="A8" s="34"/>
      <c r="B8" s="23"/>
      <c r="C8" s="66"/>
      <c r="D8" s="66"/>
      <c r="E8" s="66"/>
      <c r="F8" s="66"/>
      <c r="G8" s="13" t="s">
        <v>277</v>
      </c>
      <c r="H8" s="14">
        <v>50</v>
      </c>
    </row>
    <row r="9" spans="1:8" ht="31.5" x14ac:dyDescent="0.25">
      <c r="A9" s="34"/>
      <c r="B9" s="23"/>
      <c r="C9" s="66"/>
      <c r="D9" s="66"/>
      <c r="E9" s="66"/>
      <c r="F9" s="66"/>
      <c r="G9" s="13" t="s">
        <v>276</v>
      </c>
      <c r="H9" s="14">
        <v>18</v>
      </c>
    </row>
    <row r="10" spans="1:8" x14ac:dyDescent="0.25">
      <c r="A10" s="34"/>
      <c r="B10" s="23"/>
      <c r="C10" s="66"/>
      <c r="D10" s="66"/>
      <c r="E10" s="66"/>
      <c r="F10" s="66"/>
      <c r="G10" s="13" t="s">
        <v>270</v>
      </c>
      <c r="H10" s="14">
        <v>80</v>
      </c>
    </row>
    <row r="11" spans="1:8" ht="47.25" x14ac:dyDescent="0.25">
      <c r="A11" s="34"/>
      <c r="B11" s="23"/>
      <c r="C11" s="66"/>
      <c r="D11" s="66"/>
      <c r="E11" s="66"/>
      <c r="F11" s="66"/>
      <c r="G11" s="13" t="s">
        <v>215</v>
      </c>
      <c r="H11" s="14">
        <v>2</v>
      </c>
    </row>
    <row r="12" spans="1:8" ht="16.5" thickBot="1" x14ac:dyDescent="0.3">
      <c r="A12" s="34"/>
      <c r="B12" s="23"/>
      <c r="C12" s="65"/>
      <c r="D12" s="65"/>
      <c r="E12" s="65"/>
      <c r="F12" s="65"/>
      <c r="G12" s="27" t="s">
        <v>8</v>
      </c>
      <c r="H12" s="29">
        <f>SUM(H3:H11,)</f>
        <v>236</v>
      </c>
    </row>
    <row r="13" spans="1:8" ht="150" customHeight="1" thickBot="1" x14ac:dyDescent="0.3">
      <c r="A13" s="35"/>
      <c r="B13" s="24"/>
      <c r="C13" s="31" t="s">
        <v>283</v>
      </c>
      <c r="D13" s="31"/>
      <c r="E13" s="31"/>
      <c r="F13" s="32"/>
      <c r="G13" s="28"/>
      <c r="H13" s="30"/>
    </row>
    <row r="14" spans="1:8" x14ac:dyDescent="0.25">
      <c r="A14" s="33">
        <v>2</v>
      </c>
      <c r="B14" s="22" t="s">
        <v>221</v>
      </c>
      <c r="C14" s="67" t="s">
        <v>282</v>
      </c>
      <c r="D14" s="67" t="s">
        <v>281</v>
      </c>
      <c r="E14" s="67" t="s">
        <v>280</v>
      </c>
      <c r="F14" s="67" t="s">
        <v>279</v>
      </c>
      <c r="G14" s="25" t="s">
        <v>216</v>
      </c>
      <c r="H14" s="26"/>
    </row>
    <row r="15" spans="1:8" ht="63" x14ac:dyDescent="0.25">
      <c r="A15" s="34"/>
      <c r="B15" s="23"/>
      <c r="C15" s="66"/>
      <c r="D15" s="66"/>
      <c r="E15" s="66"/>
      <c r="F15" s="66"/>
      <c r="G15" s="13" t="s">
        <v>278</v>
      </c>
      <c r="H15" s="14">
        <v>15</v>
      </c>
    </row>
    <row r="16" spans="1:8" ht="31.5" x14ac:dyDescent="0.25">
      <c r="A16" s="34"/>
      <c r="B16" s="23"/>
      <c r="C16" s="66"/>
      <c r="D16" s="66"/>
      <c r="E16" s="66"/>
      <c r="F16" s="66"/>
      <c r="G16" s="13" t="s">
        <v>277</v>
      </c>
      <c r="H16" s="14">
        <v>2</v>
      </c>
    </row>
    <row r="17" spans="1:8" ht="32.25" thickBot="1" x14ac:dyDescent="0.3">
      <c r="A17" s="34"/>
      <c r="B17" s="23"/>
      <c r="C17" s="66"/>
      <c r="D17" s="66"/>
      <c r="E17" s="66"/>
      <c r="F17" s="66"/>
      <c r="G17" s="13" t="s">
        <v>276</v>
      </c>
      <c r="H17" s="14">
        <v>2</v>
      </c>
    </row>
    <row r="18" spans="1:8" x14ac:dyDescent="0.25">
      <c r="A18" s="34"/>
      <c r="B18" s="23"/>
      <c r="C18" s="66"/>
      <c r="D18" s="66"/>
      <c r="E18" s="66"/>
      <c r="F18" s="66"/>
      <c r="G18" s="25" t="s">
        <v>118</v>
      </c>
      <c r="H18" s="26"/>
    </row>
    <row r="19" spans="1:8" ht="31.5" x14ac:dyDescent="0.25">
      <c r="A19" s="34"/>
      <c r="B19" s="23"/>
      <c r="C19" s="66"/>
      <c r="D19" s="66"/>
      <c r="E19" s="66"/>
      <c r="F19" s="66"/>
      <c r="G19" s="13" t="s">
        <v>117</v>
      </c>
      <c r="H19" s="14">
        <v>10</v>
      </c>
    </row>
    <row r="20" spans="1:8" ht="16.5" thickBot="1" x14ac:dyDescent="0.3">
      <c r="A20" s="34"/>
      <c r="B20" s="23"/>
      <c r="C20" s="65"/>
      <c r="D20" s="65"/>
      <c r="E20" s="65"/>
      <c r="F20" s="65"/>
      <c r="G20" s="27" t="s">
        <v>8</v>
      </c>
      <c r="H20" s="29">
        <f>SUM(H15:H17,H19:H19,)</f>
        <v>29</v>
      </c>
    </row>
    <row r="21" spans="1:8" ht="150" customHeight="1" thickBot="1" x14ac:dyDescent="0.3">
      <c r="A21" s="35"/>
      <c r="B21" s="24"/>
      <c r="C21" s="31" t="s">
        <v>275</v>
      </c>
      <c r="D21" s="31"/>
      <c r="E21" s="31"/>
      <c r="F21" s="32"/>
      <c r="G21" s="28"/>
      <c r="H21" s="30"/>
    </row>
    <row r="22" spans="1:8" x14ac:dyDescent="0.25">
      <c r="A22" s="33">
        <v>3</v>
      </c>
      <c r="B22" s="22" t="s">
        <v>124</v>
      </c>
      <c r="C22" s="67" t="s">
        <v>274</v>
      </c>
      <c r="D22" s="67" t="s">
        <v>273</v>
      </c>
      <c r="E22" s="67" t="s">
        <v>272</v>
      </c>
      <c r="F22" s="67" t="s">
        <v>271</v>
      </c>
      <c r="G22" s="25" t="s">
        <v>216</v>
      </c>
      <c r="H22" s="26"/>
    </row>
    <row r="23" spans="1:8" x14ac:dyDescent="0.25">
      <c r="A23" s="34"/>
      <c r="B23" s="23"/>
      <c r="C23" s="66"/>
      <c r="D23" s="66"/>
      <c r="E23" s="66"/>
      <c r="F23" s="66"/>
      <c r="G23" s="13" t="s">
        <v>270</v>
      </c>
      <c r="H23" s="14">
        <v>4</v>
      </c>
    </row>
    <row r="24" spans="1:8" ht="47.25" x14ac:dyDescent="0.25">
      <c r="A24" s="34"/>
      <c r="B24" s="23"/>
      <c r="C24" s="66"/>
      <c r="D24" s="66"/>
      <c r="E24" s="66"/>
      <c r="F24" s="66"/>
      <c r="G24" s="13" t="s">
        <v>215</v>
      </c>
      <c r="H24" s="14">
        <v>8</v>
      </c>
    </row>
    <row r="25" spans="1:8" ht="16.5" thickBot="1" x14ac:dyDescent="0.3">
      <c r="A25" s="34"/>
      <c r="B25" s="23"/>
      <c r="C25" s="65"/>
      <c r="D25" s="65"/>
      <c r="E25" s="65"/>
      <c r="F25" s="65"/>
      <c r="G25" s="27" t="s">
        <v>8</v>
      </c>
      <c r="H25" s="29">
        <f>SUM(H23:H24,)</f>
        <v>12</v>
      </c>
    </row>
    <row r="26" spans="1:8" ht="150" customHeight="1" thickBot="1" x14ac:dyDescent="0.3">
      <c r="A26" s="35"/>
      <c r="B26" s="24"/>
      <c r="C26" s="31" t="s">
        <v>269</v>
      </c>
      <c r="D26" s="31"/>
      <c r="E26" s="31"/>
      <c r="F26" s="32"/>
      <c r="G26" s="28"/>
      <c r="H26" s="30"/>
    </row>
    <row r="27" spans="1:8" x14ac:dyDescent="0.25">
      <c r="A27" s="33">
        <v>4</v>
      </c>
      <c r="B27" s="22" t="s">
        <v>124</v>
      </c>
      <c r="C27" s="67" t="s">
        <v>268</v>
      </c>
      <c r="D27" s="67" t="s">
        <v>267</v>
      </c>
      <c r="E27" s="67" t="s">
        <v>266</v>
      </c>
      <c r="F27" s="67" t="s">
        <v>265</v>
      </c>
      <c r="G27" s="25" t="s">
        <v>118</v>
      </c>
      <c r="H27" s="26"/>
    </row>
    <row r="28" spans="1:8" ht="31.5" x14ac:dyDescent="0.25">
      <c r="A28" s="34"/>
      <c r="B28" s="23"/>
      <c r="C28" s="66"/>
      <c r="D28" s="66"/>
      <c r="E28" s="66"/>
      <c r="F28" s="66"/>
      <c r="G28" s="13" t="s">
        <v>258</v>
      </c>
      <c r="H28" s="14">
        <v>30</v>
      </c>
    </row>
    <row r="29" spans="1:8" ht="32.25" thickBot="1" x14ac:dyDescent="0.3">
      <c r="A29" s="34"/>
      <c r="B29" s="23"/>
      <c r="C29" s="66"/>
      <c r="D29" s="66"/>
      <c r="E29" s="66"/>
      <c r="F29" s="66"/>
      <c r="G29" s="13" t="s">
        <v>117</v>
      </c>
      <c r="H29" s="14">
        <v>10</v>
      </c>
    </row>
    <row r="30" spans="1:8" x14ac:dyDescent="0.25">
      <c r="A30" s="34"/>
      <c r="B30" s="23"/>
      <c r="C30" s="66"/>
      <c r="D30" s="66"/>
      <c r="E30" s="66"/>
      <c r="F30" s="66"/>
      <c r="G30" s="25" t="s">
        <v>113</v>
      </c>
      <c r="H30" s="26"/>
    </row>
    <row r="31" spans="1:8" ht="47.25" x14ac:dyDescent="0.25">
      <c r="A31" s="34"/>
      <c r="B31" s="23"/>
      <c r="C31" s="66"/>
      <c r="D31" s="66"/>
      <c r="E31" s="66"/>
      <c r="F31" s="66"/>
      <c r="G31" s="13" t="s">
        <v>108</v>
      </c>
      <c r="H31" s="14">
        <v>1</v>
      </c>
    </row>
    <row r="32" spans="1:8" ht="31.5" x14ac:dyDescent="0.25">
      <c r="A32" s="34"/>
      <c r="B32" s="23"/>
      <c r="C32" s="66"/>
      <c r="D32" s="66"/>
      <c r="E32" s="66"/>
      <c r="F32" s="66"/>
      <c r="G32" s="13" t="s">
        <v>109</v>
      </c>
      <c r="H32" s="14">
        <v>2</v>
      </c>
    </row>
    <row r="33" spans="1:8" ht="16.5" thickBot="1" x14ac:dyDescent="0.3">
      <c r="A33" s="34"/>
      <c r="B33" s="23"/>
      <c r="C33" s="65"/>
      <c r="D33" s="65"/>
      <c r="E33" s="65"/>
      <c r="F33" s="65"/>
      <c r="G33" s="27" t="s">
        <v>8</v>
      </c>
      <c r="H33" s="29">
        <f>SUM(H28:H29,H31:H32,)</f>
        <v>43</v>
      </c>
    </row>
    <row r="34" spans="1:8" ht="150" customHeight="1" thickBot="1" x14ac:dyDescent="0.3">
      <c r="A34" s="35"/>
      <c r="B34" s="24"/>
      <c r="C34" s="31" t="s">
        <v>264</v>
      </c>
      <c r="D34" s="31"/>
      <c r="E34" s="31"/>
      <c r="F34" s="32"/>
      <c r="G34" s="28"/>
      <c r="H34" s="30"/>
    </row>
    <row r="35" spans="1:8" x14ac:dyDescent="0.25">
      <c r="A35" s="33">
        <v>5</v>
      </c>
      <c r="B35" s="22" t="s">
        <v>221</v>
      </c>
      <c r="C35" s="67" t="s">
        <v>263</v>
      </c>
      <c r="D35" s="67" t="s">
        <v>262</v>
      </c>
      <c r="E35" s="67" t="s">
        <v>261</v>
      </c>
      <c r="F35" s="67" t="s">
        <v>260</v>
      </c>
      <c r="G35" s="25" t="s">
        <v>216</v>
      </c>
      <c r="H35" s="26"/>
    </row>
    <row r="36" spans="1:8" ht="32.25" thickBot="1" x14ac:dyDescent="0.3">
      <c r="A36" s="34"/>
      <c r="B36" s="23"/>
      <c r="C36" s="66"/>
      <c r="D36" s="66"/>
      <c r="E36" s="66"/>
      <c r="F36" s="66"/>
      <c r="G36" s="13" t="s">
        <v>259</v>
      </c>
      <c r="H36" s="14">
        <v>3</v>
      </c>
    </row>
    <row r="37" spans="1:8" x14ac:dyDescent="0.25">
      <c r="A37" s="34"/>
      <c r="B37" s="23"/>
      <c r="C37" s="66"/>
      <c r="D37" s="66"/>
      <c r="E37" s="66"/>
      <c r="F37" s="66"/>
      <c r="G37" s="25" t="s">
        <v>118</v>
      </c>
      <c r="H37" s="26"/>
    </row>
    <row r="38" spans="1:8" ht="32.25" thickBot="1" x14ac:dyDescent="0.3">
      <c r="A38" s="34"/>
      <c r="B38" s="23"/>
      <c r="C38" s="66"/>
      <c r="D38" s="66"/>
      <c r="E38" s="66"/>
      <c r="F38" s="66"/>
      <c r="G38" s="13" t="s">
        <v>258</v>
      </c>
      <c r="H38" s="14">
        <v>6</v>
      </c>
    </row>
    <row r="39" spans="1:8" x14ac:dyDescent="0.25">
      <c r="A39" s="34"/>
      <c r="B39" s="23"/>
      <c r="C39" s="66"/>
      <c r="D39" s="66"/>
      <c r="E39" s="66"/>
      <c r="F39" s="66"/>
      <c r="G39" s="25" t="s">
        <v>113</v>
      </c>
      <c r="H39" s="26"/>
    </row>
    <row r="40" spans="1:8" ht="47.25" x14ac:dyDescent="0.25">
      <c r="A40" s="34"/>
      <c r="B40" s="23"/>
      <c r="C40" s="66"/>
      <c r="D40" s="66"/>
      <c r="E40" s="66"/>
      <c r="F40" s="66"/>
      <c r="G40" s="13" t="s">
        <v>108</v>
      </c>
      <c r="H40" s="14">
        <v>1</v>
      </c>
    </row>
    <row r="41" spans="1:8" ht="16.5" thickBot="1" x14ac:dyDescent="0.3">
      <c r="A41" s="34"/>
      <c r="B41" s="23"/>
      <c r="C41" s="65"/>
      <c r="D41" s="65"/>
      <c r="E41" s="65"/>
      <c r="F41" s="65"/>
      <c r="G41" s="27" t="s">
        <v>8</v>
      </c>
      <c r="H41" s="29">
        <f>SUM(H36:H36,H38:H38,H40:H40)</f>
        <v>10</v>
      </c>
    </row>
    <row r="42" spans="1:8" ht="150" customHeight="1" thickBot="1" x14ac:dyDescent="0.3">
      <c r="A42" s="35"/>
      <c r="B42" s="24"/>
      <c r="C42" s="31" t="s">
        <v>257</v>
      </c>
      <c r="D42" s="31"/>
      <c r="E42" s="31"/>
      <c r="F42" s="32"/>
      <c r="G42" s="28"/>
      <c r="H42" s="30"/>
    </row>
    <row r="43" spans="1:8" x14ac:dyDescent="0.25">
      <c r="A43" s="33">
        <v>6</v>
      </c>
      <c r="B43" s="22" t="s">
        <v>124</v>
      </c>
      <c r="C43" s="67" t="s">
        <v>256</v>
      </c>
      <c r="D43" s="67" t="s">
        <v>255</v>
      </c>
      <c r="E43" s="67" t="s">
        <v>254</v>
      </c>
      <c r="F43" s="67" t="s">
        <v>253</v>
      </c>
      <c r="G43" s="25" t="s">
        <v>118</v>
      </c>
      <c r="H43" s="26"/>
    </row>
    <row r="44" spans="1:8" ht="31.5" x14ac:dyDescent="0.25">
      <c r="A44" s="34"/>
      <c r="B44" s="23"/>
      <c r="C44" s="66"/>
      <c r="D44" s="66"/>
      <c r="E44" s="66"/>
      <c r="F44" s="66"/>
      <c r="G44" s="13" t="s">
        <v>129</v>
      </c>
      <c r="H44" s="14">
        <v>25</v>
      </c>
    </row>
    <row r="45" spans="1:8" ht="110.25" customHeight="1" thickBot="1" x14ac:dyDescent="0.3">
      <c r="A45" s="34"/>
      <c r="B45" s="23"/>
      <c r="C45" s="65"/>
      <c r="D45" s="65"/>
      <c r="E45" s="65"/>
      <c r="F45" s="65"/>
      <c r="G45" s="27" t="s">
        <v>8</v>
      </c>
      <c r="H45" s="29">
        <f>SUM(H44:H44,)</f>
        <v>25</v>
      </c>
    </row>
    <row r="46" spans="1:8" ht="150" customHeight="1" thickBot="1" x14ac:dyDescent="0.3">
      <c r="A46" s="35"/>
      <c r="B46" s="24"/>
      <c r="C46" s="31" t="s">
        <v>252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124</v>
      </c>
      <c r="C47" s="67" t="s">
        <v>251</v>
      </c>
      <c r="D47" s="67" t="s">
        <v>250</v>
      </c>
      <c r="E47" s="67" t="s">
        <v>249</v>
      </c>
      <c r="F47" s="67" t="s">
        <v>248</v>
      </c>
      <c r="G47" s="25" t="s">
        <v>118</v>
      </c>
      <c r="H47" s="26"/>
    </row>
    <row r="48" spans="1:8" ht="31.5" x14ac:dyDescent="0.25">
      <c r="A48" s="34"/>
      <c r="B48" s="23"/>
      <c r="C48" s="66"/>
      <c r="D48" s="66"/>
      <c r="E48" s="66"/>
      <c r="F48" s="66"/>
      <c r="G48" s="13" t="s">
        <v>129</v>
      </c>
      <c r="H48" s="14">
        <v>20</v>
      </c>
    </row>
    <row r="49" spans="1:8" ht="32.25" thickBot="1" x14ac:dyDescent="0.3">
      <c r="A49" s="34"/>
      <c r="B49" s="23"/>
      <c r="C49" s="66"/>
      <c r="D49" s="66"/>
      <c r="E49" s="66"/>
      <c r="F49" s="66"/>
      <c r="G49" s="13" t="s">
        <v>117</v>
      </c>
      <c r="H49" s="14">
        <v>10</v>
      </c>
    </row>
    <row r="50" spans="1:8" x14ac:dyDescent="0.25">
      <c r="A50" s="34"/>
      <c r="B50" s="23"/>
      <c r="C50" s="66"/>
      <c r="D50" s="66"/>
      <c r="E50" s="66"/>
      <c r="F50" s="66"/>
      <c r="G50" s="25" t="s">
        <v>113</v>
      </c>
      <c r="H50" s="26"/>
    </row>
    <row r="51" spans="1:8" ht="31.5" x14ac:dyDescent="0.25">
      <c r="A51" s="34"/>
      <c r="B51" s="23"/>
      <c r="C51" s="66"/>
      <c r="D51" s="66"/>
      <c r="E51" s="66"/>
      <c r="F51" s="66"/>
      <c r="G51" s="13" t="s">
        <v>109</v>
      </c>
      <c r="H51" s="14">
        <v>1</v>
      </c>
    </row>
    <row r="52" spans="1:8" ht="16.5" thickBot="1" x14ac:dyDescent="0.3">
      <c r="A52" s="34"/>
      <c r="B52" s="23"/>
      <c r="C52" s="65"/>
      <c r="D52" s="65"/>
      <c r="E52" s="65"/>
      <c r="F52" s="65"/>
      <c r="G52" s="27" t="s">
        <v>8</v>
      </c>
      <c r="H52" s="29">
        <f>SUM(H48:H49,H51:H51,)</f>
        <v>31</v>
      </c>
    </row>
    <row r="53" spans="1:8" ht="150" customHeight="1" thickBot="1" x14ac:dyDescent="0.3">
      <c r="A53" s="35"/>
      <c r="B53" s="24"/>
      <c r="C53" s="31" t="s">
        <v>247</v>
      </c>
      <c r="D53" s="31"/>
      <c r="E53" s="31"/>
      <c r="F53" s="32"/>
      <c r="G53" s="28"/>
      <c r="H53" s="30"/>
    </row>
    <row r="54" spans="1:8" x14ac:dyDescent="0.25">
      <c r="A54" s="33">
        <v>8</v>
      </c>
      <c r="B54" s="22" t="s">
        <v>124</v>
      </c>
      <c r="C54" s="67" t="s">
        <v>246</v>
      </c>
      <c r="D54" s="67" t="s">
        <v>245</v>
      </c>
      <c r="E54" s="67" t="s">
        <v>244</v>
      </c>
      <c r="F54" s="67" t="s">
        <v>243</v>
      </c>
      <c r="G54" s="25" t="s">
        <v>118</v>
      </c>
      <c r="H54" s="26"/>
    </row>
    <row r="55" spans="1:8" ht="31.5" x14ac:dyDescent="0.25">
      <c r="A55" s="34"/>
      <c r="B55" s="23"/>
      <c r="C55" s="66"/>
      <c r="D55" s="66"/>
      <c r="E55" s="66"/>
      <c r="F55" s="66"/>
      <c r="G55" s="13" t="s">
        <v>129</v>
      </c>
      <c r="H55" s="14">
        <v>15</v>
      </c>
    </row>
    <row r="56" spans="1:8" ht="31.5" x14ac:dyDescent="0.25">
      <c r="A56" s="34"/>
      <c r="B56" s="23"/>
      <c r="C56" s="66"/>
      <c r="D56" s="66"/>
      <c r="E56" s="66"/>
      <c r="F56" s="66"/>
      <c r="G56" s="13" t="s">
        <v>117</v>
      </c>
      <c r="H56" s="14">
        <v>10</v>
      </c>
    </row>
    <row r="57" spans="1:8" ht="16.5" thickBot="1" x14ac:dyDescent="0.3">
      <c r="A57" s="34"/>
      <c r="B57" s="23"/>
      <c r="C57" s="65"/>
      <c r="D57" s="65"/>
      <c r="E57" s="65"/>
      <c r="F57" s="65"/>
      <c r="G57" s="27" t="s">
        <v>8</v>
      </c>
      <c r="H57" s="29">
        <f>SUM(H55:H56,)</f>
        <v>25</v>
      </c>
    </row>
    <row r="58" spans="1:8" ht="150" customHeight="1" thickBot="1" x14ac:dyDescent="0.3">
      <c r="A58" s="35"/>
      <c r="B58" s="24"/>
      <c r="C58" s="31" t="s">
        <v>242</v>
      </c>
      <c r="D58" s="31"/>
      <c r="E58" s="31"/>
      <c r="F58" s="32"/>
      <c r="G58" s="28"/>
      <c r="H58" s="30"/>
    </row>
    <row r="59" spans="1:8" x14ac:dyDescent="0.25">
      <c r="A59" s="33">
        <v>9</v>
      </c>
      <c r="B59" s="22" t="s">
        <v>124</v>
      </c>
      <c r="C59" s="67" t="s">
        <v>241</v>
      </c>
      <c r="D59" s="67" t="s">
        <v>240</v>
      </c>
      <c r="E59" s="67" t="s">
        <v>239</v>
      </c>
      <c r="F59" s="67" t="s">
        <v>238</v>
      </c>
      <c r="G59" s="25" t="s">
        <v>118</v>
      </c>
      <c r="H59" s="26"/>
    </row>
    <row r="60" spans="1:8" ht="31.5" x14ac:dyDescent="0.25">
      <c r="A60" s="34"/>
      <c r="B60" s="23"/>
      <c r="C60" s="66"/>
      <c r="D60" s="66"/>
      <c r="E60" s="66"/>
      <c r="F60" s="66"/>
      <c r="G60" s="13" t="s">
        <v>129</v>
      </c>
      <c r="H60" s="14">
        <v>11</v>
      </c>
    </row>
    <row r="61" spans="1:8" ht="32.25" thickBot="1" x14ac:dyDescent="0.3">
      <c r="A61" s="34"/>
      <c r="B61" s="23"/>
      <c r="C61" s="66"/>
      <c r="D61" s="66"/>
      <c r="E61" s="66"/>
      <c r="F61" s="66"/>
      <c r="G61" s="13" t="s">
        <v>117</v>
      </c>
      <c r="H61" s="14">
        <v>20</v>
      </c>
    </row>
    <row r="62" spans="1:8" x14ac:dyDescent="0.25">
      <c r="A62" s="34"/>
      <c r="B62" s="23"/>
      <c r="C62" s="66"/>
      <c r="D62" s="66"/>
      <c r="E62" s="66"/>
      <c r="F62" s="66"/>
      <c r="G62" s="25" t="s">
        <v>113</v>
      </c>
      <c r="H62" s="26"/>
    </row>
    <row r="63" spans="1:8" ht="31.5" x14ac:dyDescent="0.25">
      <c r="A63" s="34"/>
      <c r="B63" s="23"/>
      <c r="C63" s="66"/>
      <c r="D63" s="66"/>
      <c r="E63" s="66"/>
      <c r="F63" s="66"/>
      <c r="G63" s="13" t="s">
        <v>109</v>
      </c>
      <c r="H63" s="14">
        <v>1</v>
      </c>
    </row>
    <row r="64" spans="1:8" ht="16.5" thickBot="1" x14ac:dyDescent="0.3">
      <c r="A64" s="34"/>
      <c r="B64" s="23"/>
      <c r="C64" s="65"/>
      <c r="D64" s="65"/>
      <c r="E64" s="65"/>
      <c r="F64" s="65"/>
      <c r="G64" s="27" t="s">
        <v>8</v>
      </c>
      <c r="H64" s="29">
        <f>SUM(H60:H61,H63:H63,)</f>
        <v>32</v>
      </c>
    </row>
    <row r="65" spans="1:8" ht="150" customHeight="1" thickBot="1" x14ac:dyDescent="0.3">
      <c r="A65" s="35"/>
      <c r="B65" s="24"/>
      <c r="C65" s="31" t="s">
        <v>237</v>
      </c>
      <c r="D65" s="31"/>
      <c r="E65" s="31"/>
      <c r="F65" s="32"/>
      <c r="G65" s="28"/>
      <c r="H65" s="30"/>
    </row>
    <row r="66" spans="1:8" x14ac:dyDescent="0.25">
      <c r="A66" s="33">
        <v>10</v>
      </c>
      <c r="B66" s="22" t="s">
        <v>124</v>
      </c>
      <c r="C66" s="67" t="s">
        <v>236</v>
      </c>
      <c r="D66" s="67" t="s">
        <v>235</v>
      </c>
      <c r="E66" s="67" t="s">
        <v>234</v>
      </c>
      <c r="F66" s="67" t="s">
        <v>233</v>
      </c>
      <c r="G66" s="25" t="s">
        <v>118</v>
      </c>
      <c r="H66" s="26"/>
    </row>
    <row r="67" spans="1:8" x14ac:dyDescent="0.25">
      <c r="A67" s="34"/>
      <c r="B67" s="23"/>
      <c r="C67" s="66"/>
      <c r="D67" s="66"/>
      <c r="E67" s="66"/>
      <c r="F67" s="66"/>
      <c r="G67" s="13" t="s">
        <v>128</v>
      </c>
      <c r="H67" s="14">
        <v>62</v>
      </c>
    </row>
    <row r="68" spans="1:8" ht="119.25" customHeight="1" thickBot="1" x14ac:dyDescent="0.3">
      <c r="A68" s="34"/>
      <c r="B68" s="23"/>
      <c r="C68" s="65"/>
      <c r="D68" s="65"/>
      <c r="E68" s="65"/>
      <c r="F68" s="65"/>
      <c r="G68" s="27" t="s">
        <v>8</v>
      </c>
      <c r="H68" s="29">
        <f>SUM(H67:H67)</f>
        <v>62</v>
      </c>
    </row>
    <row r="69" spans="1:8" ht="150" customHeight="1" thickBot="1" x14ac:dyDescent="0.3">
      <c r="A69" s="35"/>
      <c r="B69" s="24"/>
      <c r="C69" s="31" t="s">
        <v>232</v>
      </c>
      <c r="D69" s="31"/>
      <c r="E69" s="31"/>
      <c r="F69" s="32"/>
      <c r="G69" s="28"/>
      <c r="H69" s="30"/>
    </row>
    <row r="70" spans="1:8" x14ac:dyDescent="0.25">
      <c r="A70" s="33">
        <v>11</v>
      </c>
      <c r="B70" s="22" t="s">
        <v>124</v>
      </c>
      <c r="C70" s="67" t="s">
        <v>231</v>
      </c>
      <c r="D70" s="67" t="s">
        <v>230</v>
      </c>
      <c r="E70" s="67" t="s">
        <v>229</v>
      </c>
      <c r="F70" s="67" t="s">
        <v>228</v>
      </c>
      <c r="G70" s="25" t="s">
        <v>118</v>
      </c>
      <c r="H70" s="26"/>
    </row>
    <row r="71" spans="1:8" x14ac:dyDescent="0.25">
      <c r="A71" s="34"/>
      <c r="B71" s="23"/>
      <c r="C71" s="66"/>
      <c r="D71" s="66"/>
      <c r="E71" s="66"/>
      <c r="F71" s="66"/>
      <c r="G71" s="13" t="s">
        <v>128</v>
      </c>
      <c r="H71" s="14">
        <v>25</v>
      </c>
    </row>
    <row r="72" spans="1:8" ht="32.25" thickBot="1" x14ac:dyDescent="0.3">
      <c r="A72" s="34"/>
      <c r="B72" s="23"/>
      <c r="C72" s="66"/>
      <c r="D72" s="66"/>
      <c r="E72" s="66"/>
      <c r="F72" s="66"/>
      <c r="G72" s="13" t="s">
        <v>117</v>
      </c>
      <c r="H72" s="14">
        <v>40</v>
      </c>
    </row>
    <row r="73" spans="1:8" x14ac:dyDescent="0.25">
      <c r="A73" s="34"/>
      <c r="B73" s="23"/>
      <c r="C73" s="66"/>
      <c r="D73" s="66"/>
      <c r="E73" s="66"/>
      <c r="F73" s="66"/>
      <c r="G73" s="25" t="s">
        <v>113</v>
      </c>
      <c r="H73" s="26"/>
    </row>
    <row r="74" spans="1:8" ht="16.5" thickBot="1" x14ac:dyDescent="0.3">
      <c r="A74" s="34"/>
      <c r="B74" s="23"/>
      <c r="C74" s="66"/>
      <c r="D74" s="66"/>
      <c r="E74" s="66"/>
      <c r="F74" s="66"/>
      <c r="G74" s="13" t="s">
        <v>110</v>
      </c>
      <c r="H74" s="14">
        <v>2</v>
      </c>
    </row>
    <row r="75" spans="1:8" x14ac:dyDescent="0.25">
      <c r="A75" s="34"/>
      <c r="B75" s="23"/>
      <c r="C75" s="66"/>
      <c r="D75" s="66"/>
      <c r="E75" s="66"/>
      <c r="F75" s="66"/>
      <c r="G75" s="25" t="s">
        <v>100</v>
      </c>
      <c r="H75" s="26"/>
    </row>
    <row r="76" spans="1:8" ht="31.5" x14ac:dyDescent="0.25">
      <c r="A76" s="34"/>
      <c r="B76" s="23"/>
      <c r="C76" s="66"/>
      <c r="D76" s="66"/>
      <c r="E76" s="66"/>
      <c r="F76" s="66"/>
      <c r="G76" s="13" t="s">
        <v>99</v>
      </c>
      <c r="H76" s="14">
        <v>1</v>
      </c>
    </row>
    <row r="77" spans="1:8" ht="16.5" thickBot="1" x14ac:dyDescent="0.3">
      <c r="A77" s="34"/>
      <c r="B77" s="23"/>
      <c r="C77" s="65"/>
      <c r="D77" s="65"/>
      <c r="E77" s="65"/>
      <c r="F77" s="65"/>
      <c r="G77" s="27" t="s">
        <v>8</v>
      </c>
      <c r="H77" s="29">
        <f>SUM(H71:H72,H74:H74,H76:H76,)</f>
        <v>68</v>
      </c>
    </row>
    <row r="78" spans="1:8" ht="150" customHeight="1" thickBot="1" x14ac:dyDescent="0.3">
      <c r="A78" s="35"/>
      <c r="B78" s="24"/>
      <c r="C78" s="31" t="s">
        <v>227</v>
      </c>
      <c r="D78" s="31"/>
      <c r="E78" s="31"/>
      <c r="F78" s="32"/>
      <c r="G78" s="28"/>
      <c r="H78" s="30"/>
    </row>
    <row r="79" spans="1:8" x14ac:dyDescent="0.25">
      <c r="A79" s="33">
        <v>12</v>
      </c>
      <c r="B79" s="22" t="s">
        <v>124</v>
      </c>
      <c r="C79" s="67" t="s">
        <v>226</v>
      </c>
      <c r="D79" s="67" t="s">
        <v>225</v>
      </c>
      <c r="E79" s="67" t="s">
        <v>224</v>
      </c>
      <c r="F79" s="67" t="s">
        <v>223</v>
      </c>
      <c r="G79" s="25" t="s">
        <v>118</v>
      </c>
      <c r="H79" s="26"/>
    </row>
    <row r="80" spans="1:8" x14ac:dyDescent="0.25">
      <c r="A80" s="34"/>
      <c r="B80" s="23"/>
      <c r="C80" s="66"/>
      <c r="D80" s="66"/>
      <c r="E80" s="66"/>
      <c r="F80" s="66"/>
      <c r="G80" s="13" t="s">
        <v>128</v>
      </c>
      <c r="H80" s="14">
        <v>25</v>
      </c>
    </row>
    <row r="81" spans="1:8" ht="126" customHeight="1" thickBot="1" x14ac:dyDescent="0.3">
      <c r="A81" s="34"/>
      <c r="B81" s="23"/>
      <c r="C81" s="65"/>
      <c r="D81" s="65"/>
      <c r="E81" s="65"/>
      <c r="F81" s="65"/>
      <c r="G81" s="27" t="s">
        <v>8</v>
      </c>
      <c r="H81" s="29">
        <f>SUM(H80:H80,)</f>
        <v>25</v>
      </c>
    </row>
    <row r="82" spans="1:8" ht="150" customHeight="1" thickBot="1" x14ac:dyDescent="0.3">
      <c r="A82" s="35"/>
      <c r="B82" s="24"/>
      <c r="C82" s="31" t="s">
        <v>222</v>
      </c>
      <c r="D82" s="31"/>
      <c r="E82" s="31"/>
      <c r="F82" s="32"/>
      <c r="G82" s="28"/>
      <c r="H82" s="30"/>
    </row>
    <row r="83" spans="1:8" x14ac:dyDescent="0.25">
      <c r="A83" s="33">
        <v>13</v>
      </c>
      <c r="B83" s="22" t="s">
        <v>221</v>
      </c>
      <c r="C83" s="67" t="s">
        <v>220</v>
      </c>
      <c r="D83" s="67" t="s">
        <v>219</v>
      </c>
      <c r="E83" s="67" t="s">
        <v>218</v>
      </c>
      <c r="F83" s="67" t="s">
        <v>217</v>
      </c>
      <c r="G83" s="25" t="s">
        <v>216</v>
      </c>
      <c r="H83" s="26"/>
    </row>
    <row r="84" spans="1:8" ht="47.25" x14ac:dyDescent="0.25">
      <c r="A84" s="34"/>
      <c r="B84" s="23"/>
      <c r="C84" s="66"/>
      <c r="D84" s="66"/>
      <c r="E84" s="66"/>
      <c r="F84" s="66"/>
      <c r="G84" s="13" t="s">
        <v>215</v>
      </c>
      <c r="H84" s="14">
        <v>6</v>
      </c>
    </row>
    <row r="85" spans="1:8" ht="16.5" thickBot="1" x14ac:dyDescent="0.3">
      <c r="A85" s="34"/>
      <c r="B85" s="23"/>
      <c r="C85" s="65"/>
      <c r="D85" s="65"/>
      <c r="E85" s="65"/>
      <c r="F85" s="65"/>
      <c r="G85" s="27" t="s">
        <v>8</v>
      </c>
      <c r="H85" s="29">
        <f>SUM(H84:H84,)</f>
        <v>6</v>
      </c>
    </row>
    <row r="86" spans="1:8" ht="150" customHeight="1" thickBot="1" x14ac:dyDescent="0.3">
      <c r="A86" s="35"/>
      <c r="B86" s="24"/>
      <c r="C86" s="31" t="s">
        <v>214</v>
      </c>
      <c r="D86" s="31"/>
      <c r="E86" s="31"/>
      <c r="F86" s="32"/>
      <c r="G86" s="28"/>
      <c r="H86" s="30"/>
    </row>
    <row r="87" spans="1:8" x14ac:dyDescent="0.25">
      <c r="A87" s="33">
        <v>14</v>
      </c>
      <c r="B87" s="22" t="s">
        <v>124</v>
      </c>
      <c r="C87" s="67" t="s">
        <v>213</v>
      </c>
      <c r="D87" s="67" t="s">
        <v>212</v>
      </c>
      <c r="E87" s="67" t="s">
        <v>211</v>
      </c>
      <c r="F87" s="67" t="s">
        <v>210</v>
      </c>
      <c r="G87" s="25" t="s">
        <v>118</v>
      </c>
      <c r="H87" s="26"/>
    </row>
    <row r="88" spans="1:8" ht="16.5" thickBot="1" x14ac:dyDescent="0.3">
      <c r="A88" s="34"/>
      <c r="B88" s="23"/>
      <c r="C88" s="66"/>
      <c r="D88" s="66"/>
      <c r="E88" s="66"/>
      <c r="F88" s="66"/>
      <c r="G88" s="13" t="s">
        <v>126</v>
      </c>
      <c r="H88" s="14">
        <v>40</v>
      </c>
    </row>
    <row r="89" spans="1:8" x14ac:dyDescent="0.25">
      <c r="A89" s="34"/>
      <c r="B89" s="23"/>
      <c r="C89" s="66"/>
      <c r="D89" s="66"/>
      <c r="E89" s="66"/>
      <c r="F89" s="66"/>
      <c r="G89" s="25" t="s">
        <v>209</v>
      </c>
      <c r="H89" s="26"/>
    </row>
    <row r="90" spans="1:8" ht="31.5" x14ac:dyDescent="0.25">
      <c r="A90" s="34"/>
      <c r="B90" s="23"/>
      <c r="C90" s="66"/>
      <c r="D90" s="66"/>
      <c r="E90" s="66"/>
      <c r="F90" s="66"/>
      <c r="G90" s="13" t="s">
        <v>208</v>
      </c>
      <c r="H90" s="14">
        <v>4</v>
      </c>
    </row>
    <row r="91" spans="1:8" ht="31.5" x14ac:dyDescent="0.25">
      <c r="A91" s="34"/>
      <c r="B91" s="23"/>
      <c r="C91" s="66"/>
      <c r="D91" s="66"/>
      <c r="E91" s="66"/>
      <c r="F91" s="66"/>
      <c r="G91" s="13" t="s">
        <v>207</v>
      </c>
      <c r="H91" s="14">
        <v>5</v>
      </c>
    </row>
    <row r="92" spans="1:8" ht="47.25" x14ac:dyDescent="0.25">
      <c r="A92" s="34"/>
      <c r="B92" s="23"/>
      <c r="C92" s="66"/>
      <c r="D92" s="66"/>
      <c r="E92" s="66"/>
      <c r="F92" s="66"/>
      <c r="G92" s="13" t="s">
        <v>206</v>
      </c>
      <c r="H92" s="14">
        <v>32</v>
      </c>
    </row>
    <row r="93" spans="1:8" ht="31.5" x14ac:dyDescent="0.25">
      <c r="A93" s="34"/>
      <c r="B93" s="23"/>
      <c r="C93" s="66"/>
      <c r="D93" s="66"/>
      <c r="E93" s="66"/>
      <c r="F93" s="66"/>
      <c r="G93" s="13" t="s">
        <v>205</v>
      </c>
      <c r="H93" s="14">
        <v>5</v>
      </c>
    </row>
    <row r="94" spans="1:8" ht="31.5" x14ac:dyDescent="0.25">
      <c r="A94" s="34"/>
      <c r="B94" s="23"/>
      <c r="C94" s="66"/>
      <c r="D94" s="66"/>
      <c r="E94" s="66"/>
      <c r="F94" s="66"/>
      <c r="G94" s="13" t="s">
        <v>204</v>
      </c>
      <c r="H94" s="14">
        <v>4</v>
      </c>
    </row>
    <row r="95" spans="1:8" ht="63.75" thickBot="1" x14ac:dyDescent="0.3">
      <c r="A95" s="34"/>
      <c r="B95" s="23"/>
      <c r="C95" s="66"/>
      <c r="D95" s="66"/>
      <c r="E95" s="66"/>
      <c r="F95" s="66"/>
      <c r="G95" s="13" t="s">
        <v>203</v>
      </c>
      <c r="H95" s="14">
        <v>10</v>
      </c>
    </row>
    <row r="96" spans="1:8" x14ac:dyDescent="0.25">
      <c r="A96" s="34"/>
      <c r="B96" s="23"/>
      <c r="C96" s="66"/>
      <c r="D96" s="66"/>
      <c r="E96" s="66"/>
      <c r="F96" s="66"/>
      <c r="G96" s="25" t="s">
        <v>100</v>
      </c>
      <c r="H96" s="26"/>
    </row>
    <row r="97" spans="1:8" ht="31.5" x14ac:dyDescent="0.25">
      <c r="A97" s="34"/>
      <c r="B97" s="23"/>
      <c r="C97" s="66"/>
      <c r="D97" s="66"/>
      <c r="E97" s="66"/>
      <c r="F97" s="66"/>
      <c r="G97" s="13" t="s">
        <v>99</v>
      </c>
      <c r="H97" s="14">
        <v>1</v>
      </c>
    </row>
    <row r="98" spans="1:8" ht="16.5" thickBot="1" x14ac:dyDescent="0.3">
      <c r="A98" s="34"/>
      <c r="B98" s="23"/>
      <c r="C98" s="65"/>
      <c r="D98" s="65"/>
      <c r="E98" s="65"/>
      <c r="F98" s="65"/>
      <c r="G98" s="27" t="s">
        <v>8</v>
      </c>
      <c r="H98" s="29">
        <f>SUM(H88:H88,H90:H95,H97:H97,)</f>
        <v>101</v>
      </c>
    </row>
    <row r="99" spans="1:8" ht="150" customHeight="1" thickBot="1" x14ac:dyDescent="0.3">
      <c r="A99" s="35"/>
      <c r="B99" s="24"/>
      <c r="C99" s="31" t="s">
        <v>202</v>
      </c>
      <c r="D99" s="31"/>
      <c r="E99" s="31"/>
      <c r="F99" s="32"/>
      <c r="G99" s="28"/>
      <c r="H99" s="30"/>
    </row>
    <row r="100" spans="1:8" x14ac:dyDescent="0.25">
      <c r="A100" s="33">
        <v>15</v>
      </c>
      <c r="B100" s="22" t="s">
        <v>124</v>
      </c>
      <c r="C100" s="67" t="s">
        <v>201</v>
      </c>
      <c r="D100" s="67" t="s">
        <v>200</v>
      </c>
      <c r="E100" s="67" t="s">
        <v>199</v>
      </c>
      <c r="F100" s="67" t="s">
        <v>198</v>
      </c>
      <c r="G100" s="25" t="s">
        <v>118</v>
      </c>
      <c r="H100" s="26"/>
    </row>
    <row r="101" spans="1:8" ht="31.5" x14ac:dyDescent="0.25">
      <c r="A101" s="34"/>
      <c r="B101" s="23"/>
      <c r="C101" s="66"/>
      <c r="D101" s="66"/>
      <c r="E101" s="66"/>
      <c r="F101" s="66"/>
      <c r="G101" s="13" t="s">
        <v>197</v>
      </c>
      <c r="H101" s="14">
        <v>40</v>
      </c>
    </row>
    <row r="102" spans="1:8" ht="31.5" x14ac:dyDescent="0.25">
      <c r="A102" s="34"/>
      <c r="B102" s="23"/>
      <c r="C102" s="66"/>
      <c r="D102" s="66"/>
      <c r="E102" s="66"/>
      <c r="F102" s="66"/>
      <c r="G102" s="13" t="s">
        <v>117</v>
      </c>
      <c r="H102" s="14">
        <v>10</v>
      </c>
    </row>
    <row r="103" spans="1:8" ht="117.75" customHeight="1" thickBot="1" x14ac:dyDescent="0.3">
      <c r="A103" s="34"/>
      <c r="B103" s="23"/>
      <c r="C103" s="65"/>
      <c r="D103" s="65"/>
      <c r="E103" s="65"/>
      <c r="F103" s="65"/>
      <c r="G103" s="27" t="s">
        <v>8</v>
      </c>
      <c r="H103" s="29">
        <f>SUM(H101:H102,)</f>
        <v>50</v>
      </c>
    </row>
    <row r="104" spans="1:8" ht="150" customHeight="1" thickBot="1" x14ac:dyDescent="0.3">
      <c r="A104" s="35"/>
      <c r="B104" s="24"/>
      <c r="C104" s="31" t="s">
        <v>196</v>
      </c>
      <c r="D104" s="31"/>
      <c r="E104" s="31"/>
      <c r="F104" s="32"/>
      <c r="G104" s="28"/>
      <c r="H104" s="30"/>
    </row>
    <row r="105" spans="1:8" x14ac:dyDescent="0.25">
      <c r="A105" s="33">
        <v>16</v>
      </c>
      <c r="B105" s="22" t="s">
        <v>124</v>
      </c>
      <c r="C105" s="67" t="s">
        <v>195</v>
      </c>
      <c r="D105" s="67" t="s">
        <v>194</v>
      </c>
      <c r="E105" s="67" t="s">
        <v>193</v>
      </c>
      <c r="F105" s="67" t="s">
        <v>192</v>
      </c>
      <c r="G105" s="25" t="s">
        <v>118</v>
      </c>
      <c r="H105" s="26"/>
    </row>
    <row r="106" spans="1:8" ht="31.5" x14ac:dyDescent="0.25">
      <c r="A106" s="34"/>
      <c r="B106" s="23"/>
      <c r="C106" s="66"/>
      <c r="D106" s="66"/>
      <c r="E106" s="66"/>
      <c r="F106" s="66"/>
      <c r="G106" s="13" t="s">
        <v>191</v>
      </c>
      <c r="H106" s="14">
        <v>18</v>
      </c>
    </row>
    <row r="107" spans="1:8" ht="16.5" thickBot="1" x14ac:dyDescent="0.3">
      <c r="A107" s="34"/>
      <c r="B107" s="23"/>
      <c r="C107" s="66"/>
      <c r="D107" s="66"/>
      <c r="E107" s="66"/>
      <c r="F107" s="66"/>
      <c r="G107" s="13" t="s">
        <v>190</v>
      </c>
      <c r="H107" s="14">
        <v>24</v>
      </c>
    </row>
    <row r="108" spans="1:8" x14ac:dyDescent="0.25">
      <c r="A108" s="34"/>
      <c r="B108" s="23"/>
      <c r="C108" s="66"/>
      <c r="D108" s="66"/>
      <c r="E108" s="66"/>
      <c r="F108" s="66"/>
      <c r="G108" s="25" t="s">
        <v>178</v>
      </c>
      <c r="H108" s="26"/>
    </row>
    <row r="109" spans="1:8" ht="63" x14ac:dyDescent="0.25">
      <c r="A109" s="34"/>
      <c r="B109" s="23"/>
      <c r="C109" s="66"/>
      <c r="D109" s="66"/>
      <c r="E109" s="66"/>
      <c r="F109" s="66"/>
      <c r="G109" s="13" t="s">
        <v>177</v>
      </c>
      <c r="H109" s="14">
        <v>2</v>
      </c>
    </row>
    <row r="110" spans="1:8" ht="16.5" thickBot="1" x14ac:dyDescent="0.3">
      <c r="A110" s="34"/>
      <c r="B110" s="23"/>
      <c r="C110" s="65"/>
      <c r="D110" s="65"/>
      <c r="E110" s="65"/>
      <c r="F110" s="65"/>
      <c r="G110" s="27" t="s">
        <v>8</v>
      </c>
      <c r="H110" s="29">
        <f>SUM(H106:H107,H109:H109,)</f>
        <v>44</v>
      </c>
    </row>
    <row r="111" spans="1:8" ht="150" customHeight="1" thickBot="1" x14ac:dyDescent="0.3">
      <c r="A111" s="35"/>
      <c r="B111" s="24"/>
      <c r="C111" s="31" t="s">
        <v>189</v>
      </c>
      <c r="D111" s="31"/>
      <c r="E111" s="31"/>
      <c r="F111" s="32"/>
      <c r="G111" s="28"/>
      <c r="H111" s="30"/>
    </row>
    <row r="112" spans="1:8" x14ac:dyDescent="0.25">
      <c r="A112" s="33">
        <v>17</v>
      </c>
      <c r="B112" s="22" t="s">
        <v>183</v>
      </c>
      <c r="C112" s="67" t="s">
        <v>188</v>
      </c>
      <c r="D112" s="67" t="s">
        <v>187</v>
      </c>
      <c r="E112" s="67" t="s">
        <v>186</v>
      </c>
      <c r="F112" s="67" t="s">
        <v>185</v>
      </c>
      <c r="G112" s="25" t="s">
        <v>178</v>
      </c>
      <c r="H112" s="26"/>
    </row>
    <row r="113" spans="1:9" ht="63" x14ac:dyDescent="0.25">
      <c r="A113" s="34"/>
      <c r="B113" s="23"/>
      <c r="C113" s="66"/>
      <c r="D113" s="66"/>
      <c r="E113" s="66"/>
      <c r="F113" s="66"/>
      <c r="G113" s="13" t="s">
        <v>177</v>
      </c>
      <c r="H113" s="14">
        <v>40</v>
      </c>
    </row>
    <row r="114" spans="1:9" ht="31.5" x14ac:dyDescent="0.25">
      <c r="A114" s="34"/>
      <c r="B114" s="23"/>
      <c r="C114" s="66"/>
      <c r="D114" s="66"/>
      <c r="E114" s="66"/>
      <c r="F114" s="66"/>
      <c r="G114" s="13" t="s">
        <v>176</v>
      </c>
      <c r="H114" s="14">
        <v>30</v>
      </c>
    </row>
    <row r="115" spans="1:9" ht="31.5" x14ac:dyDescent="0.25">
      <c r="A115" s="34"/>
      <c r="B115" s="23"/>
      <c r="C115" s="66"/>
      <c r="D115" s="66"/>
      <c r="E115" s="66"/>
      <c r="F115" s="66"/>
      <c r="G115" s="13" t="s">
        <v>175</v>
      </c>
      <c r="H115" s="14">
        <v>12</v>
      </c>
    </row>
    <row r="116" spans="1:9" ht="16.5" thickBot="1" x14ac:dyDescent="0.3">
      <c r="A116" s="34"/>
      <c r="B116" s="23"/>
      <c r="C116" s="65"/>
      <c r="D116" s="65"/>
      <c r="E116" s="65"/>
      <c r="F116" s="65"/>
      <c r="G116" s="27" t="s">
        <v>8</v>
      </c>
      <c r="H116" s="29">
        <f>SUM(H113:H115,)</f>
        <v>82</v>
      </c>
    </row>
    <row r="117" spans="1:9" ht="150" customHeight="1" thickBot="1" x14ac:dyDescent="0.3">
      <c r="A117" s="35"/>
      <c r="B117" s="24"/>
      <c r="C117" s="31" t="s">
        <v>184</v>
      </c>
      <c r="D117" s="31"/>
      <c r="E117" s="31"/>
      <c r="F117" s="32"/>
      <c r="G117" s="28"/>
      <c r="H117" s="30"/>
      <c r="I117" s="68"/>
    </row>
    <row r="118" spans="1:9" x14ac:dyDescent="0.25">
      <c r="A118" s="33">
        <v>18</v>
      </c>
      <c r="B118" s="22" t="s">
        <v>183</v>
      </c>
      <c r="C118" s="67" t="s">
        <v>182</v>
      </c>
      <c r="D118" s="67" t="s">
        <v>181</v>
      </c>
      <c r="E118" s="67" t="s">
        <v>180</v>
      </c>
      <c r="F118" s="67" t="s">
        <v>179</v>
      </c>
      <c r="G118" s="25" t="s">
        <v>178</v>
      </c>
      <c r="H118" s="26"/>
    </row>
    <row r="119" spans="1:9" ht="63" x14ac:dyDescent="0.25">
      <c r="A119" s="34"/>
      <c r="B119" s="23"/>
      <c r="C119" s="66"/>
      <c r="D119" s="66"/>
      <c r="E119" s="66"/>
      <c r="F119" s="66"/>
      <c r="G119" s="13" t="s">
        <v>177</v>
      </c>
      <c r="H119" s="14">
        <v>30</v>
      </c>
      <c r="I119" s="68"/>
    </row>
    <row r="120" spans="1:9" ht="31.5" x14ac:dyDescent="0.25">
      <c r="A120" s="34"/>
      <c r="B120" s="23"/>
      <c r="C120" s="66"/>
      <c r="D120" s="66"/>
      <c r="E120" s="66"/>
      <c r="F120" s="66"/>
      <c r="G120" s="13" t="s">
        <v>176</v>
      </c>
      <c r="H120" s="14">
        <v>18</v>
      </c>
    </row>
    <row r="121" spans="1:9" ht="32.25" thickBot="1" x14ac:dyDescent="0.3">
      <c r="A121" s="34"/>
      <c r="B121" s="23"/>
      <c r="C121" s="66"/>
      <c r="D121" s="66"/>
      <c r="E121" s="66"/>
      <c r="F121" s="66"/>
      <c r="G121" s="13" t="s">
        <v>175</v>
      </c>
      <c r="H121" s="14">
        <v>12</v>
      </c>
    </row>
    <row r="122" spans="1:9" x14ac:dyDescent="0.25">
      <c r="A122" s="34"/>
      <c r="B122" s="23"/>
      <c r="C122" s="66"/>
      <c r="D122" s="66"/>
      <c r="E122" s="66"/>
      <c r="F122" s="66"/>
      <c r="G122" s="25" t="s">
        <v>118</v>
      </c>
      <c r="H122" s="26"/>
    </row>
    <row r="123" spans="1:9" ht="32.25" thickBot="1" x14ac:dyDescent="0.3">
      <c r="A123" s="34"/>
      <c r="B123" s="23"/>
      <c r="C123" s="66"/>
      <c r="D123" s="66"/>
      <c r="E123" s="66"/>
      <c r="F123" s="66"/>
      <c r="G123" s="13" t="s">
        <v>117</v>
      </c>
      <c r="H123" s="14">
        <v>5</v>
      </c>
    </row>
    <row r="124" spans="1:9" x14ac:dyDescent="0.25">
      <c r="A124" s="34"/>
      <c r="B124" s="23"/>
      <c r="C124" s="66"/>
      <c r="D124" s="66"/>
      <c r="E124" s="66"/>
      <c r="F124" s="66"/>
      <c r="G124" s="25" t="s">
        <v>113</v>
      </c>
      <c r="H124" s="26"/>
    </row>
    <row r="125" spans="1:9" ht="31.5" x14ac:dyDescent="0.25">
      <c r="A125" s="34"/>
      <c r="B125" s="23"/>
      <c r="C125" s="66"/>
      <c r="D125" s="66"/>
      <c r="E125" s="66"/>
      <c r="F125" s="66"/>
      <c r="G125" s="13" t="s">
        <v>109</v>
      </c>
      <c r="H125" s="14">
        <v>1</v>
      </c>
    </row>
    <row r="126" spans="1:9" ht="16.5" thickBot="1" x14ac:dyDescent="0.3">
      <c r="A126" s="34"/>
      <c r="B126" s="23"/>
      <c r="C126" s="65"/>
      <c r="D126" s="65"/>
      <c r="E126" s="65"/>
      <c r="F126" s="65"/>
      <c r="G126" s="27" t="s">
        <v>8</v>
      </c>
      <c r="H126" s="29">
        <f>SUM(H119:H121,H123:H123,H125:H125,)</f>
        <v>66</v>
      </c>
    </row>
    <row r="127" spans="1:9" ht="150" customHeight="1" thickBot="1" x14ac:dyDescent="0.3">
      <c r="A127" s="35"/>
      <c r="B127" s="24"/>
      <c r="C127" s="31" t="s">
        <v>174</v>
      </c>
      <c r="D127" s="31"/>
      <c r="E127" s="31"/>
      <c r="F127" s="32"/>
      <c r="G127" s="28"/>
      <c r="H127" s="30"/>
    </row>
    <row r="128" spans="1:9" x14ac:dyDescent="0.25">
      <c r="A128" s="33">
        <v>19</v>
      </c>
      <c r="B128" s="22" t="s">
        <v>173</v>
      </c>
      <c r="C128" s="67" t="s">
        <v>172</v>
      </c>
      <c r="D128" s="67" t="s">
        <v>171</v>
      </c>
      <c r="E128" s="67" t="s">
        <v>170</v>
      </c>
      <c r="F128" s="67" t="s">
        <v>169</v>
      </c>
      <c r="G128" s="25" t="s">
        <v>168</v>
      </c>
      <c r="H128" s="26"/>
    </row>
    <row r="129" spans="1:8" x14ac:dyDescent="0.25">
      <c r="A129" s="34"/>
      <c r="B129" s="23"/>
      <c r="C129" s="66"/>
      <c r="D129" s="66"/>
      <c r="E129" s="66"/>
      <c r="F129" s="66"/>
      <c r="G129" s="13" t="s">
        <v>167</v>
      </c>
      <c r="H129" s="14">
        <v>14</v>
      </c>
    </row>
    <row r="130" spans="1:8" ht="31.5" x14ac:dyDescent="0.25">
      <c r="A130" s="34"/>
      <c r="B130" s="23"/>
      <c r="C130" s="66"/>
      <c r="D130" s="66"/>
      <c r="E130" s="66"/>
      <c r="F130" s="66"/>
      <c r="G130" s="13" t="s">
        <v>166</v>
      </c>
      <c r="H130" s="14">
        <v>12</v>
      </c>
    </row>
    <row r="131" spans="1:8" x14ac:dyDescent="0.25">
      <c r="A131" s="34"/>
      <c r="B131" s="23"/>
      <c r="C131" s="66"/>
      <c r="D131" s="66"/>
      <c r="E131" s="66"/>
      <c r="F131" s="66"/>
      <c r="G131" s="13" t="s">
        <v>165</v>
      </c>
      <c r="H131" s="14">
        <v>12</v>
      </c>
    </row>
    <row r="132" spans="1:8" ht="31.5" x14ac:dyDescent="0.25">
      <c r="A132" s="34"/>
      <c r="B132" s="23"/>
      <c r="C132" s="66"/>
      <c r="D132" s="66"/>
      <c r="E132" s="66"/>
      <c r="F132" s="66"/>
      <c r="G132" s="13" t="s">
        <v>164</v>
      </c>
      <c r="H132" s="14">
        <v>12</v>
      </c>
    </row>
    <row r="133" spans="1:8" ht="47.25" x14ac:dyDescent="0.25">
      <c r="A133" s="34"/>
      <c r="B133" s="23"/>
      <c r="C133" s="66"/>
      <c r="D133" s="66"/>
      <c r="E133" s="66"/>
      <c r="F133" s="66"/>
      <c r="G133" s="13" t="s">
        <v>163</v>
      </c>
      <c r="H133" s="14">
        <v>20</v>
      </c>
    </row>
    <row r="134" spans="1:8" ht="63" x14ac:dyDescent="0.25">
      <c r="A134" s="34"/>
      <c r="B134" s="23"/>
      <c r="C134" s="66"/>
      <c r="D134" s="66"/>
      <c r="E134" s="66"/>
      <c r="F134" s="66"/>
      <c r="G134" s="13" t="s">
        <v>162</v>
      </c>
      <c r="H134" s="14">
        <v>30</v>
      </c>
    </row>
    <row r="135" spans="1:8" ht="63" x14ac:dyDescent="0.25">
      <c r="A135" s="34"/>
      <c r="B135" s="23"/>
      <c r="C135" s="66"/>
      <c r="D135" s="66"/>
      <c r="E135" s="66"/>
      <c r="F135" s="66"/>
      <c r="G135" s="13" t="s">
        <v>161</v>
      </c>
      <c r="H135" s="14">
        <v>10</v>
      </c>
    </row>
    <row r="136" spans="1:8" ht="63.75" thickBot="1" x14ac:dyDescent="0.3">
      <c r="A136" s="34"/>
      <c r="B136" s="23"/>
      <c r="C136" s="66"/>
      <c r="D136" s="66"/>
      <c r="E136" s="66"/>
      <c r="F136" s="66"/>
      <c r="G136" s="13" t="s">
        <v>160</v>
      </c>
      <c r="H136" s="14">
        <v>12</v>
      </c>
    </row>
    <row r="137" spans="1:8" x14ac:dyDescent="0.25">
      <c r="A137" s="34"/>
      <c r="B137" s="23"/>
      <c r="C137" s="66"/>
      <c r="D137" s="66"/>
      <c r="E137" s="66"/>
      <c r="F137" s="66"/>
      <c r="G137" s="25" t="s">
        <v>159</v>
      </c>
      <c r="H137" s="26"/>
    </row>
    <row r="138" spans="1:8" ht="63.75" thickBot="1" x14ac:dyDescent="0.3">
      <c r="A138" s="34"/>
      <c r="B138" s="23"/>
      <c r="C138" s="66"/>
      <c r="D138" s="66"/>
      <c r="E138" s="66"/>
      <c r="F138" s="66"/>
      <c r="G138" s="13" t="s">
        <v>158</v>
      </c>
      <c r="H138" s="14">
        <v>36</v>
      </c>
    </row>
    <row r="139" spans="1:8" x14ac:dyDescent="0.25">
      <c r="A139" s="34"/>
      <c r="B139" s="23"/>
      <c r="C139" s="66"/>
      <c r="D139" s="66"/>
      <c r="E139" s="66"/>
      <c r="F139" s="66"/>
      <c r="G139" s="25" t="s">
        <v>157</v>
      </c>
      <c r="H139" s="26"/>
    </row>
    <row r="140" spans="1:8" ht="31.5" x14ac:dyDescent="0.25">
      <c r="A140" s="34"/>
      <c r="B140" s="23"/>
      <c r="C140" s="66"/>
      <c r="D140" s="66"/>
      <c r="E140" s="66"/>
      <c r="F140" s="66"/>
      <c r="G140" s="13" t="s">
        <v>156</v>
      </c>
      <c r="H140" s="14">
        <v>30</v>
      </c>
    </row>
    <row r="141" spans="1:8" ht="31.5" x14ac:dyDescent="0.25">
      <c r="A141" s="34"/>
      <c r="B141" s="23"/>
      <c r="C141" s="66"/>
      <c r="D141" s="66"/>
      <c r="E141" s="66"/>
      <c r="F141" s="66"/>
      <c r="G141" s="13" t="s">
        <v>155</v>
      </c>
      <c r="H141" s="14">
        <v>24</v>
      </c>
    </row>
    <row r="142" spans="1:8" ht="31.5" x14ac:dyDescent="0.25">
      <c r="A142" s="34"/>
      <c r="B142" s="23"/>
      <c r="C142" s="66"/>
      <c r="D142" s="66"/>
      <c r="E142" s="66"/>
      <c r="F142" s="66"/>
      <c r="G142" s="13" t="s">
        <v>154</v>
      </c>
      <c r="H142" s="14">
        <v>8</v>
      </c>
    </row>
    <row r="143" spans="1:8" ht="31.5" x14ac:dyDescent="0.25">
      <c r="A143" s="34"/>
      <c r="B143" s="23"/>
      <c r="C143" s="66"/>
      <c r="D143" s="66"/>
      <c r="E143" s="66"/>
      <c r="F143" s="66"/>
      <c r="G143" s="13" t="s">
        <v>153</v>
      </c>
      <c r="H143" s="14">
        <v>14</v>
      </c>
    </row>
    <row r="144" spans="1:8" ht="31.5" x14ac:dyDescent="0.25">
      <c r="A144" s="34"/>
      <c r="B144" s="23"/>
      <c r="C144" s="66"/>
      <c r="D144" s="66"/>
      <c r="E144" s="66"/>
      <c r="F144" s="66"/>
      <c r="G144" s="13" t="s">
        <v>152</v>
      </c>
      <c r="H144" s="14">
        <v>14</v>
      </c>
    </row>
    <row r="145" spans="1:8" ht="47.25" x14ac:dyDescent="0.25">
      <c r="A145" s="34"/>
      <c r="B145" s="23"/>
      <c r="C145" s="66"/>
      <c r="D145" s="66"/>
      <c r="E145" s="66"/>
      <c r="F145" s="66"/>
      <c r="G145" s="13" t="s">
        <v>151</v>
      </c>
      <c r="H145" s="14">
        <v>16</v>
      </c>
    </row>
    <row r="146" spans="1:8" ht="63" x14ac:dyDescent="0.25">
      <c r="A146" s="34"/>
      <c r="B146" s="23"/>
      <c r="C146" s="66"/>
      <c r="D146" s="66"/>
      <c r="E146" s="66"/>
      <c r="F146" s="66"/>
      <c r="G146" s="13" t="s">
        <v>150</v>
      </c>
      <c r="H146" s="14">
        <v>16</v>
      </c>
    </row>
    <row r="147" spans="1:8" ht="31.5" x14ac:dyDescent="0.25">
      <c r="A147" s="34"/>
      <c r="B147" s="23"/>
      <c r="C147" s="66"/>
      <c r="D147" s="66"/>
      <c r="E147" s="66"/>
      <c r="F147" s="66"/>
      <c r="G147" s="13" t="s">
        <v>149</v>
      </c>
      <c r="H147" s="14">
        <v>12</v>
      </c>
    </row>
    <row r="148" spans="1:8" ht="32.25" thickBot="1" x14ac:dyDescent="0.3">
      <c r="A148" s="34"/>
      <c r="B148" s="23"/>
      <c r="C148" s="66"/>
      <c r="D148" s="66"/>
      <c r="E148" s="66"/>
      <c r="F148" s="66"/>
      <c r="G148" s="13" t="s">
        <v>148</v>
      </c>
      <c r="H148" s="14">
        <v>10</v>
      </c>
    </row>
    <row r="149" spans="1:8" x14ac:dyDescent="0.25">
      <c r="A149" s="34"/>
      <c r="B149" s="23"/>
      <c r="C149" s="66"/>
      <c r="D149" s="66"/>
      <c r="E149" s="66"/>
      <c r="F149" s="66"/>
      <c r="G149" s="25" t="s">
        <v>113</v>
      </c>
      <c r="H149" s="26"/>
    </row>
    <row r="150" spans="1:8" ht="31.5" x14ac:dyDescent="0.25">
      <c r="A150" s="34"/>
      <c r="B150" s="23"/>
      <c r="C150" s="66"/>
      <c r="D150" s="66"/>
      <c r="E150" s="66"/>
      <c r="F150" s="66"/>
      <c r="G150" s="13" t="s">
        <v>109</v>
      </c>
      <c r="H150" s="14">
        <v>1</v>
      </c>
    </row>
    <row r="151" spans="1:8" ht="47.25" x14ac:dyDescent="0.25">
      <c r="A151" s="34"/>
      <c r="B151" s="23"/>
      <c r="C151" s="66"/>
      <c r="D151" s="66"/>
      <c r="E151" s="66"/>
      <c r="F151" s="66"/>
      <c r="G151" s="13" t="s">
        <v>108</v>
      </c>
      <c r="H151" s="14">
        <v>1</v>
      </c>
    </row>
    <row r="152" spans="1:8" ht="16.5" thickBot="1" x14ac:dyDescent="0.3">
      <c r="A152" s="34"/>
      <c r="B152" s="23"/>
      <c r="C152" s="65"/>
      <c r="D152" s="65"/>
      <c r="E152" s="65"/>
      <c r="F152" s="65"/>
      <c r="G152" s="27" t="s">
        <v>8</v>
      </c>
      <c r="H152" s="29">
        <f>SUM(H129:H136,H138:H138,H140:H148,H150:H151)</f>
        <v>304</v>
      </c>
    </row>
    <row r="153" spans="1:8" ht="150" customHeight="1" thickBot="1" x14ac:dyDescent="0.3">
      <c r="A153" s="35"/>
      <c r="B153" s="24"/>
      <c r="C153" s="31" t="s">
        <v>147</v>
      </c>
      <c r="D153" s="31"/>
      <c r="E153" s="31"/>
      <c r="F153" s="32"/>
      <c r="G153" s="28"/>
      <c r="H153" s="30"/>
    </row>
    <row r="154" spans="1:8" x14ac:dyDescent="0.25">
      <c r="A154" s="33">
        <v>20</v>
      </c>
      <c r="B154" s="22" t="s">
        <v>146</v>
      </c>
      <c r="C154" s="67" t="s">
        <v>145</v>
      </c>
      <c r="D154" s="67" t="s">
        <v>144</v>
      </c>
      <c r="E154" s="67" t="s">
        <v>143</v>
      </c>
      <c r="F154" s="67" t="s">
        <v>142</v>
      </c>
      <c r="G154" s="25" t="s">
        <v>141</v>
      </c>
      <c r="H154" s="26"/>
    </row>
    <row r="155" spans="1:8" ht="31.5" x14ac:dyDescent="0.25">
      <c r="A155" s="34"/>
      <c r="B155" s="23"/>
      <c r="C155" s="66"/>
      <c r="D155" s="66"/>
      <c r="E155" s="66"/>
      <c r="F155" s="66"/>
      <c r="G155" s="13" t="s">
        <v>140</v>
      </c>
      <c r="H155" s="14">
        <v>7</v>
      </c>
    </row>
    <row r="156" spans="1:8" ht="31.5" x14ac:dyDescent="0.25">
      <c r="A156" s="34"/>
      <c r="B156" s="23"/>
      <c r="C156" s="66"/>
      <c r="D156" s="66"/>
      <c r="E156" s="66"/>
      <c r="F156" s="66"/>
      <c r="G156" s="13" t="s">
        <v>139</v>
      </c>
      <c r="H156" s="14">
        <v>8</v>
      </c>
    </row>
    <row r="157" spans="1:8" ht="31.5" x14ac:dyDescent="0.25">
      <c r="A157" s="34"/>
      <c r="B157" s="23"/>
      <c r="C157" s="66"/>
      <c r="D157" s="66"/>
      <c r="E157" s="66"/>
      <c r="F157" s="66"/>
      <c r="G157" s="13" t="s">
        <v>138</v>
      </c>
      <c r="H157" s="14">
        <v>5</v>
      </c>
    </row>
    <row r="158" spans="1:8" ht="31.5" x14ac:dyDescent="0.25">
      <c r="A158" s="34"/>
      <c r="B158" s="23"/>
      <c r="C158" s="66"/>
      <c r="D158" s="66"/>
      <c r="E158" s="66"/>
      <c r="F158" s="66"/>
      <c r="G158" s="13" t="s">
        <v>137</v>
      </c>
      <c r="H158" s="14">
        <v>6</v>
      </c>
    </row>
    <row r="159" spans="1:8" ht="31.5" x14ac:dyDescent="0.25">
      <c r="A159" s="34"/>
      <c r="B159" s="23"/>
      <c r="C159" s="66"/>
      <c r="D159" s="66"/>
      <c r="E159" s="66"/>
      <c r="F159" s="66"/>
      <c r="G159" s="13" t="s">
        <v>136</v>
      </c>
      <c r="H159" s="14">
        <v>5</v>
      </c>
    </row>
    <row r="160" spans="1:8" ht="32.25" thickBot="1" x14ac:dyDescent="0.3">
      <c r="A160" s="34"/>
      <c r="B160" s="23"/>
      <c r="C160" s="66"/>
      <c r="D160" s="66"/>
      <c r="E160" s="66"/>
      <c r="F160" s="66"/>
      <c r="G160" s="13" t="s">
        <v>135</v>
      </c>
      <c r="H160" s="14">
        <v>5</v>
      </c>
    </row>
    <row r="161" spans="1:8" x14ac:dyDescent="0.25">
      <c r="A161" s="34"/>
      <c r="B161" s="23"/>
      <c r="C161" s="66"/>
      <c r="D161" s="66"/>
      <c r="E161" s="66"/>
      <c r="F161" s="66"/>
      <c r="G161" s="25" t="s">
        <v>118</v>
      </c>
      <c r="H161" s="26"/>
    </row>
    <row r="162" spans="1:8" ht="32.25" thickBot="1" x14ac:dyDescent="0.3">
      <c r="A162" s="34"/>
      <c r="B162" s="23"/>
      <c r="C162" s="66"/>
      <c r="D162" s="66"/>
      <c r="E162" s="66"/>
      <c r="F162" s="66"/>
      <c r="G162" s="13" t="s">
        <v>117</v>
      </c>
      <c r="H162" s="14">
        <v>12</v>
      </c>
    </row>
    <row r="163" spans="1:8" x14ac:dyDescent="0.25">
      <c r="A163" s="34"/>
      <c r="B163" s="23"/>
      <c r="C163" s="66"/>
      <c r="D163" s="66"/>
      <c r="E163" s="66"/>
      <c r="F163" s="66"/>
      <c r="G163" s="25" t="s">
        <v>113</v>
      </c>
      <c r="H163" s="26"/>
    </row>
    <row r="164" spans="1:8" ht="16.5" thickBot="1" x14ac:dyDescent="0.3">
      <c r="A164" s="34"/>
      <c r="B164" s="23"/>
      <c r="C164" s="66"/>
      <c r="D164" s="66"/>
      <c r="E164" s="66"/>
      <c r="F164" s="66"/>
      <c r="G164" s="13" t="s">
        <v>110</v>
      </c>
      <c r="H164" s="14">
        <v>2</v>
      </c>
    </row>
    <row r="165" spans="1:8" x14ac:dyDescent="0.25">
      <c r="A165" s="34"/>
      <c r="B165" s="23"/>
      <c r="C165" s="66"/>
      <c r="D165" s="66"/>
      <c r="E165" s="66"/>
      <c r="F165" s="66"/>
      <c r="G165" s="25" t="s">
        <v>100</v>
      </c>
      <c r="H165" s="26"/>
    </row>
    <row r="166" spans="1:8" ht="31.5" x14ac:dyDescent="0.25">
      <c r="A166" s="34"/>
      <c r="B166" s="23"/>
      <c r="C166" s="66"/>
      <c r="D166" s="66"/>
      <c r="E166" s="66"/>
      <c r="F166" s="66"/>
      <c r="G166" s="13" t="s">
        <v>99</v>
      </c>
      <c r="H166" s="14">
        <v>1</v>
      </c>
    </row>
    <row r="167" spans="1:8" ht="16.5" thickBot="1" x14ac:dyDescent="0.3">
      <c r="A167" s="34"/>
      <c r="B167" s="23"/>
      <c r="C167" s="65"/>
      <c r="D167" s="65"/>
      <c r="E167" s="65"/>
      <c r="F167" s="65"/>
      <c r="G167" s="27" t="s">
        <v>8</v>
      </c>
      <c r="H167" s="29">
        <f>SUM(H155:H160,H162:H162,H164:H164,H166:H166,)</f>
        <v>51</v>
      </c>
    </row>
    <row r="168" spans="1:8" ht="150" customHeight="1" thickBot="1" x14ac:dyDescent="0.3">
      <c r="A168" s="35"/>
      <c r="B168" s="24"/>
      <c r="C168" s="31" t="s">
        <v>134</v>
      </c>
      <c r="D168" s="31"/>
      <c r="E168" s="31"/>
      <c r="F168" s="32"/>
      <c r="G168" s="28"/>
      <c r="H168" s="30"/>
    </row>
    <row r="169" spans="1:8" x14ac:dyDescent="0.25">
      <c r="A169" s="33">
        <v>21</v>
      </c>
      <c r="B169" s="22" t="s">
        <v>124</v>
      </c>
      <c r="C169" s="67" t="s">
        <v>133</v>
      </c>
      <c r="D169" s="67" t="s">
        <v>132</v>
      </c>
      <c r="E169" s="67" t="s">
        <v>131</v>
      </c>
      <c r="F169" s="67" t="s">
        <v>130</v>
      </c>
      <c r="G169" s="25" t="s">
        <v>118</v>
      </c>
      <c r="H169" s="26"/>
    </row>
    <row r="170" spans="1:8" ht="31.5" x14ac:dyDescent="0.25">
      <c r="A170" s="34"/>
      <c r="B170" s="23"/>
      <c r="C170" s="66"/>
      <c r="D170" s="66"/>
      <c r="E170" s="66"/>
      <c r="F170" s="66"/>
      <c r="G170" s="13" t="s">
        <v>129</v>
      </c>
      <c r="H170" s="14">
        <v>5</v>
      </c>
    </row>
    <row r="171" spans="1:8" x14ac:dyDescent="0.25">
      <c r="A171" s="34"/>
      <c r="B171" s="23"/>
      <c r="C171" s="66"/>
      <c r="D171" s="66"/>
      <c r="E171" s="66"/>
      <c r="F171" s="66"/>
      <c r="G171" s="13" t="s">
        <v>128</v>
      </c>
      <c r="H171" s="14">
        <v>22</v>
      </c>
    </row>
    <row r="172" spans="1:8" ht="47.25" x14ac:dyDescent="0.25">
      <c r="A172" s="34"/>
      <c r="B172" s="23"/>
      <c r="C172" s="66"/>
      <c r="D172" s="66"/>
      <c r="E172" s="66"/>
      <c r="F172" s="66"/>
      <c r="G172" s="13" t="s">
        <v>119</v>
      </c>
      <c r="H172" s="14">
        <v>10</v>
      </c>
    </row>
    <row r="173" spans="1:8" ht="31.5" x14ac:dyDescent="0.25">
      <c r="A173" s="34"/>
      <c r="B173" s="23"/>
      <c r="C173" s="66"/>
      <c r="D173" s="66"/>
      <c r="E173" s="66"/>
      <c r="F173" s="66"/>
      <c r="G173" s="13" t="s">
        <v>127</v>
      </c>
      <c r="H173" s="14">
        <v>30</v>
      </c>
    </row>
    <row r="174" spans="1:8" ht="31.5" x14ac:dyDescent="0.25">
      <c r="A174" s="34"/>
      <c r="B174" s="23"/>
      <c r="C174" s="66"/>
      <c r="D174" s="66"/>
      <c r="E174" s="66"/>
      <c r="F174" s="66"/>
      <c r="G174" s="13" t="s">
        <v>117</v>
      </c>
      <c r="H174" s="14">
        <v>20</v>
      </c>
    </row>
    <row r="175" spans="1:8" ht="16.5" thickBot="1" x14ac:dyDescent="0.3">
      <c r="A175" s="34"/>
      <c r="B175" s="23"/>
      <c r="C175" s="66"/>
      <c r="D175" s="66"/>
      <c r="E175" s="66"/>
      <c r="F175" s="66"/>
      <c r="G175" s="13" t="s">
        <v>126</v>
      </c>
      <c r="H175" s="14">
        <v>10</v>
      </c>
    </row>
    <row r="176" spans="1:8" x14ac:dyDescent="0.25">
      <c r="A176" s="34"/>
      <c r="B176" s="23"/>
      <c r="C176" s="66"/>
      <c r="D176" s="66"/>
      <c r="E176" s="66"/>
      <c r="F176" s="66"/>
      <c r="G176" s="25" t="s">
        <v>100</v>
      </c>
      <c r="H176" s="26"/>
    </row>
    <row r="177" spans="1:8" ht="32.25" thickBot="1" x14ac:dyDescent="0.3">
      <c r="A177" s="34"/>
      <c r="B177" s="23"/>
      <c r="C177" s="66"/>
      <c r="D177" s="66"/>
      <c r="E177" s="66"/>
      <c r="F177" s="66"/>
      <c r="G177" s="13" t="s">
        <v>99</v>
      </c>
      <c r="H177" s="14">
        <v>2</v>
      </c>
    </row>
    <row r="178" spans="1:8" x14ac:dyDescent="0.25">
      <c r="A178" s="34"/>
      <c r="B178" s="23"/>
      <c r="C178" s="66"/>
      <c r="D178" s="66"/>
      <c r="E178" s="66"/>
      <c r="F178" s="66"/>
      <c r="G178" s="25" t="s">
        <v>113</v>
      </c>
      <c r="H178" s="26"/>
    </row>
    <row r="179" spans="1:8" ht="31.5" x14ac:dyDescent="0.25">
      <c r="A179" s="34"/>
      <c r="B179" s="23"/>
      <c r="C179" s="66"/>
      <c r="D179" s="66"/>
      <c r="E179" s="66"/>
      <c r="F179" s="66"/>
      <c r="G179" s="13" t="s">
        <v>107</v>
      </c>
      <c r="H179" s="14">
        <v>4</v>
      </c>
    </row>
    <row r="180" spans="1:8" ht="16.5" thickBot="1" x14ac:dyDescent="0.3">
      <c r="A180" s="34"/>
      <c r="B180" s="23"/>
      <c r="C180" s="65"/>
      <c r="D180" s="65"/>
      <c r="E180" s="65"/>
      <c r="F180" s="65"/>
      <c r="G180" s="27" t="s">
        <v>8</v>
      </c>
      <c r="H180" s="29">
        <f>SUM(H170:H175,H177:H177,H179:H179,)</f>
        <v>103</v>
      </c>
    </row>
    <row r="181" spans="1:8" ht="150" customHeight="1" thickBot="1" x14ac:dyDescent="0.3">
      <c r="A181" s="35"/>
      <c r="B181" s="24"/>
      <c r="C181" s="31" t="s">
        <v>125</v>
      </c>
      <c r="D181" s="31"/>
      <c r="E181" s="31"/>
      <c r="F181" s="32"/>
      <c r="G181" s="28"/>
      <c r="H181" s="30"/>
    </row>
    <row r="182" spans="1:8" x14ac:dyDescent="0.25">
      <c r="A182" s="33">
        <v>22</v>
      </c>
      <c r="B182" s="22" t="s">
        <v>124</v>
      </c>
      <c r="C182" s="67" t="s">
        <v>123</v>
      </c>
      <c r="D182" s="67" t="s">
        <v>122</v>
      </c>
      <c r="E182" s="67" t="s">
        <v>121</v>
      </c>
      <c r="F182" s="67" t="s">
        <v>120</v>
      </c>
      <c r="G182" s="25" t="s">
        <v>118</v>
      </c>
      <c r="H182" s="26"/>
    </row>
    <row r="183" spans="1:8" ht="48" thickBot="1" x14ac:dyDescent="0.3">
      <c r="A183" s="34"/>
      <c r="B183" s="23"/>
      <c r="C183" s="66"/>
      <c r="D183" s="66"/>
      <c r="E183" s="66"/>
      <c r="F183" s="66"/>
      <c r="G183" s="13" t="s">
        <v>119</v>
      </c>
      <c r="H183" s="14">
        <v>10</v>
      </c>
    </row>
    <row r="184" spans="1:8" x14ac:dyDescent="0.25">
      <c r="A184" s="34"/>
      <c r="B184" s="23"/>
      <c r="C184" s="66"/>
      <c r="D184" s="66"/>
      <c r="E184" s="66"/>
      <c r="F184" s="66"/>
      <c r="G184" s="25" t="s">
        <v>113</v>
      </c>
      <c r="H184" s="26"/>
    </row>
    <row r="185" spans="1:8" ht="48" thickBot="1" x14ac:dyDescent="0.3">
      <c r="A185" s="34"/>
      <c r="B185" s="23"/>
      <c r="C185" s="66"/>
      <c r="D185" s="66"/>
      <c r="E185" s="66"/>
      <c r="F185" s="66"/>
      <c r="G185" s="13" t="s">
        <v>108</v>
      </c>
      <c r="H185" s="14">
        <v>1</v>
      </c>
    </row>
    <row r="186" spans="1:8" x14ac:dyDescent="0.25">
      <c r="A186" s="34"/>
      <c r="B186" s="23"/>
      <c r="C186" s="66"/>
      <c r="D186" s="66"/>
      <c r="E186" s="66"/>
      <c r="F186" s="66"/>
      <c r="G186" s="25" t="s">
        <v>118</v>
      </c>
      <c r="H186" s="26"/>
    </row>
    <row r="187" spans="1:8" ht="32.25" thickBot="1" x14ac:dyDescent="0.3">
      <c r="A187" s="34"/>
      <c r="B187" s="23"/>
      <c r="C187" s="66"/>
      <c r="D187" s="66"/>
      <c r="E187" s="66"/>
      <c r="F187" s="66"/>
      <c r="G187" s="13" t="s">
        <v>117</v>
      </c>
      <c r="H187" s="14">
        <v>5</v>
      </c>
    </row>
    <row r="188" spans="1:8" x14ac:dyDescent="0.25">
      <c r="A188" s="34"/>
      <c r="B188" s="23"/>
      <c r="C188" s="66"/>
      <c r="D188" s="66"/>
      <c r="E188" s="66"/>
      <c r="F188" s="66"/>
      <c r="G188" s="25" t="s">
        <v>100</v>
      </c>
      <c r="H188" s="26"/>
    </row>
    <row r="189" spans="1:8" ht="31.5" x14ac:dyDescent="0.25">
      <c r="A189" s="34"/>
      <c r="B189" s="23"/>
      <c r="C189" s="66"/>
      <c r="D189" s="66"/>
      <c r="E189" s="66"/>
      <c r="F189" s="66"/>
      <c r="G189" s="13" t="s">
        <v>99</v>
      </c>
      <c r="H189" s="14">
        <v>1</v>
      </c>
    </row>
    <row r="190" spans="1:8" ht="16.5" thickBot="1" x14ac:dyDescent="0.3">
      <c r="A190" s="34"/>
      <c r="B190" s="23"/>
      <c r="C190" s="65"/>
      <c r="D190" s="65"/>
      <c r="E190" s="65"/>
      <c r="F190" s="65"/>
      <c r="G190" s="27" t="s">
        <v>8</v>
      </c>
      <c r="H190" s="29">
        <f>SUM(H183:H183,H185:H185,H187:H187,H189:H189,)</f>
        <v>17</v>
      </c>
    </row>
    <row r="191" spans="1:8" ht="150" customHeight="1" thickBot="1" x14ac:dyDescent="0.3">
      <c r="A191" s="35"/>
      <c r="B191" s="24"/>
      <c r="C191" s="31" t="s">
        <v>116</v>
      </c>
      <c r="D191" s="31"/>
      <c r="E191" s="31"/>
      <c r="F191" s="32"/>
      <c r="G191" s="28"/>
      <c r="H191" s="30"/>
    </row>
    <row r="192" spans="1:8" x14ac:dyDescent="0.25">
      <c r="A192" s="64" t="s">
        <v>115</v>
      </c>
      <c r="B192" s="22" t="s">
        <v>114</v>
      </c>
      <c r="C192" s="63"/>
      <c r="D192" s="63"/>
      <c r="E192" s="63"/>
      <c r="F192" s="63"/>
      <c r="G192" s="25" t="s">
        <v>113</v>
      </c>
      <c r="H192" s="26"/>
    </row>
    <row r="193" spans="1:9" x14ac:dyDescent="0.25">
      <c r="A193" s="60"/>
      <c r="B193" s="23"/>
      <c r="C193" s="61"/>
      <c r="D193" s="61"/>
      <c r="E193" s="61"/>
      <c r="F193" s="61"/>
      <c r="G193" s="13" t="s">
        <v>112</v>
      </c>
      <c r="H193" s="14">
        <v>20</v>
      </c>
    </row>
    <row r="194" spans="1:9" ht="31.5" x14ac:dyDescent="0.25">
      <c r="A194" s="60"/>
      <c r="B194" s="23"/>
      <c r="C194" s="61"/>
      <c r="D194" s="61"/>
      <c r="E194" s="61"/>
      <c r="F194" s="61"/>
      <c r="G194" s="13" t="s">
        <v>111</v>
      </c>
      <c r="H194" s="14">
        <v>10</v>
      </c>
    </row>
    <row r="195" spans="1:9" x14ac:dyDescent="0.25">
      <c r="A195" s="60"/>
      <c r="B195" s="23"/>
      <c r="C195" s="61"/>
      <c r="D195" s="61"/>
      <c r="E195" s="61"/>
      <c r="F195" s="61"/>
      <c r="G195" s="13" t="s">
        <v>110</v>
      </c>
      <c r="H195" s="14">
        <v>3</v>
      </c>
    </row>
    <row r="196" spans="1:9" ht="31.5" x14ac:dyDescent="0.25">
      <c r="A196" s="60"/>
      <c r="B196" s="23"/>
      <c r="C196" s="61"/>
      <c r="D196" s="61"/>
      <c r="E196" s="61"/>
      <c r="F196" s="61"/>
      <c r="G196" s="13" t="s">
        <v>109</v>
      </c>
      <c r="H196" s="14">
        <v>4</v>
      </c>
    </row>
    <row r="197" spans="1:9" ht="47.25" x14ac:dyDescent="0.25">
      <c r="A197" s="60"/>
      <c r="B197" s="23"/>
      <c r="C197" s="61"/>
      <c r="D197" s="61"/>
      <c r="E197" s="61"/>
      <c r="F197" s="61"/>
      <c r="G197" s="13" t="s">
        <v>108</v>
      </c>
      <c r="H197" s="14">
        <v>4</v>
      </c>
    </row>
    <row r="198" spans="1:9" ht="31.5" x14ac:dyDescent="0.25">
      <c r="A198" s="60"/>
      <c r="B198" s="23"/>
      <c r="C198" s="61"/>
      <c r="D198" s="61"/>
      <c r="E198" s="61"/>
      <c r="F198" s="61"/>
      <c r="G198" s="13" t="s">
        <v>107</v>
      </c>
      <c r="H198" s="14">
        <v>8</v>
      </c>
      <c r="I198" s="62"/>
    </row>
    <row r="199" spans="1:9" ht="32.25" thickBot="1" x14ac:dyDescent="0.3">
      <c r="A199" s="60"/>
      <c r="B199" s="23"/>
      <c r="C199" s="61"/>
      <c r="D199" s="61"/>
      <c r="E199" s="61"/>
      <c r="F199" s="61"/>
      <c r="G199" s="13" t="s">
        <v>106</v>
      </c>
      <c r="H199" s="14">
        <v>6</v>
      </c>
      <c r="I199" s="62"/>
    </row>
    <row r="200" spans="1:9" x14ac:dyDescent="0.25">
      <c r="A200" s="60"/>
      <c r="B200" s="23"/>
      <c r="C200" s="61"/>
      <c r="D200" s="61"/>
      <c r="E200" s="61"/>
      <c r="F200" s="61"/>
      <c r="G200" s="25" t="s">
        <v>105</v>
      </c>
      <c r="H200" s="26"/>
    </row>
    <row r="201" spans="1:9" ht="31.5" x14ac:dyDescent="0.25">
      <c r="A201" s="60"/>
      <c r="B201" s="23"/>
      <c r="C201" s="61"/>
      <c r="D201" s="61"/>
      <c r="E201" s="61"/>
      <c r="F201" s="61"/>
      <c r="G201" s="13" t="s">
        <v>104</v>
      </c>
      <c r="H201" s="14">
        <v>12</v>
      </c>
    </row>
    <row r="202" spans="1:9" ht="31.5" x14ac:dyDescent="0.25">
      <c r="A202" s="60"/>
      <c r="B202" s="23"/>
      <c r="C202" s="61"/>
      <c r="D202" s="61"/>
      <c r="E202" s="61"/>
      <c r="F202" s="61"/>
      <c r="G202" s="13" t="s">
        <v>103</v>
      </c>
      <c r="H202" s="14">
        <v>12</v>
      </c>
    </row>
    <row r="203" spans="1:9" ht="31.5" x14ac:dyDescent="0.25">
      <c r="A203" s="60"/>
      <c r="B203" s="23"/>
      <c r="C203" s="61"/>
      <c r="D203" s="61"/>
      <c r="E203" s="61"/>
      <c r="F203" s="61"/>
      <c r="G203" s="13" t="s">
        <v>102</v>
      </c>
      <c r="H203" s="14">
        <v>12</v>
      </c>
    </row>
    <row r="204" spans="1:9" ht="48" thickBot="1" x14ac:dyDescent="0.3">
      <c r="A204" s="60"/>
      <c r="B204" s="23"/>
      <c r="C204" s="61"/>
      <c r="D204" s="61"/>
      <c r="E204" s="61"/>
      <c r="F204" s="61"/>
      <c r="G204" s="13" t="s">
        <v>101</v>
      </c>
      <c r="H204" s="14">
        <v>12</v>
      </c>
    </row>
    <row r="205" spans="1:9" x14ac:dyDescent="0.25">
      <c r="A205" s="60"/>
      <c r="B205" s="23"/>
      <c r="C205" s="61"/>
      <c r="D205" s="61"/>
      <c r="E205" s="61"/>
      <c r="F205" s="61"/>
      <c r="G205" s="25" t="s">
        <v>100</v>
      </c>
      <c r="H205" s="26"/>
    </row>
    <row r="206" spans="1:9" ht="31.5" x14ac:dyDescent="0.25">
      <c r="A206" s="60"/>
      <c r="B206" s="23"/>
      <c r="C206" s="61"/>
      <c r="D206" s="61"/>
      <c r="E206" s="61"/>
      <c r="F206" s="61"/>
      <c r="G206" s="13" t="s">
        <v>99</v>
      </c>
      <c r="H206" s="14">
        <v>4</v>
      </c>
    </row>
    <row r="207" spans="1:9" ht="31.5" x14ac:dyDescent="0.25">
      <c r="A207" s="60"/>
      <c r="B207" s="23"/>
      <c r="C207" s="61"/>
      <c r="D207" s="61"/>
      <c r="E207" s="61"/>
      <c r="F207" s="61"/>
      <c r="G207" s="13" t="s">
        <v>98</v>
      </c>
      <c r="H207" s="14">
        <v>8</v>
      </c>
    </row>
    <row r="208" spans="1:9" ht="31.5" x14ac:dyDescent="0.25">
      <c r="A208" s="60"/>
      <c r="B208" s="23"/>
      <c r="C208" s="61"/>
      <c r="D208" s="61"/>
      <c r="E208" s="61"/>
      <c r="F208" s="61"/>
      <c r="G208" s="13" t="s">
        <v>97</v>
      </c>
      <c r="H208" s="14">
        <v>7</v>
      </c>
    </row>
    <row r="209" spans="1:8" ht="47.25" x14ac:dyDescent="0.25">
      <c r="A209" s="60"/>
      <c r="B209" s="23"/>
      <c r="C209" s="61"/>
      <c r="D209" s="61"/>
      <c r="E209" s="61"/>
      <c r="F209" s="61"/>
      <c r="G209" s="13" t="s">
        <v>96</v>
      </c>
      <c r="H209" s="14">
        <v>9</v>
      </c>
    </row>
    <row r="210" spans="1:8" ht="47.25" x14ac:dyDescent="0.25">
      <c r="A210" s="60"/>
      <c r="B210" s="23"/>
      <c r="C210" s="61"/>
      <c r="D210" s="61"/>
      <c r="E210" s="61"/>
      <c r="F210" s="61"/>
      <c r="G210" s="13" t="s">
        <v>95</v>
      </c>
      <c r="H210" s="14">
        <v>2</v>
      </c>
    </row>
    <row r="211" spans="1:8" ht="16.5" thickBot="1" x14ac:dyDescent="0.3">
      <c r="A211" s="60"/>
      <c r="B211" s="23"/>
      <c r="C211" s="59"/>
      <c r="D211" s="59"/>
      <c r="E211" s="59"/>
      <c r="F211" s="59"/>
      <c r="G211" s="27" t="s">
        <v>8</v>
      </c>
      <c r="H211" s="29">
        <f>SUM(H193:H199,H201:H204,H206:H210)</f>
        <v>133</v>
      </c>
    </row>
    <row r="212" spans="1:8" ht="150" customHeight="1" thickBot="1" x14ac:dyDescent="0.3">
      <c r="A212" s="58"/>
      <c r="B212" s="24"/>
      <c r="C212" s="31" t="s">
        <v>94</v>
      </c>
      <c r="D212" s="31"/>
      <c r="E212" s="31"/>
      <c r="F212" s="32"/>
      <c r="G212" s="28"/>
      <c r="H212" s="30"/>
    </row>
    <row r="213" spans="1:8" ht="16.5" thickBot="1" x14ac:dyDescent="0.3">
      <c r="A213" s="57" t="s">
        <v>88</v>
      </c>
      <c r="B213" s="56"/>
      <c r="C213" s="56"/>
      <c r="D213" s="56"/>
      <c r="E213" s="55"/>
      <c r="F213" s="49">
        <f>H211+H190+H180+H167+H152+H126+H116+H110+H103+H98+H85+H81+H77+H68+H64+H57+H52+H45+H41+H33+H25+H20+H12</f>
        <v>1555</v>
      </c>
      <c r="G213" s="50"/>
      <c r="H213" s="51"/>
    </row>
    <row r="214" spans="1:8" ht="327" customHeight="1" thickBot="1" x14ac:dyDescent="0.3">
      <c r="A214" s="41" t="s">
        <v>9</v>
      </c>
      <c r="B214" s="42"/>
      <c r="C214" s="54" t="s">
        <v>93</v>
      </c>
      <c r="D214" s="53"/>
      <c r="E214" s="53"/>
      <c r="F214" s="52"/>
      <c r="G214" s="15" t="s">
        <v>92</v>
      </c>
      <c r="H214" s="16" t="s">
        <v>91</v>
      </c>
    </row>
    <row r="215" spans="1:8" ht="297.75" customHeight="1" thickBot="1" x14ac:dyDescent="0.3">
      <c r="A215" s="41" t="s">
        <v>9</v>
      </c>
      <c r="B215" s="42"/>
      <c r="C215" s="54" t="s">
        <v>90</v>
      </c>
      <c r="D215" s="53"/>
      <c r="E215" s="53"/>
      <c r="F215" s="52"/>
      <c r="G215" s="15" t="s">
        <v>87</v>
      </c>
      <c r="H215" s="16" t="s">
        <v>89</v>
      </c>
    </row>
  </sheetData>
  <sheetProtection algorithmName="SHA-512" hashValue="7Gd0m4GkfYhYlbwTrNqb3Sj3OAERvCpLOx2gxKlvlzAZ4dArzL2x/suA+bTPIkC8Yv+VY+YNpFBCuTyAnk2pOA==" saltValue="6zuwUot3YK9xPYgl45nC8w==" spinCount="100000" sheet="1" formatCells="0" formatColumns="0" formatRows="0" insertColumns="0" insertRows="0" insertHyperlinks="0" autoFilter="0"/>
  <autoFilter ref="A1:H551" xr:uid="{00000000-0009-0000-0000-000000000000}"/>
  <mergeCells count="262">
    <mergeCell ref="A192:A212"/>
    <mergeCell ref="B192:B212"/>
    <mergeCell ref="C192:C211"/>
    <mergeCell ref="D192:D211"/>
    <mergeCell ref="E192:E211"/>
    <mergeCell ref="F192:F211"/>
    <mergeCell ref="G192:H192"/>
    <mergeCell ref="G200:H200"/>
    <mergeCell ref="G205:H205"/>
    <mergeCell ref="G211:G212"/>
    <mergeCell ref="H211:H212"/>
    <mergeCell ref="C212:F212"/>
    <mergeCell ref="A213:E213"/>
    <mergeCell ref="F213:H213"/>
    <mergeCell ref="A214:B214"/>
    <mergeCell ref="C214:F214"/>
    <mergeCell ref="A215:B215"/>
    <mergeCell ref="C215:F215"/>
    <mergeCell ref="A182:A191"/>
    <mergeCell ref="B182:B191"/>
    <mergeCell ref="C182:C190"/>
    <mergeCell ref="D182:D190"/>
    <mergeCell ref="E182:E190"/>
    <mergeCell ref="F182:F190"/>
    <mergeCell ref="C191:F191"/>
    <mergeCell ref="G182:H182"/>
    <mergeCell ref="G184:H184"/>
    <mergeCell ref="G186:H186"/>
    <mergeCell ref="G188:H188"/>
    <mergeCell ref="G190:G191"/>
    <mergeCell ref="H190:H191"/>
    <mergeCell ref="A169:A181"/>
    <mergeCell ref="B169:B181"/>
    <mergeCell ref="C169:C180"/>
    <mergeCell ref="D169:D180"/>
    <mergeCell ref="E169:E180"/>
    <mergeCell ref="F169:F180"/>
    <mergeCell ref="G169:H169"/>
    <mergeCell ref="G176:H176"/>
    <mergeCell ref="G178:H178"/>
    <mergeCell ref="G180:G181"/>
    <mergeCell ref="H180:H181"/>
    <mergeCell ref="C181:F181"/>
    <mergeCell ref="A154:A168"/>
    <mergeCell ref="B154:B168"/>
    <mergeCell ref="C154:C167"/>
    <mergeCell ref="D154:D167"/>
    <mergeCell ref="E154:E167"/>
    <mergeCell ref="F154:F167"/>
    <mergeCell ref="C168:F168"/>
    <mergeCell ref="C153:F153"/>
    <mergeCell ref="G154:H154"/>
    <mergeCell ref="G161:H161"/>
    <mergeCell ref="G163:H163"/>
    <mergeCell ref="G165:H165"/>
    <mergeCell ref="G167:G168"/>
    <mergeCell ref="H167:H168"/>
    <mergeCell ref="G139:H139"/>
    <mergeCell ref="G149:H149"/>
    <mergeCell ref="G152:G153"/>
    <mergeCell ref="H152:H153"/>
    <mergeCell ref="A128:A153"/>
    <mergeCell ref="B128:B153"/>
    <mergeCell ref="C128:C152"/>
    <mergeCell ref="D128:D152"/>
    <mergeCell ref="E128:E152"/>
    <mergeCell ref="F128:F152"/>
    <mergeCell ref="G112:H112"/>
    <mergeCell ref="G116:G117"/>
    <mergeCell ref="H116:H117"/>
    <mergeCell ref="C117:F117"/>
    <mergeCell ref="G128:H128"/>
    <mergeCell ref="G137:H137"/>
    <mergeCell ref="G118:H118"/>
    <mergeCell ref="G122:H122"/>
    <mergeCell ref="G124:H124"/>
    <mergeCell ref="G126:G127"/>
    <mergeCell ref="H126:H127"/>
    <mergeCell ref="C127:F127"/>
    <mergeCell ref="A112:A117"/>
    <mergeCell ref="B112:B117"/>
    <mergeCell ref="C112:C116"/>
    <mergeCell ref="D112:D116"/>
    <mergeCell ref="E112:E116"/>
    <mergeCell ref="F118:F126"/>
    <mergeCell ref="F112:F116"/>
    <mergeCell ref="A118:A127"/>
    <mergeCell ref="B118:B127"/>
    <mergeCell ref="C118:C126"/>
    <mergeCell ref="D118:D126"/>
    <mergeCell ref="E118:E126"/>
    <mergeCell ref="G105:H105"/>
    <mergeCell ref="G108:H108"/>
    <mergeCell ref="G110:G111"/>
    <mergeCell ref="H110:H111"/>
    <mergeCell ref="C111:F111"/>
    <mergeCell ref="A100:A104"/>
    <mergeCell ref="B100:B104"/>
    <mergeCell ref="C100:C103"/>
    <mergeCell ref="D100:D103"/>
    <mergeCell ref="E100:E103"/>
    <mergeCell ref="F100:F103"/>
    <mergeCell ref="A105:A111"/>
    <mergeCell ref="B105:B111"/>
    <mergeCell ref="C105:C110"/>
    <mergeCell ref="D105:D110"/>
    <mergeCell ref="E105:E110"/>
    <mergeCell ref="F105:F110"/>
    <mergeCell ref="G83:H83"/>
    <mergeCell ref="G85:G86"/>
    <mergeCell ref="H85:H86"/>
    <mergeCell ref="C86:F86"/>
    <mergeCell ref="G100:H100"/>
    <mergeCell ref="G103:G104"/>
    <mergeCell ref="H103:H104"/>
    <mergeCell ref="C104:F104"/>
    <mergeCell ref="G87:H87"/>
    <mergeCell ref="G89:H89"/>
    <mergeCell ref="G96:H96"/>
    <mergeCell ref="G98:G99"/>
    <mergeCell ref="H98:H99"/>
    <mergeCell ref="C99:F99"/>
    <mergeCell ref="A79:A82"/>
    <mergeCell ref="B79:B82"/>
    <mergeCell ref="C79:C81"/>
    <mergeCell ref="D79:D81"/>
    <mergeCell ref="E79:E81"/>
    <mergeCell ref="F79:F81"/>
    <mergeCell ref="G79:H79"/>
    <mergeCell ref="G81:G82"/>
    <mergeCell ref="H81:H82"/>
    <mergeCell ref="C82:F82"/>
    <mergeCell ref="A83:A86"/>
    <mergeCell ref="B83:B86"/>
    <mergeCell ref="C83:C85"/>
    <mergeCell ref="D83:D85"/>
    <mergeCell ref="E83:E85"/>
    <mergeCell ref="F83:F85"/>
    <mergeCell ref="G66:H66"/>
    <mergeCell ref="G68:G69"/>
    <mergeCell ref="H68:H69"/>
    <mergeCell ref="C69:F69"/>
    <mergeCell ref="A87:A99"/>
    <mergeCell ref="B87:B99"/>
    <mergeCell ref="C87:C98"/>
    <mergeCell ref="D87:D98"/>
    <mergeCell ref="E87:E98"/>
    <mergeCell ref="F87:F98"/>
    <mergeCell ref="G70:H70"/>
    <mergeCell ref="G73:H73"/>
    <mergeCell ref="G75:H75"/>
    <mergeCell ref="G77:G78"/>
    <mergeCell ref="H77:H78"/>
    <mergeCell ref="C78:F78"/>
    <mergeCell ref="A66:A69"/>
    <mergeCell ref="B66:B69"/>
    <mergeCell ref="C66:C68"/>
    <mergeCell ref="D66:D68"/>
    <mergeCell ref="E66:E68"/>
    <mergeCell ref="F66:F68"/>
    <mergeCell ref="A70:A78"/>
    <mergeCell ref="B70:B78"/>
    <mergeCell ref="C70:C77"/>
    <mergeCell ref="D70:D77"/>
    <mergeCell ref="E70:E77"/>
    <mergeCell ref="F70:F77"/>
    <mergeCell ref="G59:H59"/>
    <mergeCell ref="G62:H62"/>
    <mergeCell ref="G64:G65"/>
    <mergeCell ref="H64:H65"/>
    <mergeCell ref="C65:F65"/>
    <mergeCell ref="F54:F57"/>
    <mergeCell ref="G54:H54"/>
    <mergeCell ref="G57:G58"/>
    <mergeCell ref="H57:H58"/>
    <mergeCell ref="C58:F58"/>
    <mergeCell ref="G47:H47"/>
    <mergeCell ref="G50:H50"/>
    <mergeCell ref="G52:G53"/>
    <mergeCell ref="H52:H53"/>
    <mergeCell ref="C53:F53"/>
    <mergeCell ref="A54:A58"/>
    <mergeCell ref="B54:B58"/>
    <mergeCell ref="C54:C57"/>
    <mergeCell ref="D54:D57"/>
    <mergeCell ref="E54:E57"/>
    <mergeCell ref="D43:D45"/>
    <mergeCell ref="E43:E45"/>
    <mergeCell ref="F43:F45"/>
    <mergeCell ref="A59:A65"/>
    <mergeCell ref="B59:B65"/>
    <mergeCell ref="C59:C64"/>
    <mergeCell ref="D59:D64"/>
    <mergeCell ref="E59:E64"/>
    <mergeCell ref="F59:F64"/>
    <mergeCell ref="C46:F46"/>
    <mergeCell ref="A47:A53"/>
    <mergeCell ref="B47:B53"/>
    <mergeCell ref="C47:C52"/>
    <mergeCell ref="D47:D52"/>
    <mergeCell ref="E47:E52"/>
    <mergeCell ref="F47:F52"/>
    <mergeCell ref="A43:A46"/>
    <mergeCell ref="B43:B46"/>
    <mergeCell ref="C43:C45"/>
    <mergeCell ref="G27:H27"/>
    <mergeCell ref="G30:H30"/>
    <mergeCell ref="G33:G34"/>
    <mergeCell ref="H33:H34"/>
    <mergeCell ref="G43:H43"/>
    <mergeCell ref="G45:G46"/>
    <mergeCell ref="H45:H46"/>
    <mergeCell ref="A27:A34"/>
    <mergeCell ref="B27:B34"/>
    <mergeCell ref="C27:C33"/>
    <mergeCell ref="D27:D33"/>
    <mergeCell ref="E27:E33"/>
    <mergeCell ref="F27:F33"/>
    <mergeCell ref="A35:A42"/>
    <mergeCell ref="B35:B42"/>
    <mergeCell ref="C35:C41"/>
    <mergeCell ref="D35:D41"/>
    <mergeCell ref="E35:E41"/>
    <mergeCell ref="F35:F41"/>
    <mergeCell ref="G35:H35"/>
    <mergeCell ref="G37:H37"/>
    <mergeCell ref="G39:H39"/>
    <mergeCell ref="G41:G42"/>
    <mergeCell ref="H41:H42"/>
    <mergeCell ref="C42:F42"/>
    <mergeCell ref="G20:G21"/>
    <mergeCell ref="H20:H21"/>
    <mergeCell ref="C21:F21"/>
    <mergeCell ref="A22:A26"/>
    <mergeCell ref="B22:B26"/>
    <mergeCell ref="C22:C25"/>
    <mergeCell ref="D22:D25"/>
    <mergeCell ref="E22:E25"/>
    <mergeCell ref="H25:H26"/>
    <mergeCell ref="C26:F26"/>
    <mergeCell ref="A2:A13"/>
    <mergeCell ref="B2:B13"/>
    <mergeCell ref="C2:C12"/>
    <mergeCell ref="D2:D12"/>
    <mergeCell ref="E2:E12"/>
    <mergeCell ref="F2:F12"/>
    <mergeCell ref="A14:A21"/>
    <mergeCell ref="B14:B21"/>
    <mergeCell ref="C14:C20"/>
    <mergeCell ref="D14:D20"/>
    <mergeCell ref="E14:E20"/>
    <mergeCell ref="F14:F20"/>
    <mergeCell ref="C34:F34"/>
    <mergeCell ref="F22:F25"/>
    <mergeCell ref="G22:H22"/>
    <mergeCell ref="G25:G26"/>
    <mergeCell ref="G2:H2"/>
    <mergeCell ref="G12:G13"/>
    <mergeCell ref="H12:H13"/>
    <mergeCell ref="C13:F13"/>
    <mergeCell ref="G14:H14"/>
    <mergeCell ref="G18:H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2025-06-24T07:18:46Z</dcterms:modified>
</cp:coreProperties>
</file>