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özlekedés és szállítmányozás\Közlekedés alágazat\Kocsivizsgáló technikus\"/>
    </mc:Choice>
  </mc:AlternateContent>
  <xr:revisionPtr revIDLastSave="0" documentId="13_ncr:1_{C136FCC1-AC18-4556-AA6E-95BFD31EB2EA}" xr6:coauthVersionLast="47" xr6:coauthVersionMax="47" xr10:uidLastSave="{00000000-0000-0000-0000-000000000000}"/>
  <bookViews>
    <workbookView xWindow="0" yWindow="0" windowWidth="17280" windowHeight="15750" xr2:uid="{00000000-000D-0000-FFFF-FFFF00000000}"/>
  </bookViews>
  <sheets>
    <sheet name="6.2" sheetId="1" r:id="rId1"/>
    <sheet name="6.3" sheetId="3" r:id="rId2"/>
  </sheets>
  <definedNames>
    <definedName name="_xlnm._FilterDatabase" localSheetId="0" hidden="1">'6.2'!$A$1:$H$410</definedName>
    <definedName name="_xlnm._FilterDatabase" localSheetId="1" hidden="1">'6.3'!$A$1:$H$453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8" i="3"/>
  <c r="H14" i="3"/>
  <c r="H20" i="3"/>
  <c r="H26" i="3"/>
  <c r="H32" i="3"/>
  <c r="H38" i="3"/>
  <c r="H44" i="3"/>
  <c r="H50" i="3"/>
  <c r="H54" i="3"/>
  <c r="H60" i="3"/>
  <c r="H64" i="3"/>
  <c r="H68" i="3"/>
  <c r="H72" i="3"/>
  <c r="H79" i="3"/>
  <c r="H84" i="3"/>
  <c r="H88" i="3"/>
  <c r="H95" i="3"/>
  <c r="H99" i="3"/>
  <c r="H105" i="3"/>
  <c r="H109" i="3"/>
  <c r="H113" i="3"/>
  <c r="F115" i="3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<sst xmlns="http://schemas.openxmlformats.org/spreadsheetml/2006/main" count="380" uniqueCount="233">
  <si>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</si>
  <si>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</si>
  <si>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</si>
  <si>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</si>
  <si>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</si>
  <si>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</si>
  <si>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</si>
  <si>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</si>
  <si>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</si>
  <si>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</si>
  <si>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</si>
  <si>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</si>
  <si>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</si>
  <si>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</si>
  <si>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</si>
  <si>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</si>
  <si>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</si>
  <si>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</si>
  <si>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</si>
  <si>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</si>
  <si>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</si>
  <si>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</si>
  <si>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</si>
  <si>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</si>
  <si>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</si>
  <si>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</si>
  <si>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</si>
  <si>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</si>
  <si>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</si>
  <si>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</si>
  <si>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</si>
  <si>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</si>
  <si>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</si>
  <si>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</si>
  <si>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</si>
  <si>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</si>
  <si>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</si>
  <si>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</si>
  <si>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</si>
  <si>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</si>
  <si>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</si>
  <si>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</si>
  <si>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</si>
  <si>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</si>
  <si>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</si>
  <si>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</si>
  <si>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</si>
  <si>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</si>
  <si>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</si>
  <si>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</si>
  <si>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</si>
  <si>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</si>
  <si>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</si>
  <si>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</si>
  <si>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</si>
  <si>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</si>
  <si>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</si>
  <si>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</si>
  <si>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</si>
  <si>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</si>
  <si>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</si>
  <si>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</si>
  <si>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</si>
  <si>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</si>
  <si>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</si>
  <si>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</si>
  <si>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</si>
  <si>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</si>
  <si>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</si>
  <si>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</si>
  <si>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</si>
  <si>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</si>
  <si>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</si>
  <si>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</si>
  <si>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</si>
  <si>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</si>
  <si>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</si>
  <si>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</si>
  <si>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</si>
  <si>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</si>
  <si>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</si>
  <si>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</si>
  <si>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</si>
  <si>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</si>
  <si>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</si>
  <si>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</si>
  <si>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</si>
  <si>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</si>
  <si>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Szakirányú oktatás összes óraszáma:</t>
  </si>
  <si>
    <r>
      <t xml:space="preserve">Kapcsolódó tananyagegységek:
</t>
    </r>
    <r>
      <rPr>
        <sz val="11"/>
        <color theme="1"/>
        <rFont val="Franklin Gothic Book"/>
        <family val="2"/>
      </rPr>
      <t>"A", "C", "E"</t>
    </r>
  </si>
  <si>
    <t xml:space="preserve">Projektfeladat: Teljes fékpróba megtartása
Cél: A tanulók a belföldi forgalmú személy- és tehervonatok fékpróbáját végzik el, biztosítva ezzel a vonatok biztonságos és a fékrendszerek hatékony működését.
Feladatok:
Fékpróba előkészítése: Legalább négy kocsiból álló belföldi személyvonat és egy öt kocsiból álló belföldi tehervonat fékpróbájának előkészítése.
Teljes fékpróba végrehajtása: A tanulók a vonatok fékpróbáját végrehajtják az E.2. Fékutasítás szerint.
Dokumentáció: A fékpróba eredményeit és megfigyeléseit pontosan dokumentálni kell.
Döntéshozatal és intézkedések: A fékpróba eredményei alapján döntéseket kell hozni és az esetleges intézkedéseket végrehajtani.
Bárcák alkalmazása: A szabályoknak megfelelően a bárcákat alkalmazni kell.
Kiegészítő vizsgálat: Mágneses sínfékkel rendelkező kocsi esetén kiegészítő vizsgálatot is kell végezni.
Munkabiztonság: A feladat végrehajtása során a munkabiztonsági szabályokat szigorúan be kell tartani.
Jelzések: A jelzéseket a Jelzési Utasítás szerint kell megadni.
Közlekedésbiztonság: Fokozott figyelmet kell fordítani a közlekedésbiztonsági előírások betartására.
Időkeret: A projekt időtartama a vonatok tervezett indulásáig terjed, figyelembe véve a fékpróbák időigényét.
Lehetséges a feladatot kiscsoportos munkaformában megoldatni a tanulókkal. Ez esetben a csapatban történő együttműködést, munkamegosztást, kommunikációt is gyakorolhatnák. 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</si>
  <si>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"B", "E"</t>
    </r>
  </si>
  <si>
    <t xml:space="preserve">Projektfeladat: Indulás előtti vonatvizsgálat
Cél: A tanulók a belföldi forgalmú személy- és tehervonatok indulás előtti teljeskörű vizsgálatát végzik el, biztosítva ezzel a vonatok biztonságos közlekedését.
Feladatok:
Személyvonat vizsgálata: Legalább négy kocsiból álló belföldi személyvonat kocsi- és vonatvizsgálata.
Tehervonat vizsgálata: Legalább öt kocsiból álló belföldi tehervonat indulás előtti teljeskörű kocsi- és vonatvizsgálata.
Hibák dokumentálása: A vizsgálat során észlelt hibákat és sérüléseket az E.12. utasítás szerint dokumentálni kell.
Döntéshozatal: A továbbíthatóságról döntéseket kell hozni, figyelembe véve a vizsgálat során szerzett tapasztalatokat.
Bárcák elhelyezése: A döntések alapján a megfelelő bárcákat el kell helyezni a vonatokon.
Munkabiztonság: A feladat végrehajtása során a munkabiztonsági szabályokat szigorúan be kell tartani.
Jelzések: A jelzéseket a Jelzési utasítás szerint kell megadni.
Közlekedésbiztonság: Fokozott figyelmet kell fordítani a közlekedésbiztonsági előírások betartására.
Időkeret: A projekt időtartama a vonatok tervezett indulásáig terjed, figyelembe véve a vizsgálatok időigényét.
Javasolt a feladatot kiscsoportos munkaformában megoldatni a tanulókkal. Ez esetben a csapatban történő együttműködést, munkamegosztást, kommunikációt is gyakorolhatnák.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</si>
  <si>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a vonat vizsgálatakor - azt egy teljes projektként értelmezve - ellenőrzi a vonat összeállítását, a vonatba sorozott egyes járműveket. Ennek során nemcsak az F.2. Forgalmi utasítás és Függelékét, hanem a vonatfelvételre vonatkozó vasútvállalati utasítást is alkalmazza. A kapott információk alapján el tudja végezni a vonatfelvételt - a szükséges eszközök rendelkezésre állása esetén akár mobiltelefonos applikáció segítségével is.</t>
    </r>
  </si>
  <si>
    <t>Mozdonyok alkalmazása, vonatok terhelése, hossza és összeállítása</t>
  </si>
  <si>
    <t>Kocsivizsgálók forgalmi ismeretei</t>
  </si>
  <si>
    <t>Az érintett munkatársakkal együttműködve intézi a vonatösszeállítást.</t>
  </si>
  <si>
    <t>Törekszik a forgalmi utasítások részleteinek és összefüggéseinek átfogó megismerésére.</t>
  </si>
  <si>
    <t>Részletesen ismeri a forgalmi utasításokat (F.2. sz. Forgalmi utasítás és F.2. sz. Forgalmi utasítás függelékei).</t>
  </si>
  <si>
    <t>Meggyőződik a helyes vonatösszeállításról, a szabályoktól való eltérés esetén intézkedést hoz. Elvégzi a vonatfelvételt.</t>
  </si>
  <si>
    <t>"E" A KOCSIVIZSGÁLÓ FORGALMI TÉNYKEDÉSEI (18; 21; 22.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</si>
  <si>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elsajátítja és begyakorolja a tevékenységére vonatkozó jelzéseket. Az ismeretanyag elsajátítása olyan szintű, hogy a tanuló képes hatósági vizsgát tenni a Vasúti Vizsgaközpontban és tudását képes alkalmazni a vasúti közlekedés biztonságával összefüggő más munkakört betöltő munkatársaival (forgalmi szolgálattevő, mozdonyvezető stb.) történő kommunikációban és együttműködésben. A jelzéseket önállóan és felelősségteljesen alkalmazza a közlekedésbiztonság fenntartása érdekében.</t>
    </r>
  </si>
  <si>
    <t>Jelzési Utasítás rendelkezései (F.1.)</t>
  </si>
  <si>
    <t>Felelősséget vállal az általa adott jelzésekért és utasításokért.</t>
  </si>
  <si>
    <t>Elkötelezett a munkavégzéséhez kapcsolódó jelzések, utasítások   és az azokhoz kapcsolódó szabályozások helyes alkalmazása iránt.</t>
  </si>
  <si>
    <t>Magabiztosan ismeri a munkavégzéséhez szükséges jelzéseket és utasításokat (F.1. sz. Jelzési utasítás munkakörhöz kapcsolódó, kijelölt ismeretei).</t>
  </si>
  <si>
    <t>Tartalmuknak és rendeltetésüknek megfelelően használja és adja a munkavégzéséhez szükséges jelzéseket.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</si>
  <si>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elsajátítja a vezérléstechnikai rajzok és dokumentációk jelölésrendszerét, képes az ott leírtakat értelmezni és követni. Kocsivizsgáló tanulóként a különböző gépészeti, pneumatikus és hidraulikus kapcsolások és gépelemek önálló és rendszerben történő szerelését a vasúti kocsikon projektek keretén belül elvégzi. </t>
    </r>
  </si>
  <si>
    <t>Vasúti kocsik szerkezete</t>
  </si>
  <si>
    <t>Vasúti kocsik általános szerkezeti felépítése</t>
  </si>
  <si>
    <t>Vasúti járművek általános felépítése</t>
  </si>
  <si>
    <t>Vasútgépészeti alapok</t>
  </si>
  <si>
    <t>Felelősen követi a kapcsolási rajzok jelöléseit.</t>
  </si>
  <si>
    <t>Törekszik a kapcsolási rajzok pontos megértésére és értelmezésére.</t>
  </si>
  <si>
    <t>Alapszintű ismeretekkel rendelkezik az acélszerkezetek, a mechanikus, a pneumatikus, a hidraulikus és a villamos meghajtások, illetve a vezérlések területén. Megérti a kapcsolási rajzokat.</t>
  </si>
  <si>
    <t>Olvassa és alkalmazza a gépészeti, a pneumatikus és hidraulikus kapcsolási rajzok jelöléseit, s ennek megfelelően alapszerelési műveleteket végez a járműveken és gépszerkezeteken.</t>
  </si>
  <si>
    <t>"B"  MŰSZAKI KOCSIVIZSGÁLAT ÉS KARBANTARTÁS (2; 3; 4; 5; 6; 10; 20.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</si>
  <si>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 vasúti közlekedés rendszerét, a pályahálózat-működtető és vállalkozó vasúti társaságokra vonatkozó jogi és gazdasági szabályozási rendszert, ezt a tudását naprakészen tartja. A projektalapú oktatás során a tanuló a felelős magatartása érdekében az alkalmazandó előírásokat képes megkeresni az elektronikus és hagyományos adattárházakban.</t>
    </r>
  </si>
  <si>
    <t>Általános vasúti közlekedési ismeretek</t>
  </si>
  <si>
    <t>Felelős magatartást tanúsít a vasúti munkafolyamatokban ráeső részfeladatok szakszerű, jogszerű és környezettudatos végrehajtása során.</t>
  </si>
  <si>
    <t>Érdeklődik a vasúti közlekedés jogi és gazdasági környezetének változásai iránt.</t>
  </si>
  <si>
    <t>Ismeri a vasúti közlekedés általános jogi és gazdasági környezetét</t>
  </si>
  <si>
    <t>Munkájában felhasználja a vasúti közlekedésre vonatkozó jogi szabályozásokat, a vasúti járművek üzembe- helyezésének és üzemeltetésének jogi alapjait,  a vasúti munkavégzés, általános és különleges feltételeire vonatkozó hatósági szabályozásokat.</t>
  </si>
  <si>
    <t>"A" MUNKA- ÉS KÖZLEKEDÉSBIZTONSÁGI SZABÁLYOK ALKALMAZÁSA VASÚTÜZEMBEN (1; 19.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</si>
  <si>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az F.2. Forgalmi Utasítás és Függeléke kocsivizsgálóra vonatkozó rendelkezéseit. Az ismeretanyag elsajátítása olyan szintű, hogy a tanuló képes hatósági vizsgát tenni a Vasúti Vizsgaközpontban és tudását képes alkalmazni a vasúti közlekedés biztonságával összefüggő más munkakört betöltő munkatársaival (forgalmi szolgálattevő, mozdonyvezető stb.) történő kommunikációban és együttműködésben. A szabályokat önállóan és felelősségteljesen tartja be a közlekedésbiztonság fenntartása érdekében.</t>
    </r>
  </si>
  <si>
    <t>Kocsivizsgáló forgalmi feladatai</t>
  </si>
  <si>
    <t>Menetrend, vonatok forgalomba helyezése, vonatközlekedés lebonyolítása</t>
  </si>
  <si>
    <t>Tolatószolgálat</t>
  </si>
  <si>
    <t>Forgalmi Utasítás rendelkezései (F.2.)</t>
  </si>
  <si>
    <t>Betartja és betartatja a forgalmi utasításokat.</t>
  </si>
  <si>
    <t>Elkötelezett a forgalmi utasításokban foglaltak iránt.</t>
  </si>
  <si>
    <t>Tisztában van a forgalmi utasítások munkakörét érintő elvárásaival (F.2. sz. Forgalmi utasítás és F.2. sz. Forgalmi utasítás függeléke).</t>
  </si>
  <si>
    <t>Kapcsolatot tart a forgalomszabályozást végzőkkel, a mozdonyvezetőkkel, valamint a tolatószemélyzettel.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</si>
  <si>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méretei, súlya vagy egyéb paraméterei miatt rendkívüli küldeménynek minősülő rakományok vasúti szállítására speciális szabályok (H.6. utasítás) vonatkoznak, melyeket a kocsivizsgálóknak munkájuk során alkalmazni kell. A tanuló ismerje és legyen képes a vonatok vizsgálatát a H.6. utasítás előírásai alapján elvégezni, azt megfelelően dokumentálni, megtenni a megfelelő intézkedéseket és jelentéseket. Döntéseit a közlekedésbiztonság illetve a személy- és vagyonvédelem maximális szem előtt tartásával hozza meg.</t>
    </r>
  </si>
  <si>
    <t>Rendkívüli küldemények (H.6. Utasítás)</t>
  </si>
  <si>
    <t>Vasúti kocsi műszaki üzemeltetésének ismerete</t>
  </si>
  <si>
    <t xml:space="preserve">Felelősséget vállal a rakományok állapotának és a kocsik rakományokkal elfoglalt méreteinek pontos meghatározásáért. </t>
  </si>
  <si>
    <t>Törekszik a rendkívüli küldeményekhez kapcsolódó tájékoztatások és adatok szakszerűségére és pontosságára, a küldemény kezelése során használt dokumentumok, IT alkalmazások pontos vezetésére.</t>
  </si>
  <si>
    <t>Ismeri a rendkívüli küldeményekre vonatkozó szabályokat. (H.6). Ismeri a rendkívüli küldemények méreteinek ellenőrzése során használt mérőeszközök kezelését.</t>
  </si>
  <si>
    <t>Azonosítja a rendkívüli küldemények típusait, ellenőrzi felvételüket, továbbíthatóságuk feltételeit.</t>
  </si>
  <si>
    <t>"D" A MŰSZAKI KOCSIVIZSGÁLAT SPECIÁLIS ESETEI (11; 12; 13; 14; 15; 16; 17.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</si>
  <si>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Rakott kocsi vizsgálatakor a kocsivizsgáló elsődleges feladata annak megállapítása, hogy a megrakása szabályosan történt-e. E feladata elvégzéséhez a tanulónak árufajtánként és kocsitípusonként el kell sajátítani és üzemi környezetben megismerni, begyakorolni ezen szabályok alkalmazását, projektfeladatok variánsainak megoldásával.</t>
    </r>
  </si>
  <si>
    <t>Rakodási szabályok II – Áruk</t>
  </si>
  <si>
    <t>Rakodási szabályok I – Alapelvek</t>
  </si>
  <si>
    <t>Képes megítélni, hogy a rakodásra vonatkozóan melyik rakodási szabály a legalkalmasabb.</t>
  </si>
  <si>
    <t>Kész pontosan követni az árufajtákra vonatkozó rakodási előírásokat.</t>
  </si>
  <si>
    <t>Tisztában van az árukra vonatkozó rakodási szabályokkal (Rakodási Szabályok II. Áruk)</t>
  </si>
  <si>
    <t>Műszaki vizsgálat alapján alkalmazza az árufajtákra vonatkozó rakodási előírásokat.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</si>
  <si>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 fontosabb, gyakorlatban előforduló teherkocsitípusokat és azok rakodási módjait, valamint a rakományok rögzítésére, biztosítására szolgáló eszközöket. A közlekedés- és árubiztonság figyelembe vételével hozza meg döntéseit, projektfeladatokba ágyazva szükség esetén megállapítja a rendkívüli küldeményekre vonatkozó speciális körülményeket és feltételeket.</t>
    </r>
  </si>
  <si>
    <t>Vasúti járművek üzemeltetése és fenntartása</t>
  </si>
  <si>
    <t>Önállóan dönt a megfelelő rakodási módról.</t>
  </si>
  <si>
    <t>Elfogadja a vasúti kocsik rakodására vonatkozó szabályokat.</t>
  </si>
  <si>
    <t>Részletesen ismeri a vasúti kocsik rakodására vonatkozó alapvető elvárásokat és a vonatkozó szabályzatot (Rakodási Szabályok I. Alapelvek).</t>
  </si>
  <si>
    <t>Megállapítja a kocsi és az útvonal terhelhetőségét. Kiválasztja az adott áru szállításához alkalmas kocsit és rakodási módot. Meghatározza a rakomány rögzítéséhez, biztosításához szükséges eszközöket, azok szükséges paramétereit. Ellenőrzi a rakománnyal elfoglalható méreteket.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</si>
  <si>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személykocsik és motorkocsik nemzetközi forgalmára speciális szabályok (RIC) vonatkoznak, melyeket a kocsivizsgálóknak munkájuk során alkalmazni kell. A tanuló ismerje és legyen képes a kocsik vizsgálatát a RIC előírásai alapján elvégezni, azt megfelelően dokumentálni, bárcázni, meghibásodás esetén pedig megtenni a megfelelő intézkedéseket.</t>
    </r>
  </si>
  <si>
    <t>Szabályzat a személykocsik átmenetére és használatára nemzetközi forgalomban (RIC)</t>
  </si>
  <si>
    <t>Vasúti járműszerkezeti ismeretek</t>
  </si>
  <si>
    <t>A vasúti személykocsik használata, működtetése, kezelése és javítása során felelősséget vállal a szabálykövető és minőségi munkavégzésért.</t>
  </si>
  <si>
    <t>A vasúti személykocsik használata, működtetése, kezelése és javítása során elkötelezett a szabályzatokban foglaltak teljesítése és a folyamatos minőségi munkavégzés fenntartása mellett.</t>
  </si>
  <si>
    <t>Ismeri a vasúti személykocsik kölcsönös használatára és vizsgálatára vonatkozó általános előírásokat.   Tisztában van a nemzetközi forgalomban a személykocsik átmenetére és használatára vonatkozó szabályzattal (RIC).</t>
  </si>
  <si>
    <t>A RIC szabályzatban foglaltaknak megfelelően, valamint az üzemeltetésre meghatározott szempontok szerint végzi a különböző vasúti személykocsik használatát, működtetését, kezelését és javítását.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</si>
  <si>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teherkocsik nemzetközi forgalmára speciális szabályok (AVV) vonatkoznak, melyeket a kocsivizsgálóknak munkájuk során alkalmazni kell. A tanuló ismerje és legyen képes a kocsik vizsgálatát az AVV előírásai alapján elvégezni, azt megfelelően dokumentálni, bárcázni, meghibásodás esetén pedig megtenni a megfelelő intézkedéseket.</t>
    </r>
  </si>
  <si>
    <t>Általános teherkocsi-használati szerződés (AVV)</t>
  </si>
  <si>
    <t>Betartja az AVV és az üzemeltetés előírásait.</t>
  </si>
  <si>
    <t>A vasúti teherkocsik használata során törekszik a szabályozásban foglaltak érvényesítésére, a környezettudatosságra és a minőségi munkavégzésre.</t>
  </si>
  <si>
    <t>Ismeri a vasúti teherkocsik kölcsönös használatára és vizsgálatára vonatkozó általános előírásokat.   Tisztában van az Általános Szerződés a Teherkocsik Használatára (AVV és mellékletei) vonatkozó dokumentum tartalmával.</t>
  </si>
  <si>
    <t>Az AVV szabályozásnak megfelelően és az üzemeltetésre meghatározott szempontok szerint végzi a különböző vasúti teherkocsik működtetését, kezelését és javítását.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</si>
  <si>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veszélyes áruk vasúti  szállítására speciális szabályok (RID) vonatkoznak, melyeket a kocsivizsgálóknak munkájuk során alkalmazni kell. A tanuló ismerje és legyen képes a vonatok vizsgálatát a RID előírásai alapján elvégezni, azt megfelelően dokumentálni, veszélyhelyzetben vagy meghibásodás esetén pedig megtenni a megfelelő intézkedéseket. Döntéseit a közlekedésbiztonság illetve a személy- és vagyonvédelem maximális szem előtt tartásával hozza meg.</t>
    </r>
  </si>
  <si>
    <t>A Veszélyes Áruk Nemzetközi Vasúti Fuvarozásáról szóló Szabályzat (RID)</t>
  </si>
  <si>
    <t>A veszélyes áruk vasúti fuvarozására előírt szabályoknak megfelelően jár el az eltérések, illetve hibák kijavításakor, a szükséges intézkedések kezdeményezésekor.</t>
  </si>
  <si>
    <t>A környezeti ártalmak minimalizálása érdekében szem előtt tartja a Veszélyes Áruk Nemzetközi Vasúti Fuvarozásáról szóló Szabályzat (RID) normaelemeinek következetes alkalmazását.</t>
  </si>
  <si>
    <t>Behatóan ismeri a veszélyes árukra vonatkozó jelöléseket, vasúti fuvarozásukra vonatkozó szabályokat, valamint a Veszélyes Áruk Nemzetközi Vasúti Fuvarozásáról szóló Szabályzat (RID) előírásait.</t>
  </si>
  <si>
    <t>Felméri a vasúti járműveken, kombinált fuvarozási eszközökön alkalmazott veszélyes árukra vonatkozó jelöléseket. Alkalmazza a veszélyes áruk vasúti fuvarozása során előírt szabályokat. Az eltéréseket, hibákat kijavítja vagy intézkedést kezdeményez azok elhárítása érdekében.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</si>
  <si>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kocsik és vonatok határállomási átadására és ávételére speciális szabályok vonatkoznak, melyeket a kocsivizsgálóknak ottani munkájuk során alkalmazni kell. A tanuló ismerje és legyen képes ezen szabályokat alkalmazni, a kocsik átvételéről vagy visszautasításáról helyesen dönteni.</t>
    </r>
  </si>
  <si>
    <t>A teher- és személyszállító kocsik határállomási átadás-átvétele során önállóan egyezteti az adatokat, szakszerűen és pontosan követi a technológiai előírásokat.</t>
  </si>
  <si>
    <t>Elfogadja a teher- és személyszállító kocsik határállomási átadás-átvételére vonatkozó szabályokat, az érintettek jogait és kötelességeit.</t>
  </si>
  <si>
    <t>Ismeri a teher- és személyszállító kocsik határállomási átadás-átvételére vonatkozó előírásokat, szabályzatokat és okmányokat (műszaki határozatok, sérülési katalógus, kárjegyzőkönyv, bárcák stb.), az üzembentartó és a vasúti vállalkozás jogait és kötelességeit.</t>
  </si>
  <si>
    <t>Alkalmazza a teher- és személyszállító kocsik határállomási átadás-átvételének szabályait. Műszaki vizsgálat alapján dönt a kocsi átvételéről vagy visszautasításáról.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</si>
  <si>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projektalapú oktatás során a tanuló kiválasztja az E.12. utasítás előírásai alapján az elvégzendő kocsivizsgálatot, azt megfelelően előkészíti és elvégzi. Szükség esetén végrehajtja a kocsik bárcázását és dokumentálja a sérüléseket, hibákat. Döntéseit a közlekedésbiztonság maximális szem előtt tartásával hozza meg, közben kapcsolatot tart a vonatközlekedés többi szereplőjével.</t>
    </r>
  </si>
  <si>
    <t>Műszaki kocsiszolgálati utasítás</t>
  </si>
  <si>
    <t>Betartja a sérülési bárcák, illetve jegyzőkönyvek megfelelő kitöltésére vonatkozó szabályokat.</t>
  </si>
  <si>
    <t>Szem előtt tartja a kocsik hibáinak, sérüléseinek pontos felsorolását, a hibákhoz kapcsolódó intézkedés-javaslatok helyes megfogalmazását, valamint a sérülési bárcák, illetve jegyzőkönyvek helytálló kitöltését.</t>
  </si>
  <si>
    <t>Ismeri a kocsivizsgálatok célját, a teher- és személyszállító vonatok vizsgálatainak csoportosítását, a vizsgálatok végrehajtásának dokumentálását.</t>
  </si>
  <si>
    <t>A szabályozásnak megfelelően kiválasztja és végrehajtja a szükséges kocsivizsgálatokat. Felismeri a kocsik különböző alkatrészeinek hibáit, sérüléseit, a kocsikat ennek megfelelően sérülési bárcával ellátja, kezeli.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</si>
  <si>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kiválasztja az E.2. Fékutasítás előírásai alapján az elvégzendő fékpróbát, projektalapú oktatás keretein belül azt megfelelően előkészíti és elvégzi. A vonat adatai és a fékpróba eredménye alapján kiszámítja a vonat megfékezettségét és azt az utasítások szerint dokumentálja. Döntéseit a közlekedésbiztonság maximális szem előtt tartásával hozza meg, közben kapcsolatot tart a vonatközlekedés többi szereplőjével.</t>
    </r>
  </si>
  <si>
    <t>Fékutasítás</t>
  </si>
  <si>
    <t>Vasúti kocsik fékezési ismeretei</t>
  </si>
  <si>
    <t>Felelősséget vállal a fékpróbák és a megfékezettség vizsgálata során az általa végzett számítások eredményeiért és szakszerű rögzítésükért.</t>
  </si>
  <si>
    <t>Belátja a megfékezettség fontosságát a vonatközlekedésben és döntései során azokat alkalmazni is tudja.</t>
  </si>
  <si>
    <t>Ismeri a fékpróbáknál és vonatterheléseknél használt alapfogalmakat, számításokat és általános előírásokat, valamint a vizsgálati eredmények rögzítésének módját.</t>
  </si>
  <si>
    <t>Kiválasztja és elvégzi a vonatnál szükséges fékpróbákat. Kiszámítja a vonat megfékezettségét, illetve ellenőrzi annak megfelelőségét. Kitölti a vonatterhelési kimutatást.</t>
  </si>
  <si>
    <t>"C" VONATOK FÉKPRÓBÁJA ÉS FÉKEK KEZELÉSE, KARBANTARTÁSA (7; 8; 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</si>
  <si>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tisztában van a fekvezérlő elemek beállításának fontosságával, így vizsgálja a fékfeliratok helyességét, tartalmát, elvégzi a fékvezérlő elemek beállítását. Projektfeladat során ellenőrzi a fékvezérlő elemek működésre gyakorolt hatásának megfelelősségét.</t>
    </r>
  </si>
  <si>
    <t>Betartja a fékberendezések és a váltók vizsgálatára, illetve használatára vonatkozó technológiai előírásokat.</t>
  </si>
  <si>
    <t>Belátja a fékberendezések, a fékvezérlők és a váltók alapos ismeretének fontosságát.</t>
  </si>
  <si>
    <t>Tisztában van a fékberendezések és féktípusok jelölésével, a féksúly és kéziféksúly feliratainak jelentésével, valamint kiiktató váltó, vonatnem-váltó, raksúlyváltó és sík-lejtő váltó funkcióival.</t>
  </si>
  <si>
    <t>Megvizsgálja a kocsi fékfeliratait, az egyes kézi fékvezérlő elemeket, azokat helyesen kezeli.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</si>
  <si>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 fékberendezés működését, a vonaton belüli működésének jellemzőit. Ennek ismeretében projektfeladat keretein belül megvizsgálja és a közlekedésbiztonsági előírások alapján megállapítja annak hibáit, rendellenes működéseit. A vizsgálat és minősítés során kiemelten szem előtt tartja a két- és háromnyomásos kormányszelepek működési eltéréseit.</t>
    </r>
  </si>
  <si>
    <t>Önállóan, a környezeti ártalmak csökkentését is figyelembe véve tesz javaslatokat a fékberendezéseknél észlelt hibák és hiányosságok megszüntetésére.</t>
  </si>
  <si>
    <t>Érdeklődik a kocsi fékberendezéseinek felépítése és működése iránt.</t>
  </si>
  <si>
    <t>Ismeri a kocsi fékberendezéseit, főbb részegységeit és alkatrészeit, valamint a fékberendezések működtetése során alkalmazható környezeti ártalmakat csökkentő lehetéségeket; a kétnyomásos és háromnyomásos kormányszelepek működési elvét.</t>
  </si>
  <si>
    <t>Megvizsgálja a kocsi fékberendezését, annak alkatrészeit, felismeri azok hibáit és sérüléseit.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</si>
  <si>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képes a vasúti kocsialvázak és kocsiszekrények - azon belül kiemelten a személykocsi belső berendezések - vizsgálatát, mérését elvégezni, ehhez ismeri a különböző műszaki kialakításokat és azok jellemző meghibásodásait. A projektalapú oktatás során, a vizsgálat eredménye alapján javításba küldi vagy maga javítja azokat, betartva a közlekedésbiztonsági és környezetvédelmi előírásokat. </t>
    </r>
  </si>
  <si>
    <t>A kocsialvázak és kocsiszekrények vizsgálata során önállóan, a technológiai utasításoknak megfelelően végzi a számára kijelölt részfeladatokat.</t>
  </si>
  <si>
    <t>Törekszik a speciális alvázkialakítások megismerésére.</t>
  </si>
  <si>
    <t>Ismeri a vasúti járművek kocsialvázait, az önhordó kocsiszekrény-kialakításokat.</t>
  </si>
  <si>
    <t>Megvizsgálja a kocsialvázat, a kocsiszekrényt, azok kiegészítő berendezéseit, felismeri azok hibáit és sérüléseit.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</si>
  <si>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képes a kapcsoló- és vonókészülékek - azon belül kiemelten a motorkocsik központi vonó- és ütközőkészülékeinek - vizsgálatát, mérését elvégezni, ehhez ismeri a különböző műszaki kialakításokat és azok jellemző meghibásodásait. A vizsgálat eredménye alapján javításba küldi vagy maga javítja azokat, betartva a közlekedésbiztonsági és környezetvédelmi előírásokat. </t>
    </r>
  </si>
  <si>
    <t>A kapcsoló-, és vonókészülékek, valamint az ütközőkészülékek vizsgálata során betartja a technológiai előírásokat és dönt a paraméterek értékéről és megfelelőségéről.</t>
  </si>
  <si>
    <t>Érdeklődik a kapcsolókészülékek, a vonókészülékek és ütközőkészülékek új megoldásai iránt.</t>
  </si>
  <si>
    <t>Ismeri a kapcsolókészülékek típusait (önműködő, nem önműködő), a vonókészülékek felépítését, az ütközőkészülékek szerkezetét, a munkaemésztő betétekkel rendelkező ütközők típusait.</t>
  </si>
  <si>
    <t>Megvizsgálja a kapcsoló - és vonó készülékek egyes elemeit, felismeri azok hibáit, sérüléseit.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</si>
  <si>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képes a vasúti hordművek - azon belül kiemelten a forgóvázak - vizsgálatát, mérését elvégezni, ehhez ismeri a különböző műszaki kialakításokat és azok jellemző meghibásodásait. A vizsgálat eredménye alapján javításba küldi vagy maga javítja, betartva a közlekedésbiztonsági és környezetvédelmi előírásokat. </t>
    </r>
  </si>
  <si>
    <t>Felelős a hordművekre vonatkozó technológiai előírások betartásáért.</t>
  </si>
  <si>
    <t>Törekszik a hordművek és a kapcsolódó alkatrészek alapos megismerésére.</t>
  </si>
  <si>
    <t>Ismeri a vasúti kocsi hordmű felfüggesztését és a kapcsolódó szerkezeteket.</t>
  </si>
  <si>
    <t>Megvizsgálja a hordmű elemeit és a forgóvázak típusait. Elvi ábrán, műszaki rajzon vagy a járműveken bemutatja a terhelés átadásában részes alkatrészeket.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</si>
  <si>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képes a vasúti kerékpárok vizsgálatát, mérését elvégezni, ehhez ismeri a különböző műszaki kialakításokat és azok jellemző meghibásodásait. A vizsgálat eredménye alapján javításba küldi vagy maga javítja azokat, betartva a közlekedésbiztonsági és környezetvédelmi előírásokat.</t>
    </r>
  </si>
  <si>
    <t>A vasúti kerékpárok javítása során képes az önellenőrzésre és a hibák önálló javítására.</t>
  </si>
  <si>
    <t>A vasúti kerékpárok javítása során belátja a minőségi munkavégzés fontosságát.</t>
  </si>
  <si>
    <t>Ismeri a vasúti kerékpárok szerkezetét és a javításukhoz szükséges technológiát.</t>
  </si>
  <si>
    <t>Megvizsgálja a vasúti kerékpár felépítését, csapágyazását, alkatrészeit, működését és üzemeltetési határméreteit, és kijavítja az esetlegesen felmerülő hibákat, vagy intézkedést kezdeményez azok elhárítása érdekében.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</si>
  <si>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rendszerben látja a vasúti járművek üzemeltetését és karbantartását a járművek funkciója, műszaki jellemzői és üzembentartója szerint, ennek megfelelően a megfelelő üzemi környezetben tudja végezni a szabályozásokban előrt műveleteket a projektfeladatok megoldása során.</t>
    </r>
  </si>
  <si>
    <t>Felelősen, és környezettudatosan hajtja végre a vasúti munkafolyamatok egyes műveleteit.</t>
  </si>
  <si>
    <t>Elfogadja a vasúti járművek üzemeltetésére és karbantartására vonatkozó szabályokat. Fontosnak tartja a negatív környezeti hatások csökkentésének lehetőségeit.</t>
  </si>
  <si>
    <t>Ismeri az idő és teljesítmény alapú karbantartási rendszereket, a kocsijavító műhelyek felépítését, felszereltségét, valamint a karbantartási és javítási technológiákat.</t>
  </si>
  <si>
    <t>A vasúti járművek üzemeltetését és karbantartását az előírt szabályok szerint végzi.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</si>
  <si>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a munka- és közlekedésbiztonsági szabályokat megfelelően alkalmazza, így megelőzi a veszélyhelyzeteket. A projektalapú oktatás során megfelelően alkalmazza a vasúti környezetben speciális előírt óvórendszabályokat maga, munkatársai és az utasok védelme érdekében.</t>
    </r>
  </si>
  <si>
    <t>Vasúti üzem védelmi ismeretei</t>
  </si>
  <si>
    <t>Önállóan dönt a védelmi és biztonsági előírások használatáról.</t>
  </si>
  <si>
    <t>Törekszik a veszélyhelyzetek kialakulásának megelőzésére.</t>
  </si>
  <si>
    <t>Felismeri a vasútüzemben leggyakrabban kialakuló veszélyhelyzeteket. Ismeri a rendkívüli helyzetekben követendő (tűz, baleset stb.) eljárást.</t>
  </si>
  <si>
    <t>Alkalmazza a vasútüzemben jelentkező veszélyhelyzetek elkerüléséhez szükséges szabályokat és védőeszközöket.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</si>
</sst>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9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left" vertical="top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textRotation="90" wrapText="1"/>
    </xf>
    <xf numFmtId="0" fontId="5" fillId="2" borderId="26" xfId="0" applyFont="1" applyFill="1" applyBorder="1" applyAlignment="1">
      <alignment horizontal="center" vertical="center" textRotation="90" wrapText="1"/>
    </xf>
    <xf numFmtId="0" fontId="5" fillId="2" borderId="27" xfId="0" applyFont="1" applyFill="1" applyBorder="1" applyAlignment="1">
      <alignment horizontal="center" vertical="center" textRotation="90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B2" sqref="B2:B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48">
        <v>1</v>
      </c>
      <c r="B2" s="37" t="s">
        <v>75</v>
      </c>
      <c r="C2" s="34" t="s">
        <v>10</v>
      </c>
      <c r="D2" s="34" t="s">
        <v>11</v>
      </c>
      <c r="E2" s="34" t="s">
        <v>12</v>
      </c>
      <c r="F2" s="34" t="s">
        <v>13</v>
      </c>
      <c r="G2" s="40" t="s">
        <v>50</v>
      </c>
      <c r="H2" s="41"/>
    </row>
    <row r="3" spans="1:16" x14ac:dyDescent="0.25">
      <c r="A3" s="49"/>
      <c r="B3" s="38"/>
      <c r="C3" s="35"/>
      <c r="D3" s="35"/>
      <c r="E3" s="35"/>
      <c r="F3" s="35"/>
      <c r="G3" s="13" t="s">
        <v>51</v>
      </c>
      <c r="H3" s="14">
        <v>15</v>
      </c>
    </row>
    <row r="4" spans="1:16" ht="31.5" x14ac:dyDescent="0.25">
      <c r="A4" s="49"/>
      <c r="B4" s="38"/>
      <c r="C4" s="35"/>
      <c r="D4" s="35"/>
      <c r="E4" s="35"/>
      <c r="F4" s="35"/>
      <c r="G4" s="13" t="s">
        <v>52</v>
      </c>
      <c r="H4" s="14">
        <v>2</v>
      </c>
    </row>
    <row r="5" spans="1:16" x14ac:dyDescent="0.25">
      <c r="A5" s="49"/>
      <c r="B5" s="38"/>
      <c r="C5" s="35"/>
      <c r="D5" s="35"/>
      <c r="E5" s="35"/>
      <c r="F5" s="35"/>
      <c r="G5" s="13" t="s">
        <v>64</v>
      </c>
      <c r="H5" s="14">
        <v>10</v>
      </c>
    </row>
    <row r="6" spans="1:16" ht="16.5" thickBot="1" x14ac:dyDescent="0.3">
      <c r="A6" s="49"/>
      <c r="B6" s="38"/>
      <c r="C6" s="36"/>
      <c r="D6" s="36"/>
      <c r="E6" s="36"/>
      <c r="F6" s="36"/>
      <c r="G6" s="42" t="s">
        <v>8</v>
      </c>
      <c r="H6" s="44">
        <f>SUM(H3:H5,)</f>
        <v>27</v>
      </c>
    </row>
    <row r="7" spans="1:16" ht="249.95" customHeight="1" thickBot="1" x14ac:dyDescent="0.3">
      <c r="A7" s="50"/>
      <c r="B7" s="39"/>
      <c r="C7" s="46" t="s">
        <v>71</v>
      </c>
      <c r="D7" s="46"/>
      <c r="E7" s="46"/>
      <c r="F7" s="47"/>
      <c r="G7" s="43"/>
      <c r="H7" s="45"/>
    </row>
    <row r="8" spans="1:16" x14ac:dyDescent="0.25">
      <c r="A8" s="48">
        <v>2</v>
      </c>
      <c r="B8" s="37" t="s">
        <v>75</v>
      </c>
      <c r="C8" s="34" t="s">
        <v>14</v>
      </c>
      <c r="D8" s="34" t="s">
        <v>15</v>
      </c>
      <c r="E8" s="34" t="s">
        <v>16</v>
      </c>
      <c r="F8" s="34" t="s">
        <v>17</v>
      </c>
      <c r="G8" s="40" t="s">
        <v>50</v>
      </c>
      <c r="H8" s="41"/>
    </row>
    <row r="9" spans="1:16" ht="31.5" x14ac:dyDescent="0.25">
      <c r="A9" s="49"/>
      <c r="B9" s="38"/>
      <c r="C9" s="35"/>
      <c r="D9" s="35"/>
      <c r="E9" s="35"/>
      <c r="F9" s="35"/>
      <c r="G9" s="13" t="s">
        <v>53</v>
      </c>
      <c r="H9" s="14">
        <v>4</v>
      </c>
    </row>
    <row r="10" spans="1:16" x14ac:dyDescent="0.25">
      <c r="A10" s="49"/>
      <c r="B10" s="38"/>
      <c r="C10" s="35"/>
      <c r="D10" s="35"/>
      <c r="E10" s="35"/>
      <c r="F10" s="35"/>
      <c r="G10" s="13" t="s">
        <v>51</v>
      </c>
      <c r="H10" s="14">
        <v>15</v>
      </c>
    </row>
    <row r="11" spans="1:16" ht="31.5" x14ac:dyDescent="0.25">
      <c r="A11" s="49"/>
      <c r="B11" s="38"/>
      <c r="C11" s="35"/>
      <c r="D11" s="35"/>
      <c r="E11" s="35"/>
      <c r="F11" s="35"/>
      <c r="G11" s="13" t="s">
        <v>54</v>
      </c>
      <c r="H11" s="14">
        <v>4</v>
      </c>
    </row>
    <row r="12" spans="1:16" ht="31.5" x14ac:dyDescent="0.25">
      <c r="A12" s="49"/>
      <c r="B12" s="38"/>
      <c r="C12" s="35"/>
      <c r="D12" s="35"/>
      <c r="E12" s="35"/>
      <c r="F12" s="35"/>
      <c r="G12" s="13" t="s">
        <v>55</v>
      </c>
      <c r="H12" s="14">
        <v>20</v>
      </c>
    </row>
    <row r="13" spans="1:16" ht="137.25" customHeight="1" thickBot="1" x14ac:dyDescent="0.3">
      <c r="A13" s="49"/>
      <c r="B13" s="38"/>
      <c r="C13" s="36"/>
      <c r="D13" s="36"/>
      <c r="E13" s="36"/>
      <c r="F13" s="36"/>
      <c r="G13" s="42" t="s">
        <v>8</v>
      </c>
      <c r="H13" s="44">
        <f>SUM(H9:H12,)</f>
        <v>43</v>
      </c>
    </row>
    <row r="14" spans="1:16" ht="249.95" customHeight="1" thickBot="1" x14ac:dyDescent="0.3">
      <c r="A14" s="50"/>
      <c r="B14" s="39"/>
      <c r="C14" s="46" t="s">
        <v>67</v>
      </c>
      <c r="D14" s="46"/>
      <c r="E14" s="46"/>
      <c r="F14" s="47"/>
      <c r="G14" s="43"/>
      <c r="H14" s="45"/>
    </row>
    <row r="15" spans="1:16" x14ac:dyDescent="0.25">
      <c r="A15" s="48">
        <v>3</v>
      </c>
      <c r="B15" s="37" t="s">
        <v>75</v>
      </c>
      <c r="C15" s="34" t="s">
        <v>18</v>
      </c>
      <c r="D15" s="34" t="s">
        <v>19</v>
      </c>
      <c r="E15" s="34" t="s">
        <v>20</v>
      </c>
      <c r="F15" s="34" t="s">
        <v>21</v>
      </c>
      <c r="G15" s="40" t="s">
        <v>50</v>
      </c>
      <c r="H15" s="41"/>
    </row>
    <row r="16" spans="1:16" ht="31.5" x14ac:dyDescent="0.25">
      <c r="A16" s="49"/>
      <c r="B16" s="38"/>
      <c r="C16" s="35"/>
      <c r="D16" s="35"/>
      <c r="E16" s="35"/>
      <c r="F16" s="35"/>
      <c r="G16" s="13" t="s">
        <v>53</v>
      </c>
      <c r="H16" s="14">
        <v>4</v>
      </c>
    </row>
    <row r="17" spans="1:8" x14ac:dyDescent="0.25">
      <c r="A17" s="49"/>
      <c r="B17" s="38"/>
      <c r="C17" s="35"/>
      <c r="D17" s="35"/>
      <c r="E17" s="35"/>
      <c r="F17" s="35"/>
      <c r="G17" s="13" t="s">
        <v>51</v>
      </c>
      <c r="H17" s="14">
        <v>12</v>
      </c>
    </row>
    <row r="18" spans="1:8" ht="31.5" x14ac:dyDescent="0.25">
      <c r="A18" s="49"/>
      <c r="B18" s="38"/>
      <c r="C18" s="35"/>
      <c r="D18" s="35"/>
      <c r="E18" s="35"/>
      <c r="F18" s="35"/>
      <c r="G18" s="13" t="s">
        <v>54</v>
      </c>
      <c r="H18" s="14">
        <v>6</v>
      </c>
    </row>
    <row r="19" spans="1:8" ht="31.5" x14ac:dyDescent="0.25">
      <c r="A19" s="49"/>
      <c r="B19" s="38"/>
      <c r="C19" s="35"/>
      <c r="D19" s="35"/>
      <c r="E19" s="35"/>
      <c r="F19" s="35"/>
      <c r="G19" s="13" t="s">
        <v>55</v>
      </c>
      <c r="H19" s="14">
        <v>20</v>
      </c>
    </row>
    <row r="20" spans="1:8" x14ac:dyDescent="0.25">
      <c r="A20" s="49"/>
      <c r="B20" s="38"/>
      <c r="C20" s="35"/>
      <c r="D20" s="35"/>
      <c r="E20" s="35"/>
      <c r="F20" s="35"/>
      <c r="G20" s="13" t="s">
        <v>65</v>
      </c>
      <c r="H20" s="14">
        <v>10</v>
      </c>
    </row>
    <row r="21" spans="1:8" ht="76.5" customHeight="1" thickBot="1" x14ac:dyDescent="0.3">
      <c r="A21" s="49"/>
      <c r="B21" s="38"/>
      <c r="C21" s="36"/>
      <c r="D21" s="36"/>
      <c r="E21" s="36"/>
      <c r="F21" s="36"/>
      <c r="G21" s="42" t="s">
        <v>8</v>
      </c>
      <c r="H21" s="44">
        <f>SUM(H16:H20,)</f>
        <v>52</v>
      </c>
    </row>
    <row r="22" spans="1:8" ht="249.95" customHeight="1" thickBot="1" x14ac:dyDescent="0.3">
      <c r="A22" s="50"/>
      <c r="B22" s="39"/>
      <c r="C22" s="46" t="s">
        <v>70</v>
      </c>
      <c r="D22" s="46"/>
      <c r="E22" s="46"/>
      <c r="F22" s="47"/>
      <c r="G22" s="43"/>
      <c r="H22" s="45"/>
    </row>
    <row r="23" spans="1:8" x14ac:dyDescent="0.25">
      <c r="A23" s="48">
        <v>4</v>
      </c>
      <c r="B23" s="37" t="s">
        <v>75</v>
      </c>
      <c r="C23" s="34" t="s">
        <v>22</v>
      </c>
      <c r="D23" s="34" t="s">
        <v>23</v>
      </c>
      <c r="E23" s="34" t="s">
        <v>24</v>
      </c>
      <c r="F23" s="34" t="s">
        <v>25</v>
      </c>
      <c r="G23" s="40" t="s">
        <v>50</v>
      </c>
      <c r="H23" s="41"/>
    </row>
    <row r="24" spans="1:8" x14ac:dyDescent="0.25">
      <c r="A24" s="49"/>
      <c r="B24" s="38"/>
      <c r="C24" s="35"/>
      <c r="D24" s="35"/>
      <c r="E24" s="35"/>
      <c r="F24" s="35"/>
      <c r="G24" s="13" t="s">
        <v>51</v>
      </c>
      <c r="H24" s="14">
        <v>10</v>
      </c>
    </row>
    <row r="25" spans="1:8" ht="31.5" x14ac:dyDescent="0.25">
      <c r="A25" s="49"/>
      <c r="B25" s="38"/>
      <c r="C25" s="35"/>
      <c r="D25" s="35"/>
      <c r="E25" s="35"/>
      <c r="F25" s="35"/>
      <c r="G25" s="13" t="s">
        <v>55</v>
      </c>
      <c r="H25" s="14">
        <v>12</v>
      </c>
    </row>
    <row r="26" spans="1:8" x14ac:dyDescent="0.25">
      <c r="A26" s="49"/>
      <c r="B26" s="38"/>
      <c r="C26" s="35"/>
      <c r="D26" s="35"/>
      <c r="E26" s="35"/>
      <c r="F26" s="35"/>
      <c r="G26" s="13" t="s">
        <v>65</v>
      </c>
      <c r="H26" s="14">
        <v>20</v>
      </c>
    </row>
    <row r="27" spans="1:8" ht="16.5" thickBot="1" x14ac:dyDescent="0.3">
      <c r="A27" s="49"/>
      <c r="B27" s="38"/>
      <c r="C27" s="36"/>
      <c r="D27" s="36"/>
      <c r="E27" s="36"/>
      <c r="F27" s="36"/>
      <c r="G27" s="42" t="s">
        <v>8</v>
      </c>
      <c r="H27" s="44">
        <f>SUM(H24:H26)</f>
        <v>42</v>
      </c>
    </row>
    <row r="28" spans="1:8" ht="249.95" customHeight="1" thickBot="1" x14ac:dyDescent="0.3">
      <c r="A28" s="50"/>
      <c r="B28" s="39"/>
      <c r="C28" s="51" t="s">
        <v>69</v>
      </c>
      <c r="D28" s="51"/>
      <c r="E28" s="51"/>
      <c r="F28" s="52"/>
      <c r="G28" s="43"/>
      <c r="H28" s="45"/>
    </row>
    <row r="29" spans="1:8" x14ac:dyDescent="0.25">
      <c r="A29" s="48">
        <v>5</v>
      </c>
      <c r="B29" s="37" t="s">
        <v>77</v>
      </c>
      <c r="C29" s="34" t="s">
        <v>26</v>
      </c>
      <c r="D29" s="34" t="s">
        <v>27</v>
      </c>
      <c r="E29" s="34" t="s">
        <v>28</v>
      </c>
      <c r="F29" s="34" t="s">
        <v>29</v>
      </c>
      <c r="G29" s="40" t="s">
        <v>50</v>
      </c>
      <c r="H29" s="41"/>
    </row>
    <row r="30" spans="1:8" ht="31.5" x14ac:dyDescent="0.25">
      <c r="A30" s="49"/>
      <c r="B30" s="38"/>
      <c r="C30" s="35"/>
      <c r="D30" s="35"/>
      <c r="E30" s="35"/>
      <c r="F30" s="35"/>
      <c r="G30" s="13" t="s">
        <v>53</v>
      </c>
      <c r="H30" s="14">
        <v>10</v>
      </c>
    </row>
    <row r="31" spans="1:8" x14ac:dyDescent="0.25">
      <c r="A31" s="49"/>
      <c r="B31" s="38"/>
      <c r="C31" s="35"/>
      <c r="D31" s="35"/>
      <c r="E31" s="35"/>
      <c r="F31" s="35"/>
      <c r="G31" s="13" t="s">
        <v>51</v>
      </c>
      <c r="H31" s="14">
        <v>20</v>
      </c>
    </row>
    <row r="32" spans="1:8" ht="31.5" x14ac:dyDescent="0.25">
      <c r="A32" s="49"/>
      <c r="B32" s="38"/>
      <c r="C32" s="35"/>
      <c r="D32" s="35"/>
      <c r="E32" s="35"/>
      <c r="F32" s="35"/>
      <c r="G32" s="13" t="s">
        <v>54</v>
      </c>
      <c r="H32" s="14">
        <v>6</v>
      </c>
    </row>
    <row r="33" spans="1:8" ht="31.5" x14ac:dyDescent="0.25">
      <c r="A33" s="49"/>
      <c r="B33" s="38"/>
      <c r="C33" s="35"/>
      <c r="D33" s="35"/>
      <c r="E33" s="35"/>
      <c r="F33" s="35"/>
      <c r="G33" s="13" t="s">
        <v>55</v>
      </c>
      <c r="H33" s="14">
        <v>20</v>
      </c>
    </row>
    <row r="34" spans="1:8" ht="16.5" thickBot="1" x14ac:dyDescent="0.3">
      <c r="A34" s="49"/>
      <c r="B34" s="38"/>
      <c r="C34" s="35"/>
      <c r="D34" s="35"/>
      <c r="E34" s="35"/>
      <c r="F34" s="35"/>
      <c r="G34" s="13" t="s">
        <v>65</v>
      </c>
      <c r="H34" s="14">
        <v>50</v>
      </c>
    </row>
    <row r="35" spans="1:8" x14ac:dyDescent="0.25">
      <c r="A35" s="49"/>
      <c r="B35" s="38"/>
      <c r="C35" s="35"/>
      <c r="D35" s="35"/>
      <c r="E35" s="35"/>
      <c r="F35" s="35"/>
      <c r="G35" s="40" t="s">
        <v>56</v>
      </c>
      <c r="H35" s="41"/>
    </row>
    <row r="36" spans="1:8" ht="31.5" x14ac:dyDescent="0.25">
      <c r="A36" s="49"/>
      <c r="B36" s="38"/>
      <c r="C36" s="35"/>
      <c r="D36" s="35"/>
      <c r="E36" s="35"/>
      <c r="F36" s="35"/>
      <c r="G36" s="13" t="s">
        <v>59</v>
      </c>
      <c r="H36" s="14">
        <v>12</v>
      </c>
    </row>
    <row r="37" spans="1:8" ht="16.5" thickBot="1" x14ac:dyDescent="0.3">
      <c r="A37" s="49"/>
      <c r="B37" s="38"/>
      <c r="C37" s="36"/>
      <c r="D37" s="36"/>
      <c r="E37" s="36"/>
      <c r="F37" s="36"/>
      <c r="G37" s="42" t="s">
        <v>8</v>
      </c>
      <c r="H37" s="44">
        <f>SUM(H30:H34,H36:H36)</f>
        <v>118</v>
      </c>
    </row>
    <row r="38" spans="1:8" ht="249.95" customHeight="1" thickBot="1" x14ac:dyDescent="0.3">
      <c r="A38" s="50"/>
      <c r="B38" s="39"/>
      <c r="C38" s="46" t="s">
        <v>68</v>
      </c>
      <c r="D38" s="46"/>
      <c r="E38" s="46"/>
      <c r="F38" s="47"/>
      <c r="G38" s="43"/>
      <c r="H38" s="45"/>
    </row>
    <row r="39" spans="1:8" x14ac:dyDescent="0.25">
      <c r="A39" s="48">
        <v>6</v>
      </c>
      <c r="B39" s="37" t="s">
        <v>76</v>
      </c>
      <c r="C39" s="34" t="s">
        <v>30</v>
      </c>
      <c r="D39" s="34" t="s">
        <v>31</v>
      </c>
      <c r="E39" s="34" t="s">
        <v>32</v>
      </c>
      <c r="F39" s="34" t="s">
        <v>33</v>
      </c>
      <c r="G39" s="40" t="s">
        <v>56</v>
      </c>
      <c r="H39" s="41"/>
    </row>
    <row r="40" spans="1:8" x14ac:dyDescent="0.25">
      <c r="A40" s="49"/>
      <c r="B40" s="38"/>
      <c r="C40" s="35"/>
      <c r="D40" s="35"/>
      <c r="E40" s="35"/>
      <c r="F40" s="35"/>
      <c r="G40" s="13" t="s">
        <v>57</v>
      </c>
      <c r="H40" s="14">
        <v>20</v>
      </c>
    </row>
    <row r="41" spans="1:8" ht="31.5" x14ac:dyDescent="0.25">
      <c r="A41" s="49"/>
      <c r="B41" s="38"/>
      <c r="C41" s="35"/>
      <c r="D41" s="35"/>
      <c r="E41" s="35"/>
      <c r="F41" s="35"/>
      <c r="G41" s="13" t="s">
        <v>58</v>
      </c>
      <c r="H41" s="14">
        <v>6</v>
      </c>
    </row>
    <row r="42" spans="1:8" ht="31.5" x14ac:dyDescent="0.25">
      <c r="A42" s="49"/>
      <c r="B42" s="38"/>
      <c r="C42" s="35"/>
      <c r="D42" s="35"/>
      <c r="E42" s="35"/>
      <c r="F42" s="35"/>
      <c r="G42" s="13" t="s">
        <v>59</v>
      </c>
      <c r="H42" s="14">
        <v>12</v>
      </c>
    </row>
    <row r="43" spans="1:8" ht="31.5" x14ac:dyDescent="0.25">
      <c r="A43" s="49"/>
      <c r="B43" s="38"/>
      <c r="C43" s="35"/>
      <c r="D43" s="35"/>
      <c r="E43" s="35"/>
      <c r="F43" s="35"/>
      <c r="G43" s="13" t="s">
        <v>60</v>
      </c>
      <c r="H43" s="14">
        <v>6</v>
      </c>
    </row>
    <row r="44" spans="1:8" ht="47.25" x14ac:dyDescent="0.25">
      <c r="A44" s="49"/>
      <c r="B44" s="38"/>
      <c r="C44" s="35"/>
      <c r="D44" s="35"/>
      <c r="E44" s="35"/>
      <c r="F44" s="35"/>
      <c r="G44" s="13" t="s">
        <v>63</v>
      </c>
      <c r="H44" s="14">
        <v>30</v>
      </c>
    </row>
    <row r="45" spans="1:8" ht="16.5" thickBot="1" x14ac:dyDescent="0.3">
      <c r="A45" s="49"/>
      <c r="B45" s="38"/>
      <c r="C45" s="36"/>
      <c r="D45" s="36"/>
      <c r="E45" s="36"/>
      <c r="F45" s="36"/>
      <c r="G45" s="42" t="s">
        <v>8</v>
      </c>
      <c r="H45" s="44">
        <f>SUM(H40:H44)</f>
        <v>74</v>
      </c>
    </row>
    <row r="46" spans="1:8" ht="249.95" customHeight="1" thickBot="1" x14ac:dyDescent="0.3">
      <c r="A46" s="50"/>
      <c r="B46" s="39"/>
      <c r="C46" s="46" t="s">
        <v>72</v>
      </c>
      <c r="D46" s="46"/>
      <c r="E46" s="46"/>
      <c r="F46" s="47"/>
      <c r="G46" s="43"/>
      <c r="H46" s="45"/>
    </row>
    <row r="47" spans="1:8" x14ac:dyDescent="0.25">
      <c r="A47" s="48">
        <v>7</v>
      </c>
      <c r="B47" s="37" t="s">
        <v>76</v>
      </c>
      <c r="C47" s="34" t="s">
        <v>34</v>
      </c>
      <c r="D47" s="34" t="s">
        <v>35</v>
      </c>
      <c r="E47" s="34" t="s">
        <v>36</v>
      </c>
      <c r="F47" s="34" t="s">
        <v>37</v>
      </c>
      <c r="G47" s="40" t="s">
        <v>56</v>
      </c>
      <c r="H47" s="41"/>
    </row>
    <row r="48" spans="1:8" x14ac:dyDescent="0.25">
      <c r="A48" s="49"/>
      <c r="B48" s="38"/>
      <c r="C48" s="35"/>
      <c r="D48" s="35"/>
      <c r="E48" s="35"/>
      <c r="F48" s="35"/>
      <c r="G48" s="13" t="s">
        <v>57</v>
      </c>
      <c r="H48" s="14">
        <v>50</v>
      </c>
    </row>
    <row r="49" spans="1:8" ht="31.5" x14ac:dyDescent="0.25">
      <c r="A49" s="49"/>
      <c r="B49" s="38"/>
      <c r="C49" s="35"/>
      <c r="D49" s="35"/>
      <c r="E49" s="35"/>
      <c r="F49" s="35"/>
      <c r="G49" s="13" t="s">
        <v>58</v>
      </c>
      <c r="H49" s="14">
        <v>6</v>
      </c>
    </row>
    <row r="50" spans="1:8" ht="31.5" x14ac:dyDescent="0.25">
      <c r="A50" s="49"/>
      <c r="B50" s="38"/>
      <c r="C50" s="35"/>
      <c r="D50" s="35"/>
      <c r="E50" s="35"/>
      <c r="F50" s="35"/>
      <c r="G50" s="13" t="s">
        <v>59</v>
      </c>
      <c r="H50" s="14">
        <v>12</v>
      </c>
    </row>
    <row r="51" spans="1:8" ht="31.5" x14ac:dyDescent="0.25">
      <c r="A51" s="49"/>
      <c r="B51" s="38"/>
      <c r="C51" s="35"/>
      <c r="D51" s="35"/>
      <c r="E51" s="35"/>
      <c r="F51" s="35"/>
      <c r="G51" s="13" t="s">
        <v>60</v>
      </c>
      <c r="H51" s="14">
        <v>2</v>
      </c>
    </row>
    <row r="52" spans="1:8" ht="47.25" x14ac:dyDescent="0.25">
      <c r="A52" s="49"/>
      <c r="B52" s="38"/>
      <c r="C52" s="35"/>
      <c r="D52" s="35"/>
      <c r="E52" s="35"/>
      <c r="F52" s="35"/>
      <c r="G52" s="13" t="s">
        <v>63</v>
      </c>
      <c r="H52" s="14">
        <v>52</v>
      </c>
    </row>
    <row r="53" spans="1:8" ht="16.5" thickBot="1" x14ac:dyDescent="0.3">
      <c r="A53" s="49"/>
      <c r="B53" s="38"/>
      <c r="C53" s="36"/>
      <c r="D53" s="36"/>
      <c r="E53" s="36"/>
      <c r="F53" s="36"/>
      <c r="G53" s="42" t="s">
        <v>8</v>
      </c>
      <c r="H53" s="44">
        <f>SUM(H48:H52,)</f>
        <v>122</v>
      </c>
    </row>
    <row r="54" spans="1:8" ht="249.95" customHeight="1" thickBot="1" x14ac:dyDescent="0.3">
      <c r="A54" s="50"/>
      <c r="B54" s="39"/>
      <c r="C54" s="46" t="s">
        <v>73</v>
      </c>
      <c r="D54" s="46"/>
      <c r="E54" s="46"/>
      <c r="F54" s="47"/>
      <c r="G54" s="43"/>
      <c r="H54" s="45"/>
    </row>
    <row r="55" spans="1:8" x14ac:dyDescent="0.25">
      <c r="A55" s="48">
        <v>8</v>
      </c>
      <c r="B55" s="37" t="s">
        <v>76</v>
      </c>
      <c r="C55" s="34" t="s">
        <v>38</v>
      </c>
      <c r="D55" s="34" t="s">
        <v>39</v>
      </c>
      <c r="E55" s="34" t="s">
        <v>40</v>
      </c>
      <c r="F55" s="34" t="s">
        <v>41</v>
      </c>
      <c r="G55" s="40" t="s">
        <v>56</v>
      </c>
      <c r="H55" s="41"/>
    </row>
    <row r="56" spans="1:8" x14ac:dyDescent="0.25">
      <c r="A56" s="49"/>
      <c r="B56" s="38"/>
      <c r="C56" s="35"/>
      <c r="D56" s="35"/>
      <c r="E56" s="35"/>
      <c r="F56" s="35"/>
      <c r="G56" s="13" t="s">
        <v>57</v>
      </c>
      <c r="H56" s="14">
        <v>20</v>
      </c>
    </row>
    <row r="57" spans="1:8" ht="31.5" x14ac:dyDescent="0.25">
      <c r="A57" s="49"/>
      <c r="B57" s="38"/>
      <c r="C57" s="35"/>
      <c r="D57" s="35"/>
      <c r="E57" s="35"/>
      <c r="F57" s="35"/>
      <c r="G57" s="13" t="s">
        <v>60</v>
      </c>
      <c r="H57" s="14">
        <v>12</v>
      </c>
    </row>
    <row r="58" spans="1:8" ht="47.25" x14ac:dyDescent="0.25">
      <c r="A58" s="49"/>
      <c r="B58" s="38"/>
      <c r="C58" s="35"/>
      <c r="D58" s="35"/>
      <c r="E58" s="35"/>
      <c r="F58" s="35"/>
      <c r="G58" s="13" t="s">
        <v>63</v>
      </c>
      <c r="H58" s="14">
        <v>10</v>
      </c>
    </row>
    <row r="59" spans="1:8" ht="16.5" thickBot="1" x14ac:dyDescent="0.3">
      <c r="A59" s="49"/>
      <c r="B59" s="38"/>
      <c r="C59" s="36"/>
      <c r="D59" s="36"/>
      <c r="E59" s="36"/>
      <c r="F59" s="36"/>
      <c r="G59" s="42" t="s">
        <v>8</v>
      </c>
      <c r="H59" s="44">
        <f>SUM(H56:H58,)</f>
        <v>42</v>
      </c>
    </row>
    <row r="60" spans="1:8" ht="249.95" customHeight="1" thickBot="1" x14ac:dyDescent="0.3">
      <c r="A60" s="50"/>
      <c r="B60" s="39"/>
      <c r="C60" s="46" t="s">
        <v>74</v>
      </c>
      <c r="D60" s="46"/>
      <c r="E60" s="46"/>
      <c r="F60" s="47"/>
      <c r="G60" s="43"/>
      <c r="H60" s="45"/>
    </row>
    <row r="61" spans="1:8" x14ac:dyDescent="0.25">
      <c r="A61" s="48">
        <v>9</v>
      </c>
      <c r="B61" s="37" t="s">
        <v>76</v>
      </c>
      <c r="C61" s="34" t="s">
        <v>42</v>
      </c>
      <c r="D61" s="34" t="s">
        <v>43</v>
      </c>
      <c r="E61" s="34" t="s">
        <v>44</v>
      </c>
      <c r="F61" s="34" t="s">
        <v>45</v>
      </c>
      <c r="G61" s="40" t="s">
        <v>56</v>
      </c>
      <c r="H61" s="41"/>
    </row>
    <row r="62" spans="1:8" ht="31.5" x14ac:dyDescent="0.25">
      <c r="A62" s="49"/>
      <c r="B62" s="38"/>
      <c r="C62" s="35"/>
      <c r="D62" s="35"/>
      <c r="E62" s="35"/>
      <c r="F62" s="35"/>
      <c r="G62" s="13" t="s">
        <v>58</v>
      </c>
      <c r="H62" s="14">
        <v>6</v>
      </c>
    </row>
    <row r="63" spans="1:8" ht="47.25" x14ac:dyDescent="0.25">
      <c r="A63" s="49"/>
      <c r="B63" s="38"/>
      <c r="C63" s="35"/>
      <c r="D63" s="35"/>
      <c r="E63" s="35"/>
      <c r="F63" s="35"/>
      <c r="G63" s="13" t="s">
        <v>63</v>
      </c>
      <c r="H63" s="14">
        <v>10</v>
      </c>
    </row>
    <row r="64" spans="1:8" ht="16.5" thickBot="1" x14ac:dyDescent="0.3">
      <c r="A64" s="49"/>
      <c r="B64" s="38"/>
      <c r="C64" s="36"/>
      <c r="D64" s="36"/>
      <c r="E64" s="36"/>
      <c r="F64" s="36"/>
      <c r="G64" s="42" t="s">
        <v>8</v>
      </c>
      <c r="H64" s="44">
        <f>SUM(H62:H63,)</f>
        <v>16</v>
      </c>
    </row>
    <row r="65" spans="1:16" ht="249.95" customHeight="1" thickBot="1" x14ac:dyDescent="0.3">
      <c r="A65" s="50"/>
      <c r="B65" s="39"/>
      <c r="C65" s="46" t="s">
        <v>62</v>
      </c>
      <c r="D65" s="46"/>
      <c r="E65" s="46"/>
      <c r="F65" s="47"/>
      <c r="G65" s="43"/>
      <c r="H65" s="45"/>
    </row>
    <row r="66" spans="1:16" x14ac:dyDescent="0.25">
      <c r="A66" s="48">
        <v>10</v>
      </c>
      <c r="B66" s="37" t="s">
        <v>76</v>
      </c>
      <c r="C66" s="34" t="s">
        <v>46</v>
      </c>
      <c r="D66" s="34" t="s">
        <v>47</v>
      </c>
      <c r="E66" s="34" t="s">
        <v>48</v>
      </c>
      <c r="F66" s="34" t="s">
        <v>49</v>
      </c>
      <c r="G66" s="40" t="s">
        <v>56</v>
      </c>
      <c r="H66" s="41"/>
    </row>
    <row r="67" spans="1:16" ht="31.5" x14ac:dyDescent="0.25">
      <c r="A67" s="49"/>
      <c r="B67" s="38"/>
      <c r="C67" s="35"/>
      <c r="D67" s="35"/>
      <c r="E67" s="35"/>
      <c r="F67" s="35"/>
      <c r="G67" s="13" t="s">
        <v>60</v>
      </c>
      <c r="H67" s="14">
        <v>16</v>
      </c>
    </row>
    <row r="68" spans="1:16" ht="47.25" x14ac:dyDescent="0.25">
      <c r="A68" s="49"/>
      <c r="B68" s="38"/>
      <c r="C68" s="35"/>
      <c r="D68" s="35"/>
      <c r="E68" s="35"/>
      <c r="F68" s="35"/>
      <c r="G68" s="13" t="s">
        <v>63</v>
      </c>
      <c r="H68" s="14">
        <v>6</v>
      </c>
    </row>
    <row r="69" spans="1:16" ht="16.5" thickBot="1" x14ac:dyDescent="0.3">
      <c r="A69" s="49"/>
      <c r="B69" s="38"/>
      <c r="C69" s="36"/>
      <c r="D69" s="36"/>
      <c r="E69" s="36"/>
      <c r="F69" s="36"/>
      <c r="G69" s="42" t="s">
        <v>8</v>
      </c>
      <c r="H69" s="44">
        <f>SUM(H67:H68)</f>
        <v>22</v>
      </c>
    </row>
    <row r="70" spans="1:16" ht="249.95" customHeight="1" thickBot="1" x14ac:dyDescent="0.3">
      <c r="A70" s="50"/>
      <c r="B70" s="39"/>
      <c r="C70" s="46" t="s">
        <v>61</v>
      </c>
      <c r="D70" s="46"/>
      <c r="E70" s="46"/>
      <c r="F70" s="47"/>
      <c r="G70" s="43"/>
      <c r="H70" s="45"/>
    </row>
    <row r="71" spans="1:16" ht="16.5" thickBot="1" x14ac:dyDescent="0.3">
      <c r="A71" s="61" t="s">
        <v>86</v>
      </c>
      <c r="B71" s="62"/>
      <c r="C71" s="62"/>
      <c r="D71" s="62"/>
      <c r="E71" s="63"/>
      <c r="F71" s="64">
        <f>H69+H64+H59+H53+H45+H37+H27+H21+H13+H6</f>
        <v>558</v>
      </c>
      <c r="G71" s="65"/>
      <c r="H71" s="66"/>
    </row>
    <row r="72" spans="1:16" ht="249.95" customHeight="1" thickBot="1" x14ac:dyDescent="0.3">
      <c r="A72" s="56" t="s">
        <v>9</v>
      </c>
      <c r="B72" s="57"/>
      <c r="C72" s="58" t="s">
        <v>78</v>
      </c>
      <c r="D72" s="59"/>
      <c r="E72" s="59"/>
      <c r="F72" s="60"/>
      <c r="G72" s="15" t="s">
        <v>80</v>
      </c>
      <c r="H72" s="16" t="s">
        <v>81</v>
      </c>
      <c r="M72" s="7"/>
    </row>
    <row r="73" spans="1:16" ht="249.95" customHeight="1" thickBot="1" x14ac:dyDescent="0.3">
      <c r="A73" s="56" t="s">
        <v>9</v>
      </c>
      <c r="B73" s="57"/>
      <c r="C73" s="58" t="s">
        <v>66</v>
      </c>
      <c r="D73" s="59"/>
      <c r="E73" s="59"/>
      <c r="F73" s="60"/>
      <c r="G73" s="15" t="s">
        <v>83</v>
      </c>
      <c r="H73" s="16" t="s">
        <v>82</v>
      </c>
    </row>
    <row r="74" spans="1:16" ht="363" customHeight="1" thickBot="1" x14ac:dyDescent="0.3">
      <c r="A74" s="56" t="s">
        <v>9</v>
      </c>
      <c r="B74" s="57"/>
      <c r="C74" s="58" t="s">
        <v>79</v>
      </c>
      <c r="D74" s="59"/>
      <c r="E74" s="59"/>
      <c r="F74" s="60"/>
      <c r="G74" s="17" t="s">
        <v>84</v>
      </c>
      <c r="H74" s="18" t="s">
        <v>85</v>
      </c>
      <c r="M74" s="53"/>
      <c r="N74" s="54"/>
      <c r="O74" s="54"/>
      <c r="P74" s="55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7B7AB-3B49-4FB5-BE3B-91B65E1332C1}">
  <dimension ref="A1:I117"/>
  <sheetViews>
    <sheetView zoomScale="85" zoomScaleNormal="85" workbookViewId="0">
      <pane ySplit="1" topLeftCell="A2" activePane="bottomLeft" state="frozen"/>
      <selection pane="bottomLeft" activeCell="I4" sqref="I4"/>
    </sheetView>
  </sheetViews>
  <sheetFormatPr defaultColWidth="9.140625" defaultRowHeight="15.75" x14ac:dyDescent="0.25"/>
  <cols>
    <col min="1" max="1" width="12.7109375" style="20" customWidth="1"/>
    <col min="2" max="2" width="20.28515625" style="21" customWidth="1"/>
    <col min="3" max="3" width="23" style="20" customWidth="1"/>
    <col min="4" max="4" width="28.7109375" style="20" customWidth="1"/>
    <col min="5" max="5" width="24.42578125" style="20" customWidth="1"/>
    <col min="6" max="6" width="28" style="20" customWidth="1"/>
    <col min="7" max="7" width="24" style="20" customWidth="1"/>
    <col min="8" max="8" width="23.140625" style="20" customWidth="1"/>
    <col min="9" max="9" width="118.7109375" style="19" customWidth="1"/>
    <col min="10" max="16384" width="9.140625" style="19"/>
  </cols>
  <sheetData>
    <row r="1" spans="1:8" s="27" customFormat="1" ht="48" thickBot="1" x14ac:dyDescent="0.3">
      <c r="A1" s="33" t="s">
        <v>0</v>
      </c>
      <c r="B1" s="32" t="s">
        <v>1</v>
      </c>
      <c r="C1" s="31" t="s">
        <v>2</v>
      </c>
      <c r="D1" s="30" t="s">
        <v>3</v>
      </c>
      <c r="E1" s="30" t="s">
        <v>4</v>
      </c>
      <c r="F1" s="30" t="s">
        <v>5</v>
      </c>
      <c r="G1" s="29" t="s">
        <v>6</v>
      </c>
      <c r="H1" s="28" t="s">
        <v>7</v>
      </c>
    </row>
    <row r="2" spans="1:8" x14ac:dyDescent="0.25">
      <c r="A2" s="79">
        <v>1</v>
      </c>
      <c r="B2" s="67" t="s">
        <v>123</v>
      </c>
      <c r="C2" s="76" t="s">
        <v>232</v>
      </c>
      <c r="D2" s="76" t="s">
        <v>231</v>
      </c>
      <c r="E2" s="76" t="s">
        <v>230</v>
      </c>
      <c r="F2" s="76" t="s">
        <v>229</v>
      </c>
      <c r="G2" s="70" t="s">
        <v>111</v>
      </c>
      <c r="H2" s="71"/>
    </row>
    <row r="3" spans="1:8" ht="31.5" x14ac:dyDescent="0.25">
      <c r="A3" s="80"/>
      <c r="B3" s="68"/>
      <c r="C3" s="77"/>
      <c r="D3" s="77"/>
      <c r="E3" s="77"/>
      <c r="F3" s="77"/>
      <c r="G3" s="26" t="s">
        <v>228</v>
      </c>
      <c r="H3" s="25">
        <v>24</v>
      </c>
    </row>
    <row r="4" spans="1:8" ht="96" customHeight="1" thickBot="1" x14ac:dyDescent="0.3">
      <c r="A4" s="80"/>
      <c r="B4" s="68"/>
      <c r="C4" s="78"/>
      <c r="D4" s="78"/>
      <c r="E4" s="78"/>
      <c r="F4" s="78"/>
      <c r="G4" s="72" t="s">
        <v>8</v>
      </c>
      <c r="H4" s="74">
        <f>SUM(H3:H3,)</f>
        <v>24</v>
      </c>
    </row>
    <row r="5" spans="1:8" ht="120" customHeight="1" thickBot="1" x14ac:dyDescent="0.3">
      <c r="A5" s="81"/>
      <c r="B5" s="69"/>
      <c r="C5" s="51" t="s">
        <v>227</v>
      </c>
      <c r="D5" s="51"/>
      <c r="E5" s="51"/>
      <c r="F5" s="52"/>
      <c r="G5" s="73"/>
      <c r="H5" s="75"/>
    </row>
    <row r="6" spans="1:8" x14ac:dyDescent="0.25">
      <c r="A6" s="79">
        <v>2</v>
      </c>
      <c r="B6" s="67" t="s">
        <v>116</v>
      </c>
      <c r="C6" s="76" t="s">
        <v>226</v>
      </c>
      <c r="D6" s="76" t="s">
        <v>225</v>
      </c>
      <c r="E6" s="76" t="s">
        <v>224</v>
      </c>
      <c r="F6" s="76" t="s">
        <v>223</v>
      </c>
      <c r="G6" s="70" t="s">
        <v>111</v>
      </c>
      <c r="H6" s="71"/>
    </row>
    <row r="7" spans="1:8" ht="47.25" x14ac:dyDescent="0.25">
      <c r="A7" s="80"/>
      <c r="B7" s="68"/>
      <c r="C7" s="77"/>
      <c r="D7" s="77"/>
      <c r="E7" s="77"/>
      <c r="F7" s="77"/>
      <c r="G7" s="26" t="s">
        <v>149</v>
      </c>
      <c r="H7" s="25">
        <v>140</v>
      </c>
    </row>
    <row r="8" spans="1:8" ht="141" customHeight="1" thickBot="1" x14ac:dyDescent="0.3">
      <c r="A8" s="80"/>
      <c r="B8" s="68"/>
      <c r="C8" s="78"/>
      <c r="D8" s="78"/>
      <c r="E8" s="78"/>
      <c r="F8" s="78"/>
      <c r="G8" s="72" t="s">
        <v>8</v>
      </c>
      <c r="H8" s="74">
        <f>SUM(H7:H7,)</f>
        <v>140</v>
      </c>
    </row>
    <row r="9" spans="1:8" ht="120" customHeight="1" thickBot="1" x14ac:dyDescent="0.3">
      <c r="A9" s="81"/>
      <c r="B9" s="69"/>
      <c r="C9" s="51" t="s">
        <v>222</v>
      </c>
      <c r="D9" s="51"/>
      <c r="E9" s="51"/>
      <c r="F9" s="52"/>
      <c r="G9" s="73"/>
      <c r="H9" s="75"/>
    </row>
    <row r="10" spans="1:8" x14ac:dyDescent="0.25">
      <c r="A10" s="79">
        <v>3</v>
      </c>
      <c r="B10" s="67" t="s">
        <v>116</v>
      </c>
      <c r="C10" s="76" t="s">
        <v>221</v>
      </c>
      <c r="D10" s="76" t="s">
        <v>220</v>
      </c>
      <c r="E10" s="76" t="s">
        <v>219</v>
      </c>
      <c r="F10" s="76" t="s">
        <v>218</v>
      </c>
      <c r="G10" s="70" t="s">
        <v>109</v>
      </c>
      <c r="H10" s="71"/>
    </row>
    <row r="11" spans="1:8" ht="32.25" thickBot="1" x14ac:dyDescent="0.3">
      <c r="A11" s="80"/>
      <c r="B11" s="68"/>
      <c r="C11" s="77"/>
      <c r="D11" s="77"/>
      <c r="E11" s="77"/>
      <c r="F11" s="77"/>
      <c r="G11" s="26" t="s">
        <v>108</v>
      </c>
      <c r="H11" s="25">
        <v>40</v>
      </c>
    </row>
    <row r="12" spans="1:8" x14ac:dyDescent="0.25">
      <c r="A12" s="80"/>
      <c r="B12" s="68"/>
      <c r="C12" s="77"/>
      <c r="D12" s="77"/>
      <c r="E12" s="77"/>
      <c r="F12" s="77"/>
      <c r="G12" s="70" t="s">
        <v>156</v>
      </c>
      <c r="H12" s="71"/>
    </row>
    <row r="13" spans="1:8" ht="47.25" x14ac:dyDescent="0.25">
      <c r="A13" s="80"/>
      <c r="B13" s="68"/>
      <c r="C13" s="77"/>
      <c r="D13" s="77"/>
      <c r="E13" s="77"/>
      <c r="F13" s="77"/>
      <c r="G13" s="26" t="s">
        <v>179</v>
      </c>
      <c r="H13" s="25">
        <v>30</v>
      </c>
    </row>
    <row r="14" spans="1:8" ht="111" customHeight="1" thickBot="1" x14ac:dyDescent="0.3">
      <c r="A14" s="80"/>
      <c r="B14" s="68"/>
      <c r="C14" s="78"/>
      <c r="D14" s="78"/>
      <c r="E14" s="78"/>
      <c r="F14" s="78"/>
      <c r="G14" s="72" t="s">
        <v>8</v>
      </c>
      <c r="H14" s="74">
        <f>SUM(H11:H11,H13:H13,)</f>
        <v>70</v>
      </c>
    </row>
    <row r="15" spans="1:8" ht="120" customHeight="1" thickBot="1" x14ac:dyDescent="0.3">
      <c r="A15" s="81"/>
      <c r="B15" s="69"/>
      <c r="C15" s="51" t="s">
        <v>217</v>
      </c>
      <c r="D15" s="51"/>
      <c r="E15" s="51"/>
      <c r="F15" s="52"/>
      <c r="G15" s="73"/>
      <c r="H15" s="75"/>
    </row>
    <row r="16" spans="1:8" x14ac:dyDescent="0.25">
      <c r="A16" s="79">
        <v>4</v>
      </c>
      <c r="B16" s="67" t="s">
        <v>116</v>
      </c>
      <c r="C16" s="76" t="s">
        <v>216</v>
      </c>
      <c r="D16" s="76" t="s">
        <v>215</v>
      </c>
      <c r="E16" s="76" t="s">
        <v>214</v>
      </c>
      <c r="F16" s="76" t="s">
        <v>213</v>
      </c>
      <c r="G16" s="70" t="s">
        <v>109</v>
      </c>
      <c r="H16" s="71"/>
    </row>
    <row r="17" spans="1:8" ht="32.25" thickBot="1" x14ac:dyDescent="0.3">
      <c r="A17" s="80"/>
      <c r="B17" s="68"/>
      <c r="C17" s="77"/>
      <c r="D17" s="77"/>
      <c r="E17" s="77"/>
      <c r="F17" s="77"/>
      <c r="G17" s="26" t="s">
        <v>108</v>
      </c>
      <c r="H17" s="25">
        <v>40</v>
      </c>
    </row>
    <row r="18" spans="1:8" x14ac:dyDescent="0.25">
      <c r="A18" s="80"/>
      <c r="B18" s="68"/>
      <c r="C18" s="77"/>
      <c r="D18" s="77"/>
      <c r="E18" s="77"/>
      <c r="F18" s="77"/>
      <c r="G18" s="70" t="s">
        <v>156</v>
      </c>
      <c r="H18" s="71"/>
    </row>
    <row r="19" spans="1:8" ht="47.25" x14ac:dyDescent="0.25">
      <c r="A19" s="80"/>
      <c r="B19" s="68"/>
      <c r="C19" s="77"/>
      <c r="D19" s="77"/>
      <c r="E19" s="77"/>
      <c r="F19" s="77"/>
      <c r="G19" s="26" t="s">
        <v>179</v>
      </c>
      <c r="H19" s="25">
        <v>30</v>
      </c>
    </row>
    <row r="20" spans="1:8" ht="16.5" thickBot="1" x14ac:dyDescent="0.3">
      <c r="A20" s="80"/>
      <c r="B20" s="68"/>
      <c r="C20" s="78"/>
      <c r="D20" s="78"/>
      <c r="E20" s="78"/>
      <c r="F20" s="78"/>
      <c r="G20" s="72" t="s">
        <v>8</v>
      </c>
      <c r="H20" s="74">
        <f>SUM(H17:H17,H19:H19,)</f>
        <v>70</v>
      </c>
    </row>
    <row r="21" spans="1:8" ht="120" customHeight="1" thickBot="1" x14ac:dyDescent="0.3">
      <c r="A21" s="81"/>
      <c r="B21" s="69"/>
      <c r="C21" s="51" t="s">
        <v>212</v>
      </c>
      <c r="D21" s="51"/>
      <c r="E21" s="51"/>
      <c r="F21" s="52"/>
      <c r="G21" s="73"/>
      <c r="H21" s="75"/>
    </row>
    <row r="22" spans="1:8" x14ac:dyDescent="0.25">
      <c r="A22" s="79">
        <v>5</v>
      </c>
      <c r="B22" s="67" t="s">
        <v>116</v>
      </c>
      <c r="C22" s="76" t="s">
        <v>211</v>
      </c>
      <c r="D22" s="76" t="s">
        <v>210</v>
      </c>
      <c r="E22" s="76" t="s">
        <v>209</v>
      </c>
      <c r="F22" s="76" t="s">
        <v>208</v>
      </c>
      <c r="G22" s="70" t="s">
        <v>109</v>
      </c>
      <c r="H22" s="71"/>
    </row>
    <row r="23" spans="1:8" ht="32.25" thickBot="1" x14ac:dyDescent="0.3">
      <c r="A23" s="80"/>
      <c r="B23" s="68"/>
      <c r="C23" s="77"/>
      <c r="D23" s="77"/>
      <c r="E23" s="77"/>
      <c r="F23" s="77"/>
      <c r="G23" s="26" t="s">
        <v>108</v>
      </c>
      <c r="H23" s="25">
        <v>40</v>
      </c>
    </row>
    <row r="24" spans="1:8" x14ac:dyDescent="0.25">
      <c r="A24" s="80"/>
      <c r="B24" s="68"/>
      <c r="C24" s="77"/>
      <c r="D24" s="77"/>
      <c r="E24" s="77"/>
      <c r="F24" s="77"/>
      <c r="G24" s="70" t="s">
        <v>156</v>
      </c>
      <c r="H24" s="71"/>
    </row>
    <row r="25" spans="1:8" ht="47.25" x14ac:dyDescent="0.25">
      <c r="A25" s="80"/>
      <c r="B25" s="68"/>
      <c r="C25" s="77"/>
      <c r="D25" s="77"/>
      <c r="E25" s="77"/>
      <c r="F25" s="77"/>
      <c r="G25" s="26" t="s">
        <v>179</v>
      </c>
      <c r="H25" s="25">
        <v>30</v>
      </c>
    </row>
    <row r="26" spans="1:8" ht="107.25" customHeight="1" thickBot="1" x14ac:dyDescent="0.3">
      <c r="A26" s="80"/>
      <c r="B26" s="68"/>
      <c r="C26" s="78"/>
      <c r="D26" s="78"/>
      <c r="E26" s="78"/>
      <c r="F26" s="78"/>
      <c r="G26" s="72" t="s">
        <v>8</v>
      </c>
      <c r="H26" s="74">
        <f>SUM(H23:H23,H25:H25,)</f>
        <v>70</v>
      </c>
    </row>
    <row r="27" spans="1:8" ht="120" customHeight="1" thickBot="1" x14ac:dyDescent="0.3">
      <c r="A27" s="81"/>
      <c r="B27" s="69"/>
      <c r="C27" s="51" t="s">
        <v>207</v>
      </c>
      <c r="D27" s="51"/>
      <c r="E27" s="51"/>
      <c r="F27" s="52"/>
      <c r="G27" s="73"/>
      <c r="H27" s="75"/>
    </row>
    <row r="28" spans="1:8" x14ac:dyDescent="0.25">
      <c r="A28" s="79">
        <v>6</v>
      </c>
      <c r="B28" s="67" t="s">
        <v>116</v>
      </c>
      <c r="C28" s="76" t="s">
        <v>206</v>
      </c>
      <c r="D28" s="76" t="s">
        <v>205</v>
      </c>
      <c r="E28" s="76" t="s">
        <v>204</v>
      </c>
      <c r="F28" s="76" t="s">
        <v>203</v>
      </c>
      <c r="G28" s="70" t="s">
        <v>109</v>
      </c>
      <c r="H28" s="71"/>
    </row>
    <row r="29" spans="1:8" ht="32.25" thickBot="1" x14ac:dyDescent="0.3">
      <c r="A29" s="80"/>
      <c r="B29" s="68"/>
      <c r="C29" s="77"/>
      <c r="D29" s="77"/>
      <c r="E29" s="77"/>
      <c r="F29" s="77"/>
      <c r="G29" s="26" t="s">
        <v>108</v>
      </c>
      <c r="H29" s="25">
        <v>40</v>
      </c>
    </row>
    <row r="30" spans="1:8" x14ac:dyDescent="0.25">
      <c r="A30" s="80"/>
      <c r="B30" s="68"/>
      <c r="C30" s="77"/>
      <c r="D30" s="77"/>
      <c r="E30" s="77"/>
      <c r="F30" s="77"/>
      <c r="G30" s="70" t="s">
        <v>156</v>
      </c>
      <c r="H30" s="71"/>
    </row>
    <row r="31" spans="1:8" ht="47.25" x14ac:dyDescent="0.25">
      <c r="A31" s="80"/>
      <c r="B31" s="68"/>
      <c r="C31" s="77"/>
      <c r="D31" s="77"/>
      <c r="E31" s="77"/>
      <c r="F31" s="77"/>
      <c r="G31" s="26" t="s">
        <v>179</v>
      </c>
      <c r="H31" s="25">
        <v>30</v>
      </c>
    </row>
    <row r="32" spans="1:8" ht="16.5" thickBot="1" x14ac:dyDescent="0.3">
      <c r="A32" s="80"/>
      <c r="B32" s="68"/>
      <c r="C32" s="78"/>
      <c r="D32" s="78"/>
      <c r="E32" s="78"/>
      <c r="F32" s="78"/>
      <c r="G32" s="72" t="s">
        <v>8</v>
      </c>
      <c r="H32" s="74">
        <f>SUM(H29:H29,H31:H31,)</f>
        <v>70</v>
      </c>
    </row>
    <row r="33" spans="1:8" ht="120" customHeight="1" thickBot="1" x14ac:dyDescent="0.3">
      <c r="A33" s="81"/>
      <c r="B33" s="69"/>
      <c r="C33" s="51" t="s">
        <v>202</v>
      </c>
      <c r="D33" s="51"/>
      <c r="E33" s="51"/>
      <c r="F33" s="52"/>
      <c r="G33" s="73"/>
      <c r="H33" s="75"/>
    </row>
    <row r="34" spans="1:8" x14ac:dyDescent="0.25">
      <c r="A34" s="79">
        <v>7</v>
      </c>
      <c r="B34" s="67" t="s">
        <v>191</v>
      </c>
      <c r="C34" s="76" t="s">
        <v>201</v>
      </c>
      <c r="D34" s="76" t="s">
        <v>200</v>
      </c>
      <c r="E34" s="76" t="s">
        <v>199</v>
      </c>
      <c r="F34" s="76" t="s">
        <v>198</v>
      </c>
      <c r="G34" s="70" t="s">
        <v>109</v>
      </c>
      <c r="H34" s="71"/>
    </row>
    <row r="35" spans="1:8" ht="32.25" thickBot="1" x14ac:dyDescent="0.3">
      <c r="A35" s="80"/>
      <c r="B35" s="68"/>
      <c r="C35" s="77"/>
      <c r="D35" s="77"/>
      <c r="E35" s="77"/>
      <c r="F35" s="77"/>
      <c r="G35" s="26" t="s">
        <v>186</v>
      </c>
      <c r="H35" s="25">
        <v>40</v>
      </c>
    </row>
    <row r="36" spans="1:8" x14ac:dyDescent="0.25">
      <c r="A36" s="80"/>
      <c r="B36" s="68"/>
      <c r="C36" s="77"/>
      <c r="D36" s="77"/>
      <c r="E36" s="77"/>
      <c r="F36" s="77"/>
      <c r="G36" s="70" t="s">
        <v>156</v>
      </c>
      <c r="H36" s="71"/>
    </row>
    <row r="37" spans="1:8" x14ac:dyDescent="0.25">
      <c r="A37" s="80"/>
      <c r="B37" s="68"/>
      <c r="C37" s="77"/>
      <c r="D37" s="77"/>
      <c r="E37" s="77"/>
      <c r="F37" s="77"/>
      <c r="G37" s="26" t="s">
        <v>185</v>
      </c>
      <c r="H37" s="25">
        <v>24</v>
      </c>
    </row>
    <row r="38" spans="1:8" ht="145.5" customHeight="1" thickBot="1" x14ac:dyDescent="0.3">
      <c r="A38" s="80"/>
      <c r="B38" s="68"/>
      <c r="C38" s="78"/>
      <c r="D38" s="78"/>
      <c r="E38" s="78"/>
      <c r="F38" s="78"/>
      <c r="G38" s="72" t="s">
        <v>8</v>
      </c>
      <c r="H38" s="74">
        <f>SUM(H35:H35,H37:H37,)</f>
        <v>64</v>
      </c>
    </row>
    <row r="39" spans="1:8" ht="120" customHeight="1" thickBot="1" x14ac:dyDescent="0.3">
      <c r="A39" s="81"/>
      <c r="B39" s="69"/>
      <c r="C39" s="51" t="s">
        <v>197</v>
      </c>
      <c r="D39" s="51"/>
      <c r="E39" s="51"/>
      <c r="F39" s="52"/>
      <c r="G39" s="73"/>
      <c r="H39" s="75"/>
    </row>
    <row r="40" spans="1:8" x14ac:dyDescent="0.25">
      <c r="A40" s="79">
        <v>8</v>
      </c>
      <c r="B40" s="67" t="s">
        <v>191</v>
      </c>
      <c r="C40" s="76" t="s">
        <v>196</v>
      </c>
      <c r="D40" s="76" t="s">
        <v>195</v>
      </c>
      <c r="E40" s="76" t="s">
        <v>194</v>
      </c>
      <c r="F40" s="76" t="s">
        <v>193</v>
      </c>
      <c r="G40" s="70" t="s">
        <v>109</v>
      </c>
      <c r="H40" s="71"/>
    </row>
    <row r="41" spans="1:8" ht="32.25" thickBot="1" x14ac:dyDescent="0.3">
      <c r="A41" s="80"/>
      <c r="B41" s="68"/>
      <c r="C41" s="77"/>
      <c r="D41" s="77"/>
      <c r="E41" s="77"/>
      <c r="F41" s="77"/>
      <c r="G41" s="26" t="s">
        <v>186</v>
      </c>
      <c r="H41" s="25">
        <v>42</v>
      </c>
    </row>
    <row r="42" spans="1:8" x14ac:dyDescent="0.25">
      <c r="A42" s="80"/>
      <c r="B42" s="68"/>
      <c r="C42" s="77"/>
      <c r="D42" s="77"/>
      <c r="E42" s="77"/>
      <c r="F42" s="77"/>
      <c r="G42" s="70" t="s">
        <v>156</v>
      </c>
      <c r="H42" s="71"/>
    </row>
    <row r="43" spans="1:8" x14ac:dyDescent="0.25">
      <c r="A43" s="80"/>
      <c r="B43" s="68"/>
      <c r="C43" s="77"/>
      <c r="D43" s="77"/>
      <c r="E43" s="77"/>
      <c r="F43" s="77"/>
      <c r="G43" s="26" t="s">
        <v>185</v>
      </c>
      <c r="H43" s="25">
        <v>24</v>
      </c>
    </row>
    <row r="44" spans="1:8" ht="94.5" customHeight="1" thickBot="1" x14ac:dyDescent="0.3">
      <c r="A44" s="80"/>
      <c r="B44" s="68"/>
      <c r="C44" s="78"/>
      <c r="D44" s="78"/>
      <c r="E44" s="78"/>
      <c r="F44" s="78"/>
      <c r="G44" s="72" t="s">
        <v>8</v>
      </c>
      <c r="H44" s="74">
        <f>SUM(H41:H41,H43:H43,)</f>
        <v>66</v>
      </c>
    </row>
    <row r="45" spans="1:8" ht="120" customHeight="1" thickBot="1" x14ac:dyDescent="0.3">
      <c r="A45" s="81"/>
      <c r="B45" s="69"/>
      <c r="C45" s="51" t="s">
        <v>192</v>
      </c>
      <c r="D45" s="51"/>
      <c r="E45" s="51"/>
      <c r="F45" s="52"/>
      <c r="G45" s="73"/>
      <c r="H45" s="75"/>
    </row>
    <row r="46" spans="1:8" x14ac:dyDescent="0.25">
      <c r="A46" s="79">
        <v>9</v>
      </c>
      <c r="B46" s="67" t="s">
        <v>191</v>
      </c>
      <c r="C46" s="76" t="s">
        <v>190</v>
      </c>
      <c r="D46" s="76" t="s">
        <v>189</v>
      </c>
      <c r="E46" s="76" t="s">
        <v>188</v>
      </c>
      <c r="F46" s="76" t="s">
        <v>187</v>
      </c>
      <c r="G46" s="70" t="s">
        <v>109</v>
      </c>
      <c r="H46" s="71"/>
    </row>
    <row r="47" spans="1:8" ht="32.25" thickBot="1" x14ac:dyDescent="0.3">
      <c r="A47" s="80"/>
      <c r="B47" s="68"/>
      <c r="C47" s="77"/>
      <c r="D47" s="77"/>
      <c r="E47" s="77"/>
      <c r="F47" s="77"/>
      <c r="G47" s="26" t="s">
        <v>186</v>
      </c>
      <c r="H47" s="25">
        <v>42</v>
      </c>
    </row>
    <row r="48" spans="1:8" x14ac:dyDescent="0.25">
      <c r="A48" s="80"/>
      <c r="B48" s="68"/>
      <c r="C48" s="77"/>
      <c r="D48" s="77"/>
      <c r="E48" s="77"/>
      <c r="F48" s="77"/>
      <c r="G48" s="70" t="s">
        <v>156</v>
      </c>
      <c r="H48" s="71"/>
    </row>
    <row r="49" spans="1:8" x14ac:dyDescent="0.25">
      <c r="A49" s="80"/>
      <c r="B49" s="68"/>
      <c r="C49" s="77"/>
      <c r="D49" s="77"/>
      <c r="E49" s="77"/>
      <c r="F49" s="77"/>
      <c r="G49" s="26" t="s">
        <v>185</v>
      </c>
      <c r="H49" s="25">
        <v>24</v>
      </c>
    </row>
    <row r="50" spans="1:8" ht="93" customHeight="1" thickBot="1" x14ac:dyDescent="0.3">
      <c r="A50" s="80"/>
      <c r="B50" s="68"/>
      <c r="C50" s="78"/>
      <c r="D50" s="78"/>
      <c r="E50" s="78"/>
      <c r="F50" s="78"/>
      <c r="G50" s="72" t="s">
        <v>8</v>
      </c>
      <c r="H50" s="74">
        <f>SUM(H47:H47,H49:H49)</f>
        <v>66</v>
      </c>
    </row>
    <row r="51" spans="1:8" ht="120" customHeight="1" thickBot="1" x14ac:dyDescent="0.3">
      <c r="A51" s="81"/>
      <c r="B51" s="69"/>
      <c r="C51" s="51" t="s">
        <v>184</v>
      </c>
      <c r="D51" s="51"/>
      <c r="E51" s="51"/>
      <c r="F51" s="52"/>
      <c r="G51" s="73"/>
      <c r="H51" s="75"/>
    </row>
    <row r="52" spans="1:8" x14ac:dyDescent="0.25">
      <c r="A52" s="79">
        <v>10</v>
      </c>
      <c r="B52" s="67" t="s">
        <v>116</v>
      </c>
      <c r="C52" s="76" t="s">
        <v>183</v>
      </c>
      <c r="D52" s="76" t="s">
        <v>182</v>
      </c>
      <c r="E52" s="76" t="s">
        <v>181</v>
      </c>
      <c r="F52" s="76" t="s">
        <v>180</v>
      </c>
      <c r="G52" s="70" t="s">
        <v>156</v>
      </c>
      <c r="H52" s="71"/>
    </row>
    <row r="53" spans="1:8" ht="47.25" x14ac:dyDescent="0.25">
      <c r="A53" s="80"/>
      <c r="B53" s="68"/>
      <c r="C53" s="77"/>
      <c r="D53" s="77"/>
      <c r="E53" s="77"/>
      <c r="F53" s="77"/>
      <c r="G53" s="26" t="s">
        <v>179</v>
      </c>
      <c r="H53" s="25">
        <v>20</v>
      </c>
    </row>
    <row r="54" spans="1:8" ht="153.75" customHeight="1" thickBot="1" x14ac:dyDescent="0.3">
      <c r="A54" s="80"/>
      <c r="B54" s="68"/>
      <c r="C54" s="78"/>
      <c r="D54" s="78"/>
      <c r="E54" s="78"/>
      <c r="F54" s="78"/>
      <c r="G54" s="72" t="s">
        <v>8</v>
      </c>
      <c r="H54" s="74">
        <f>SUM(H53:H53,)</f>
        <v>20</v>
      </c>
    </row>
    <row r="55" spans="1:8" ht="120" customHeight="1" thickBot="1" x14ac:dyDescent="0.3">
      <c r="A55" s="81"/>
      <c r="B55" s="69"/>
      <c r="C55" s="51" t="s">
        <v>178</v>
      </c>
      <c r="D55" s="51"/>
      <c r="E55" s="51"/>
      <c r="F55" s="52"/>
      <c r="G55" s="73"/>
      <c r="H55" s="75"/>
    </row>
    <row r="56" spans="1:8" x14ac:dyDescent="0.25">
      <c r="A56" s="79">
        <v>11</v>
      </c>
      <c r="B56" s="67" t="s">
        <v>140</v>
      </c>
      <c r="C56" s="76" t="s">
        <v>177</v>
      </c>
      <c r="D56" s="76" t="s">
        <v>176</v>
      </c>
      <c r="E56" s="76" t="s">
        <v>175</v>
      </c>
      <c r="F56" s="76" t="s">
        <v>174</v>
      </c>
      <c r="G56" s="70" t="s">
        <v>156</v>
      </c>
      <c r="H56" s="71"/>
    </row>
    <row r="57" spans="1:8" ht="48" thickBot="1" x14ac:dyDescent="0.3">
      <c r="A57" s="80"/>
      <c r="B57" s="68"/>
      <c r="C57" s="77"/>
      <c r="D57" s="77"/>
      <c r="E57" s="77"/>
      <c r="F57" s="77"/>
      <c r="G57" s="26" t="s">
        <v>162</v>
      </c>
      <c r="H57" s="25">
        <v>18</v>
      </c>
    </row>
    <row r="58" spans="1:8" x14ac:dyDescent="0.25">
      <c r="A58" s="80"/>
      <c r="B58" s="68"/>
      <c r="C58" s="77"/>
      <c r="D58" s="77"/>
      <c r="E58" s="77"/>
      <c r="F58" s="77"/>
      <c r="G58" s="70" t="s">
        <v>156</v>
      </c>
      <c r="H58" s="71"/>
    </row>
    <row r="59" spans="1:8" ht="94.5" x14ac:dyDescent="0.25">
      <c r="A59" s="80"/>
      <c r="B59" s="68"/>
      <c r="C59" s="77"/>
      <c r="D59" s="77"/>
      <c r="E59" s="77"/>
      <c r="F59" s="77"/>
      <c r="G59" s="26" t="s">
        <v>155</v>
      </c>
      <c r="H59" s="25">
        <v>10</v>
      </c>
    </row>
    <row r="60" spans="1:8" ht="16.5" thickBot="1" x14ac:dyDescent="0.3">
      <c r="A60" s="80"/>
      <c r="B60" s="68"/>
      <c r="C60" s="78"/>
      <c r="D60" s="78"/>
      <c r="E60" s="78"/>
      <c r="F60" s="78"/>
      <c r="G60" s="72" t="s">
        <v>8</v>
      </c>
      <c r="H60" s="74">
        <f>SUM(H57:H57,H59:H59,)</f>
        <v>28</v>
      </c>
    </row>
    <row r="61" spans="1:8" ht="120" customHeight="1" thickBot="1" x14ac:dyDescent="0.3">
      <c r="A61" s="81"/>
      <c r="B61" s="69"/>
      <c r="C61" s="51" t="s">
        <v>173</v>
      </c>
      <c r="D61" s="51"/>
      <c r="E61" s="51"/>
      <c r="F61" s="52"/>
      <c r="G61" s="73"/>
      <c r="H61" s="75"/>
    </row>
    <row r="62" spans="1:8" x14ac:dyDescent="0.25">
      <c r="A62" s="79">
        <v>12</v>
      </c>
      <c r="B62" s="67" t="s">
        <v>140</v>
      </c>
      <c r="C62" s="76" t="s">
        <v>172</v>
      </c>
      <c r="D62" s="76" t="s">
        <v>171</v>
      </c>
      <c r="E62" s="76" t="s">
        <v>170</v>
      </c>
      <c r="F62" s="76" t="s">
        <v>169</v>
      </c>
      <c r="G62" s="70" t="s">
        <v>156</v>
      </c>
      <c r="H62" s="71"/>
    </row>
    <row r="63" spans="1:8" ht="63" x14ac:dyDescent="0.25">
      <c r="A63" s="80"/>
      <c r="B63" s="68"/>
      <c r="C63" s="77"/>
      <c r="D63" s="77"/>
      <c r="E63" s="77"/>
      <c r="F63" s="77"/>
      <c r="G63" s="26" t="s">
        <v>168</v>
      </c>
      <c r="H63" s="25">
        <v>34</v>
      </c>
    </row>
    <row r="64" spans="1:8" ht="174" customHeight="1" thickBot="1" x14ac:dyDescent="0.3">
      <c r="A64" s="80"/>
      <c r="B64" s="68"/>
      <c r="C64" s="78"/>
      <c r="D64" s="78"/>
      <c r="E64" s="78"/>
      <c r="F64" s="78"/>
      <c r="G64" s="72" t="s">
        <v>8</v>
      </c>
      <c r="H64" s="74">
        <f>SUM(H63:H63,)</f>
        <v>34</v>
      </c>
    </row>
    <row r="65" spans="1:8" ht="120" customHeight="1" thickBot="1" x14ac:dyDescent="0.3">
      <c r="A65" s="81"/>
      <c r="B65" s="69"/>
      <c r="C65" s="51" t="s">
        <v>167</v>
      </c>
      <c r="D65" s="51"/>
      <c r="E65" s="51"/>
      <c r="F65" s="52"/>
      <c r="G65" s="73"/>
      <c r="H65" s="75"/>
    </row>
    <row r="66" spans="1:8" x14ac:dyDescent="0.25">
      <c r="A66" s="79">
        <v>13</v>
      </c>
      <c r="B66" s="67" t="s">
        <v>140</v>
      </c>
      <c r="C66" s="76" t="s">
        <v>166</v>
      </c>
      <c r="D66" s="76" t="s">
        <v>165</v>
      </c>
      <c r="E66" s="76" t="s">
        <v>164</v>
      </c>
      <c r="F66" s="76" t="s">
        <v>163</v>
      </c>
      <c r="G66" s="70" t="s">
        <v>156</v>
      </c>
      <c r="H66" s="71"/>
    </row>
    <row r="67" spans="1:8" ht="47.25" x14ac:dyDescent="0.25">
      <c r="A67" s="80"/>
      <c r="B67" s="68"/>
      <c r="C67" s="77"/>
      <c r="D67" s="77"/>
      <c r="E67" s="77"/>
      <c r="F67" s="77"/>
      <c r="G67" s="26" t="s">
        <v>162</v>
      </c>
      <c r="H67" s="25">
        <v>80</v>
      </c>
    </row>
    <row r="68" spans="1:8" ht="146.25" customHeight="1" thickBot="1" x14ac:dyDescent="0.3">
      <c r="A68" s="80"/>
      <c r="B68" s="68"/>
      <c r="C68" s="78"/>
      <c r="D68" s="78"/>
      <c r="E68" s="78"/>
      <c r="F68" s="78"/>
      <c r="G68" s="72" t="s">
        <v>8</v>
      </c>
      <c r="H68" s="74">
        <f>SUM(H67:H67,)</f>
        <v>80</v>
      </c>
    </row>
    <row r="69" spans="1:8" ht="120" customHeight="1" thickBot="1" x14ac:dyDescent="0.3">
      <c r="A69" s="81"/>
      <c r="B69" s="69"/>
      <c r="C69" s="51" t="s">
        <v>161</v>
      </c>
      <c r="D69" s="51"/>
      <c r="E69" s="51"/>
      <c r="F69" s="52"/>
      <c r="G69" s="73"/>
      <c r="H69" s="75"/>
    </row>
    <row r="70" spans="1:8" x14ac:dyDescent="0.25">
      <c r="A70" s="79">
        <v>14</v>
      </c>
      <c r="B70" s="67" t="s">
        <v>140</v>
      </c>
      <c r="C70" s="76" t="s">
        <v>160</v>
      </c>
      <c r="D70" s="76" t="s">
        <v>159</v>
      </c>
      <c r="E70" s="76" t="s">
        <v>158</v>
      </c>
      <c r="F70" s="76" t="s">
        <v>157</v>
      </c>
      <c r="G70" s="70" t="s">
        <v>156</v>
      </c>
      <c r="H70" s="71"/>
    </row>
    <row r="71" spans="1:8" ht="94.5" x14ac:dyDescent="0.25">
      <c r="A71" s="80"/>
      <c r="B71" s="68"/>
      <c r="C71" s="77"/>
      <c r="D71" s="77"/>
      <c r="E71" s="77"/>
      <c r="F71" s="77"/>
      <c r="G71" s="26" t="s">
        <v>155</v>
      </c>
      <c r="H71" s="25">
        <v>70</v>
      </c>
    </row>
    <row r="72" spans="1:8" ht="83.25" customHeight="1" thickBot="1" x14ac:dyDescent="0.3">
      <c r="A72" s="80"/>
      <c r="B72" s="68"/>
      <c r="C72" s="78"/>
      <c r="D72" s="78"/>
      <c r="E72" s="78"/>
      <c r="F72" s="78"/>
      <c r="G72" s="72" t="s">
        <v>8</v>
      </c>
      <c r="H72" s="74">
        <f>SUM(H71:H71,)</f>
        <v>70</v>
      </c>
    </row>
    <row r="73" spans="1:8" ht="120" customHeight="1" thickBot="1" x14ac:dyDescent="0.3">
      <c r="A73" s="81"/>
      <c r="B73" s="69"/>
      <c r="C73" s="51" t="s">
        <v>154</v>
      </c>
      <c r="D73" s="51"/>
      <c r="E73" s="51"/>
      <c r="F73" s="52"/>
      <c r="G73" s="73"/>
      <c r="H73" s="75"/>
    </row>
    <row r="74" spans="1:8" x14ac:dyDescent="0.25">
      <c r="A74" s="79">
        <v>15</v>
      </c>
      <c r="B74" s="67" t="s">
        <v>140</v>
      </c>
      <c r="C74" s="76" t="s">
        <v>153</v>
      </c>
      <c r="D74" s="76" t="s">
        <v>152</v>
      </c>
      <c r="E74" s="76" t="s">
        <v>151</v>
      </c>
      <c r="F74" s="76" t="s">
        <v>150</v>
      </c>
      <c r="G74" s="70" t="s">
        <v>111</v>
      </c>
      <c r="H74" s="71"/>
    </row>
    <row r="75" spans="1:8" ht="31.5" x14ac:dyDescent="0.25">
      <c r="A75" s="80"/>
      <c r="B75" s="68"/>
      <c r="C75" s="77"/>
      <c r="D75" s="77"/>
      <c r="E75" s="77"/>
      <c r="F75" s="77"/>
      <c r="G75" s="26" t="s">
        <v>110</v>
      </c>
      <c r="H75" s="25">
        <v>10</v>
      </c>
    </row>
    <row r="76" spans="1:8" ht="48" thickBot="1" x14ac:dyDescent="0.3">
      <c r="A76" s="80"/>
      <c r="B76" s="68"/>
      <c r="C76" s="77"/>
      <c r="D76" s="77"/>
      <c r="E76" s="77"/>
      <c r="F76" s="77"/>
      <c r="G76" s="26" t="s">
        <v>149</v>
      </c>
      <c r="H76" s="25">
        <v>10</v>
      </c>
    </row>
    <row r="77" spans="1:8" x14ac:dyDescent="0.25">
      <c r="A77" s="80"/>
      <c r="B77" s="68"/>
      <c r="C77" s="77"/>
      <c r="D77" s="77"/>
      <c r="E77" s="77"/>
      <c r="F77" s="77"/>
      <c r="G77" s="70" t="s">
        <v>135</v>
      </c>
      <c r="H77" s="71"/>
    </row>
    <row r="78" spans="1:8" ht="31.5" x14ac:dyDescent="0.25">
      <c r="A78" s="80"/>
      <c r="B78" s="68"/>
      <c r="C78" s="77"/>
      <c r="D78" s="77"/>
      <c r="E78" s="77"/>
      <c r="F78" s="77"/>
      <c r="G78" s="26" t="s">
        <v>143</v>
      </c>
      <c r="H78" s="25">
        <v>10</v>
      </c>
    </row>
    <row r="79" spans="1:8" ht="115.5" customHeight="1" thickBot="1" x14ac:dyDescent="0.3">
      <c r="A79" s="80"/>
      <c r="B79" s="68"/>
      <c r="C79" s="78"/>
      <c r="D79" s="78"/>
      <c r="E79" s="78"/>
      <c r="F79" s="78"/>
      <c r="G79" s="72" t="s">
        <v>8</v>
      </c>
      <c r="H79" s="74">
        <f>SUM(H75:H76,H78:H78,)</f>
        <v>30</v>
      </c>
    </row>
    <row r="80" spans="1:8" ht="120" customHeight="1" thickBot="1" x14ac:dyDescent="0.3">
      <c r="A80" s="81"/>
      <c r="B80" s="69"/>
      <c r="C80" s="51" t="s">
        <v>148</v>
      </c>
      <c r="D80" s="51"/>
      <c r="E80" s="51"/>
      <c r="F80" s="52"/>
      <c r="G80" s="73"/>
      <c r="H80" s="75"/>
    </row>
    <row r="81" spans="1:8" x14ac:dyDescent="0.25">
      <c r="A81" s="79">
        <v>16</v>
      </c>
      <c r="B81" s="67" t="s">
        <v>140</v>
      </c>
      <c r="C81" s="76" t="s">
        <v>147</v>
      </c>
      <c r="D81" s="76" t="s">
        <v>146</v>
      </c>
      <c r="E81" s="76" t="s">
        <v>145</v>
      </c>
      <c r="F81" s="76" t="s">
        <v>144</v>
      </c>
      <c r="G81" s="70" t="s">
        <v>135</v>
      </c>
      <c r="H81" s="71"/>
    </row>
    <row r="82" spans="1:8" ht="31.5" x14ac:dyDescent="0.25">
      <c r="A82" s="80"/>
      <c r="B82" s="68"/>
      <c r="C82" s="77"/>
      <c r="D82" s="77"/>
      <c r="E82" s="77"/>
      <c r="F82" s="77"/>
      <c r="G82" s="26" t="s">
        <v>143</v>
      </c>
      <c r="H82" s="25">
        <v>42</v>
      </c>
    </row>
    <row r="83" spans="1:8" ht="31.5" x14ac:dyDescent="0.25">
      <c r="A83" s="80"/>
      <c r="B83" s="68"/>
      <c r="C83" s="77"/>
      <c r="D83" s="77"/>
      <c r="E83" s="77"/>
      <c r="F83" s="77"/>
      <c r="G83" s="26" t="s">
        <v>142</v>
      </c>
      <c r="H83" s="25">
        <v>42</v>
      </c>
    </row>
    <row r="84" spans="1:8" ht="16.5" thickBot="1" x14ac:dyDescent="0.3">
      <c r="A84" s="80"/>
      <c r="B84" s="68"/>
      <c r="C84" s="78"/>
      <c r="D84" s="78"/>
      <c r="E84" s="78"/>
      <c r="F84" s="78"/>
      <c r="G84" s="72" t="s">
        <v>8</v>
      </c>
      <c r="H84" s="74">
        <f>SUM(H82:H83,)</f>
        <v>84</v>
      </c>
    </row>
    <row r="85" spans="1:8" ht="120" customHeight="1" thickBot="1" x14ac:dyDescent="0.3">
      <c r="A85" s="81"/>
      <c r="B85" s="69"/>
      <c r="C85" s="51" t="s">
        <v>141</v>
      </c>
      <c r="D85" s="51"/>
      <c r="E85" s="51"/>
      <c r="F85" s="52"/>
      <c r="G85" s="73"/>
      <c r="H85" s="75"/>
    </row>
    <row r="86" spans="1:8" x14ac:dyDescent="0.25">
      <c r="A86" s="79">
        <v>17</v>
      </c>
      <c r="B86" s="67" t="s">
        <v>140</v>
      </c>
      <c r="C86" s="76" t="s">
        <v>139</v>
      </c>
      <c r="D86" s="76" t="s">
        <v>138</v>
      </c>
      <c r="E86" s="76" t="s">
        <v>137</v>
      </c>
      <c r="F86" s="76" t="s">
        <v>136</v>
      </c>
      <c r="G86" s="70" t="s">
        <v>135</v>
      </c>
      <c r="H86" s="71"/>
    </row>
    <row r="87" spans="1:8" ht="47.25" x14ac:dyDescent="0.25">
      <c r="A87" s="80"/>
      <c r="B87" s="68"/>
      <c r="C87" s="77"/>
      <c r="D87" s="77"/>
      <c r="E87" s="77"/>
      <c r="F87" s="77"/>
      <c r="G87" s="26" t="s">
        <v>134</v>
      </c>
      <c r="H87" s="25">
        <v>30</v>
      </c>
    </row>
    <row r="88" spans="1:8" ht="124.5" customHeight="1" thickBot="1" x14ac:dyDescent="0.3">
      <c r="A88" s="80"/>
      <c r="B88" s="68"/>
      <c r="C88" s="78"/>
      <c r="D88" s="78"/>
      <c r="E88" s="78"/>
      <c r="F88" s="78"/>
      <c r="G88" s="72" t="s">
        <v>8</v>
      </c>
      <c r="H88" s="74">
        <f>SUM(H87:H87,)</f>
        <v>30</v>
      </c>
    </row>
    <row r="89" spans="1:8" ht="120" customHeight="1" thickBot="1" x14ac:dyDescent="0.3">
      <c r="A89" s="81"/>
      <c r="B89" s="69"/>
      <c r="C89" s="51" t="s">
        <v>133</v>
      </c>
      <c r="D89" s="51"/>
      <c r="E89" s="51"/>
      <c r="F89" s="52"/>
      <c r="G89" s="73"/>
      <c r="H89" s="75"/>
    </row>
    <row r="90" spans="1:8" x14ac:dyDescent="0.25">
      <c r="A90" s="79">
        <v>18</v>
      </c>
      <c r="B90" s="67" t="s">
        <v>100</v>
      </c>
      <c r="C90" s="76" t="s">
        <v>132</v>
      </c>
      <c r="D90" s="76" t="s">
        <v>131</v>
      </c>
      <c r="E90" s="76" t="s">
        <v>130</v>
      </c>
      <c r="F90" s="76" t="s">
        <v>129</v>
      </c>
      <c r="G90" s="70" t="s">
        <v>95</v>
      </c>
      <c r="H90" s="71"/>
    </row>
    <row r="91" spans="1:8" ht="31.5" x14ac:dyDescent="0.25">
      <c r="A91" s="80"/>
      <c r="B91" s="68"/>
      <c r="C91" s="77"/>
      <c r="D91" s="77"/>
      <c r="E91" s="77"/>
      <c r="F91" s="77"/>
      <c r="G91" s="26" t="s">
        <v>128</v>
      </c>
      <c r="H91" s="25">
        <v>107</v>
      </c>
    </row>
    <row r="92" spans="1:8" x14ac:dyDescent="0.25">
      <c r="A92" s="80"/>
      <c r="B92" s="68"/>
      <c r="C92" s="77"/>
      <c r="D92" s="77"/>
      <c r="E92" s="77"/>
      <c r="F92" s="77"/>
      <c r="G92" s="26" t="s">
        <v>127</v>
      </c>
      <c r="H92" s="25">
        <v>12</v>
      </c>
    </row>
    <row r="93" spans="1:8" ht="78.75" x14ac:dyDescent="0.25">
      <c r="A93" s="80"/>
      <c r="B93" s="68"/>
      <c r="C93" s="77"/>
      <c r="D93" s="77"/>
      <c r="E93" s="77"/>
      <c r="F93" s="77"/>
      <c r="G93" s="26" t="s">
        <v>126</v>
      </c>
      <c r="H93" s="25">
        <v>50</v>
      </c>
    </row>
    <row r="94" spans="1:8" ht="31.5" x14ac:dyDescent="0.25">
      <c r="A94" s="80"/>
      <c r="B94" s="68"/>
      <c r="C94" s="77"/>
      <c r="D94" s="77"/>
      <c r="E94" s="77"/>
      <c r="F94" s="77"/>
      <c r="G94" s="26" t="s">
        <v>125</v>
      </c>
      <c r="H94" s="25">
        <v>124</v>
      </c>
    </row>
    <row r="95" spans="1:8" ht="16.5" thickBot="1" x14ac:dyDescent="0.3">
      <c r="A95" s="80"/>
      <c r="B95" s="68"/>
      <c r="C95" s="78"/>
      <c r="D95" s="78"/>
      <c r="E95" s="78"/>
      <c r="F95" s="78"/>
      <c r="G95" s="72" t="s">
        <v>8</v>
      </c>
      <c r="H95" s="74">
        <f>SUM(H91:H94,)</f>
        <v>293</v>
      </c>
    </row>
    <row r="96" spans="1:8" ht="120" customHeight="1" thickBot="1" x14ac:dyDescent="0.3">
      <c r="A96" s="81"/>
      <c r="B96" s="69"/>
      <c r="C96" s="51" t="s">
        <v>124</v>
      </c>
      <c r="D96" s="51"/>
      <c r="E96" s="51"/>
      <c r="F96" s="52"/>
      <c r="G96" s="73"/>
      <c r="H96" s="75"/>
    </row>
    <row r="97" spans="1:8" x14ac:dyDescent="0.25">
      <c r="A97" s="79">
        <v>19</v>
      </c>
      <c r="B97" s="67" t="s">
        <v>123</v>
      </c>
      <c r="C97" s="76" t="s">
        <v>122</v>
      </c>
      <c r="D97" s="76" t="s">
        <v>121</v>
      </c>
      <c r="E97" s="76" t="s">
        <v>120</v>
      </c>
      <c r="F97" s="76" t="s">
        <v>119</v>
      </c>
      <c r="G97" s="70" t="s">
        <v>111</v>
      </c>
      <c r="H97" s="71"/>
    </row>
    <row r="98" spans="1:8" ht="47.25" x14ac:dyDescent="0.25">
      <c r="A98" s="80"/>
      <c r="B98" s="68"/>
      <c r="C98" s="77"/>
      <c r="D98" s="77"/>
      <c r="E98" s="77"/>
      <c r="F98" s="77"/>
      <c r="G98" s="26" t="s">
        <v>118</v>
      </c>
      <c r="H98" s="25">
        <v>38</v>
      </c>
    </row>
    <row r="99" spans="1:8" ht="192.75" customHeight="1" thickBot="1" x14ac:dyDescent="0.3">
      <c r="A99" s="80"/>
      <c r="B99" s="68"/>
      <c r="C99" s="78"/>
      <c r="D99" s="78"/>
      <c r="E99" s="78"/>
      <c r="F99" s="78"/>
      <c r="G99" s="72" t="s">
        <v>8</v>
      </c>
      <c r="H99" s="74">
        <f>SUM(H98:H98,)</f>
        <v>38</v>
      </c>
    </row>
    <row r="100" spans="1:8" ht="120" customHeight="1" thickBot="1" x14ac:dyDescent="0.3">
      <c r="A100" s="81"/>
      <c r="B100" s="69"/>
      <c r="C100" s="51" t="s">
        <v>117</v>
      </c>
      <c r="D100" s="51"/>
      <c r="E100" s="51"/>
      <c r="F100" s="52"/>
      <c r="G100" s="73"/>
      <c r="H100" s="75"/>
    </row>
    <row r="101" spans="1:8" x14ac:dyDescent="0.25">
      <c r="A101" s="79">
        <v>20</v>
      </c>
      <c r="B101" s="67" t="s">
        <v>116</v>
      </c>
      <c r="C101" s="76" t="s">
        <v>115</v>
      </c>
      <c r="D101" s="76" t="s">
        <v>114</v>
      </c>
      <c r="E101" s="76" t="s">
        <v>113</v>
      </c>
      <c r="F101" s="76" t="s">
        <v>112</v>
      </c>
      <c r="G101" s="70" t="s">
        <v>111</v>
      </c>
      <c r="H101" s="71"/>
    </row>
    <row r="102" spans="1:8" ht="32.25" thickBot="1" x14ac:dyDescent="0.3">
      <c r="A102" s="80"/>
      <c r="B102" s="68"/>
      <c r="C102" s="77"/>
      <c r="D102" s="77"/>
      <c r="E102" s="77"/>
      <c r="F102" s="77"/>
      <c r="G102" s="26" t="s">
        <v>110</v>
      </c>
      <c r="H102" s="25">
        <v>39</v>
      </c>
    </row>
    <row r="103" spans="1:8" x14ac:dyDescent="0.25">
      <c r="A103" s="80"/>
      <c r="B103" s="68"/>
      <c r="C103" s="77"/>
      <c r="D103" s="77"/>
      <c r="E103" s="77"/>
      <c r="F103" s="77"/>
      <c r="G103" s="70" t="s">
        <v>109</v>
      </c>
      <c r="H103" s="71"/>
    </row>
    <row r="104" spans="1:8" ht="31.5" x14ac:dyDescent="0.25">
      <c r="A104" s="80"/>
      <c r="B104" s="68"/>
      <c r="C104" s="77"/>
      <c r="D104" s="77"/>
      <c r="E104" s="77"/>
      <c r="F104" s="77"/>
      <c r="G104" s="26" t="s">
        <v>108</v>
      </c>
      <c r="H104" s="25">
        <v>52</v>
      </c>
    </row>
    <row r="105" spans="1:8" ht="130.5" customHeight="1" thickBot="1" x14ac:dyDescent="0.3">
      <c r="A105" s="80"/>
      <c r="B105" s="68"/>
      <c r="C105" s="78"/>
      <c r="D105" s="78"/>
      <c r="E105" s="78"/>
      <c r="F105" s="78"/>
      <c r="G105" s="72" t="s">
        <v>8</v>
      </c>
      <c r="H105" s="74">
        <f>SUM(H102:H102,H104:H104,)</f>
        <v>91</v>
      </c>
    </row>
    <row r="106" spans="1:8" ht="120" customHeight="1" thickBot="1" x14ac:dyDescent="0.3">
      <c r="A106" s="81"/>
      <c r="B106" s="69"/>
      <c r="C106" s="51" t="s">
        <v>107</v>
      </c>
      <c r="D106" s="51"/>
      <c r="E106" s="51"/>
      <c r="F106" s="52"/>
      <c r="G106" s="73"/>
      <c r="H106" s="75"/>
    </row>
    <row r="107" spans="1:8" x14ac:dyDescent="0.25">
      <c r="A107" s="79">
        <v>21</v>
      </c>
      <c r="B107" s="67" t="s">
        <v>100</v>
      </c>
      <c r="C107" s="76" t="s">
        <v>106</v>
      </c>
      <c r="D107" s="76" t="s">
        <v>105</v>
      </c>
      <c r="E107" s="76" t="s">
        <v>104</v>
      </c>
      <c r="F107" s="76" t="s">
        <v>103</v>
      </c>
      <c r="G107" s="70" t="s">
        <v>95</v>
      </c>
      <c r="H107" s="71"/>
    </row>
    <row r="108" spans="1:8" ht="31.5" x14ac:dyDescent="0.25">
      <c r="A108" s="80"/>
      <c r="B108" s="68"/>
      <c r="C108" s="77"/>
      <c r="D108" s="77"/>
      <c r="E108" s="77"/>
      <c r="F108" s="77"/>
      <c r="G108" s="26" t="s">
        <v>102</v>
      </c>
      <c r="H108" s="25">
        <v>50</v>
      </c>
    </row>
    <row r="109" spans="1:8" ht="126.75" customHeight="1" thickBot="1" x14ac:dyDescent="0.3">
      <c r="A109" s="80"/>
      <c r="B109" s="68"/>
      <c r="C109" s="78"/>
      <c r="D109" s="78"/>
      <c r="E109" s="78"/>
      <c r="F109" s="78"/>
      <c r="G109" s="72" t="s">
        <v>8</v>
      </c>
      <c r="H109" s="74">
        <f>SUM(H108:H108,)</f>
        <v>50</v>
      </c>
    </row>
    <row r="110" spans="1:8" ht="120" customHeight="1" thickBot="1" x14ac:dyDescent="0.3">
      <c r="A110" s="81"/>
      <c r="B110" s="69"/>
      <c r="C110" s="51" t="s">
        <v>101</v>
      </c>
      <c r="D110" s="51"/>
      <c r="E110" s="51"/>
      <c r="F110" s="52"/>
      <c r="G110" s="73"/>
      <c r="H110" s="75"/>
    </row>
    <row r="111" spans="1:8" x14ac:dyDescent="0.25">
      <c r="A111" s="79">
        <v>22</v>
      </c>
      <c r="B111" s="67" t="s">
        <v>100</v>
      </c>
      <c r="C111" s="76" t="s">
        <v>99</v>
      </c>
      <c r="D111" s="76" t="s">
        <v>98</v>
      </c>
      <c r="E111" s="76" t="s">
        <v>97</v>
      </c>
      <c r="F111" s="76" t="s">
        <v>96</v>
      </c>
      <c r="G111" s="70" t="s">
        <v>95</v>
      </c>
      <c r="H111" s="71"/>
    </row>
    <row r="112" spans="1:8" ht="78.75" x14ac:dyDescent="0.25">
      <c r="A112" s="80"/>
      <c r="B112" s="68"/>
      <c r="C112" s="77"/>
      <c r="D112" s="77"/>
      <c r="E112" s="77"/>
      <c r="F112" s="77"/>
      <c r="G112" s="26" t="s">
        <v>94</v>
      </c>
      <c r="H112" s="25">
        <v>10</v>
      </c>
    </row>
    <row r="113" spans="1:9" ht="16.5" thickBot="1" x14ac:dyDescent="0.3">
      <c r="A113" s="80"/>
      <c r="B113" s="68"/>
      <c r="C113" s="78"/>
      <c r="D113" s="78"/>
      <c r="E113" s="78"/>
      <c r="F113" s="78"/>
      <c r="G113" s="72" t="s">
        <v>8</v>
      </c>
      <c r="H113" s="74">
        <f>SUM(H112:H112,)</f>
        <v>10</v>
      </c>
    </row>
    <row r="114" spans="1:9" ht="120" customHeight="1" thickBot="1" x14ac:dyDescent="0.3">
      <c r="A114" s="81"/>
      <c r="B114" s="69"/>
      <c r="C114" s="51" t="s">
        <v>93</v>
      </c>
      <c r="D114" s="51"/>
      <c r="E114" s="51"/>
      <c r="F114" s="52"/>
      <c r="G114" s="73"/>
      <c r="H114" s="75"/>
    </row>
    <row r="115" spans="1:9" ht="16.5" thickBot="1" x14ac:dyDescent="0.3">
      <c r="A115" s="84" t="s">
        <v>88</v>
      </c>
      <c r="B115" s="85"/>
      <c r="C115" s="85"/>
      <c r="D115" s="85"/>
      <c r="E115" s="86"/>
      <c r="F115" s="87">
        <f>H113+H109+H105+H99+H95+H88+H84+H79+H72+H68+H64+H60+H54+H50+H44+H38+H32+H26+H20+H14+H8+H4</f>
        <v>1498</v>
      </c>
      <c r="G115" s="88"/>
      <c r="H115" s="89"/>
    </row>
    <row r="116" spans="1:9" ht="300" customHeight="1" thickBot="1" x14ac:dyDescent="0.3">
      <c r="A116" s="82" t="s">
        <v>9</v>
      </c>
      <c r="B116" s="83"/>
      <c r="C116" s="58" t="s">
        <v>92</v>
      </c>
      <c r="D116" s="59"/>
      <c r="E116" s="59"/>
      <c r="F116" s="60"/>
      <c r="G116" s="24" t="s">
        <v>87</v>
      </c>
      <c r="H116" s="23" t="s">
        <v>91</v>
      </c>
      <c r="I116" s="22"/>
    </row>
    <row r="117" spans="1:9" ht="300" customHeight="1" thickBot="1" x14ac:dyDescent="0.3">
      <c r="A117" s="82" t="s">
        <v>9</v>
      </c>
      <c r="B117" s="83"/>
      <c r="C117" s="58" t="s">
        <v>90</v>
      </c>
      <c r="D117" s="59"/>
      <c r="E117" s="59"/>
      <c r="F117" s="60"/>
      <c r="G117" s="24" t="s">
        <v>87</v>
      </c>
      <c r="H117" s="23" t="s">
        <v>89</v>
      </c>
      <c r="I117" s="22"/>
    </row>
  </sheetData>
  <sheetProtection algorithmName="SHA-512" hashValue="ss0lemM5zOJTRRRTWdG89fRA7O/bjtNPpH8+H+qWE1kl8tDjv0kV1l+pFOCxt8qBrrjej0aL62tvyk7nYrEYrQ==" saltValue="0bBYBYUmwqBUWTNVTXDNpA==" spinCount="100000" sheet="1" formatCells="0" formatColumns="0" formatRows="0" insertColumns="0" insertRows="0" insertHyperlinks="0" autoFilter="0"/>
  <autoFilter ref="A1:H453" xr:uid="{00000000-0009-0000-0000-000000000000}"/>
  <mergeCells count="236">
    <mergeCell ref="C69:F69"/>
    <mergeCell ref="C81:C84"/>
    <mergeCell ref="D81:D84"/>
    <mergeCell ref="E81:E84"/>
    <mergeCell ref="F81:F84"/>
    <mergeCell ref="C86:C88"/>
    <mergeCell ref="D86:D88"/>
    <mergeCell ref="E86:E88"/>
    <mergeCell ref="F86:F88"/>
    <mergeCell ref="C70:C72"/>
    <mergeCell ref="D70:D72"/>
    <mergeCell ref="E70:E72"/>
    <mergeCell ref="F70:F72"/>
    <mergeCell ref="C74:C79"/>
    <mergeCell ref="D74:D79"/>
    <mergeCell ref="E74:E79"/>
    <mergeCell ref="F74:F79"/>
    <mergeCell ref="F56:F60"/>
    <mergeCell ref="C62:C64"/>
    <mergeCell ref="D62:D64"/>
    <mergeCell ref="E62:E64"/>
    <mergeCell ref="F62:F64"/>
    <mergeCell ref="C66:C68"/>
    <mergeCell ref="D66:D68"/>
    <mergeCell ref="E66:E68"/>
    <mergeCell ref="F66:F68"/>
    <mergeCell ref="A111:A114"/>
    <mergeCell ref="B111:B114"/>
    <mergeCell ref="G111:H111"/>
    <mergeCell ref="G113:G114"/>
    <mergeCell ref="H113:H114"/>
    <mergeCell ref="C114:F114"/>
    <mergeCell ref="C111:C113"/>
    <mergeCell ref="D111:D113"/>
    <mergeCell ref="E111:E113"/>
    <mergeCell ref="F111:F113"/>
    <mergeCell ref="A107:A110"/>
    <mergeCell ref="B107:B110"/>
    <mergeCell ref="G107:H107"/>
    <mergeCell ref="G109:G110"/>
    <mergeCell ref="H109:H110"/>
    <mergeCell ref="C110:F110"/>
    <mergeCell ref="C107:C109"/>
    <mergeCell ref="D107:D109"/>
    <mergeCell ref="E107:E109"/>
    <mergeCell ref="F107:F109"/>
    <mergeCell ref="A97:A100"/>
    <mergeCell ref="B97:B100"/>
    <mergeCell ref="G97:H97"/>
    <mergeCell ref="G99:G100"/>
    <mergeCell ref="H99:H100"/>
    <mergeCell ref="C100:F100"/>
    <mergeCell ref="C97:C99"/>
    <mergeCell ref="D97:D99"/>
    <mergeCell ref="E97:E99"/>
    <mergeCell ref="C90:C95"/>
    <mergeCell ref="D90:D95"/>
    <mergeCell ref="E90:E95"/>
    <mergeCell ref="H105:H106"/>
    <mergeCell ref="C106:F106"/>
    <mergeCell ref="C101:C105"/>
    <mergeCell ref="D101:D105"/>
    <mergeCell ref="E101:E105"/>
    <mergeCell ref="F101:F105"/>
    <mergeCell ref="G101:H101"/>
    <mergeCell ref="G103:H103"/>
    <mergeCell ref="G105:G106"/>
    <mergeCell ref="F90:F95"/>
    <mergeCell ref="A117:B117"/>
    <mergeCell ref="C117:F117"/>
    <mergeCell ref="B81:B85"/>
    <mergeCell ref="G81:H81"/>
    <mergeCell ref="G88:G89"/>
    <mergeCell ref="H84:H85"/>
    <mergeCell ref="C85:F85"/>
    <mergeCell ref="A116:B116"/>
    <mergeCell ref="C116:F116"/>
    <mergeCell ref="H88:H89"/>
    <mergeCell ref="C89:F89"/>
    <mergeCell ref="A115:E115"/>
    <mergeCell ref="F115:H115"/>
    <mergeCell ref="G84:G85"/>
    <mergeCell ref="F97:F99"/>
    <mergeCell ref="A101:A106"/>
    <mergeCell ref="B101:B106"/>
    <mergeCell ref="G86:H86"/>
    <mergeCell ref="A90:A96"/>
    <mergeCell ref="B90:B96"/>
    <mergeCell ref="G90:H90"/>
    <mergeCell ref="G95:G96"/>
    <mergeCell ref="H95:H96"/>
    <mergeCell ref="C96:F96"/>
    <mergeCell ref="B74:B80"/>
    <mergeCell ref="G74:H74"/>
    <mergeCell ref="G77:H77"/>
    <mergeCell ref="G79:G80"/>
    <mergeCell ref="H79:H80"/>
    <mergeCell ref="C80:F80"/>
    <mergeCell ref="G70:H70"/>
    <mergeCell ref="G72:G73"/>
    <mergeCell ref="H72:H73"/>
    <mergeCell ref="C73:F73"/>
    <mergeCell ref="B10:B15"/>
    <mergeCell ref="G10:H10"/>
    <mergeCell ref="G12:H12"/>
    <mergeCell ref="G14:G15"/>
    <mergeCell ref="H14:H15"/>
    <mergeCell ref="C15:F15"/>
    <mergeCell ref="C10:C14"/>
    <mergeCell ref="D10:D14"/>
    <mergeCell ref="E10:E14"/>
    <mergeCell ref="F10:F14"/>
    <mergeCell ref="B6:B9"/>
    <mergeCell ref="G6:H6"/>
    <mergeCell ref="G8:G9"/>
    <mergeCell ref="H8:H9"/>
    <mergeCell ref="C9:F9"/>
    <mergeCell ref="C6:C8"/>
    <mergeCell ref="D6:D8"/>
    <mergeCell ref="E6:E8"/>
    <mergeCell ref="F6:F8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A2:A5"/>
    <mergeCell ref="A6:A9"/>
    <mergeCell ref="A10:A15"/>
    <mergeCell ref="A56:A61"/>
    <mergeCell ref="A62:A65"/>
    <mergeCell ref="A16:A21"/>
    <mergeCell ref="A22:A27"/>
    <mergeCell ref="A28:A33"/>
    <mergeCell ref="A34:A39"/>
    <mergeCell ref="A40:A45"/>
    <mergeCell ref="F16:F20"/>
    <mergeCell ref="A66:A69"/>
    <mergeCell ref="A70:A73"/>
    <mergeCell ref="A74:A80"/>
    <mergeCell ref="A81:A85"/>
    <mergeCell ref="A86:A89"/>
    <mergeCell ref="A46:A51"/>
    <mergeCell ref="A52:A55"/>
    <mergeCell ref="B70:B73"/>
    <mergeCell ref="B86:B89"/>
    <mergeCell ref="F22:F26"/>
    <mergeCell ref="B16:B21"/>
    <mergeCell ref="B22:B27"/>
    <mergeCell ref="F34:F38"/>
    <mergeCell ref="B28:B33"/>
    <mergeCell ref="E28:E32"/>
    <mergeCell ref="F40:F44"/>
    <mergeCell ref="B34:B39"/>
    <mergeCell ref="B40:B45"/>
    <mergeCell ref="B52:B55"/>
    <mergeCell ref="B46:B51"/>
    <mergeCell ref="E46:E50"/>
    <mergeCell ref="B62:B65"/>
    <mergeCell ref="B56:B61"/>
    <mergeCell ref="G16:H16"/>
    <mergeCell ref="G18:H18"/>
    <mergeCell ref="G20:G21"/>
    <mergeCell ref="H20:H21"/>
    <mergeCell ref="C21:F21"/>
    <mergeCell ref="C16:C20"/>
    <mergeCell ref="D16:D20"/>
    <mergeCell ref="E16:E20"/>
    <mergeCell ref="F28:F32"/>
    <mergeCell ref="G22:H22"/>
    <mergeCell ref="G24:H24"/>
    <mergeCell ref="G26:G27"/>
    <mergeCell ref="H26:H27"/>
    <mergeCell ref="C27:F27"/>
    <mergeCell ref="C22:C26"/>
    <mergeCell ref="D22:D26"/>
    <mergeCell ref="E22:E26"/>
    <mergeCell ref="G28:H28"/>
    <mergeCell ref="G30:H30"/>
    <mergeCell ref="G32:G33"/>
    <mergeCell ref="H32:H33"/>
    <mergeCell ref="C33:F33"/>
    <mergeCell ref="C28:C32"/>
    <mergeCell ref="D28:D32"/>
    <mergeCell ref="G34:H34"/>
    <mergeCell ref="G36:H36"/>
    <mergeCell ref="G38:G39"/>
    <mergeCell ref="H38:H39"/>
    <mergeCell ref="C39:F39"/>
    <mergeCell ref="C34:C38"/>
    <mergeCell ref="D34:D38"/>
    <mergeCell ref="E34:E38"/>
    <mergeCell ref="F46:F50"/>
    <mergeCell ref="G40:H40"/>
    <mergeCell ref="G42:H42"/>
    <mergeCell ref="G44:G45"/>
    <mergeCell ref="H44:H45"/>
    <mergeCell ref="C45:F45"/>
    <mergeCell ref="C40:C44"/>
    <mergeCell ref="D40:D44"/>
    <mergeCell ref="E40:E44"/>
    <mergeCell ref="G46:H46"/>
    <mergeCell ref="G48:H48"/>
    <mergeCell ref="G50:G51"/>
    <mergeCell ref="H50:H51"/>
    <mergeCell ref="C51:F51"/>
    <mergeCell ref="C46:C50"/>
    <mergeCell ref="D46:D50"/>
    <mergeCell ref="B66:B69"/>
    <mergeCell ref="G52:H52"/>
    <mergeCell ref="G54:G55"/>
    <mergeCell ref="H54:H55"/>
    <mergeCell ref="C55:F55"/>
    <mergeCell ref="G56:H56"/>
    <mergeCell ref="G58:H58"/>
    <mergeCell ref="G60:G61"/>
    <mergeCell ref="H60:H61"/>
    <mergeCell ref="G66:H66"/>
    <mergeCell ref="G68:G69"/>
    <mergeCell ref="H68:H69"/>
    <mergeCell ref="C52:C54"/>
    <mergeCell ref="D52:D54"/>
    <mergeCell ref="E52:E54"/>
    <mergeCell ref="F52:F54"/>
    <mergeCell ref="C56:C60"/>
    <mergeCell ref="D56:D60"/>
    <mergeCell ref="E56:E60"/>
    <mergeCell ref="C61:F61"/>
    <mergeCell ref="G62:H62"/>
    <mergeCell ref="G64:G65"/>
    <mergeCell ref="H64:H65"/>
    <mergeCell ref="C65:F6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2025-06-24T07:19:16Z</dcterms:modified>
</cp:coreProperties>
</file>