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 színház-éshang\Hangtechnikus\"/>
    </mc:Choice>
  </mc:AlternateContent>
  <xr:revisionPtr revIDLastSave="0" documentId="8_{D1713C00-B88E-4DA4-8D05-8298BBB796D5}"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'6.2'!$A$1:$H$378</definedName>
    <definedName name="_xlnm._FilterDatabase" localSheetId="1" hidden="1">'6.3'!$A$1:$H$512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2" l="1"/>
  <c r="H43" i="2"/>
  <c r="H56" i="2"/>
  <c r="H77" i="2"/>
  <c r="H90" i="2"/>
  <c r="H103" i="2"/>
  <c r="H112" i="2"/>
  <c r="H121" i="2"/>
  <c r="H133" i="2"/>
  <c r="H150" i="2"/>
  <c r="H154" i="2"/>
  <c r="H171" i="2"/>
  <c r="F173" i="2"/>
  <c r="H37" i="1" l="1"/>
  <c r="H27" i="1"/>
  <c r="H17" i="1"/>
  <c r="H7" i="1"/>
  <c r="F39" i="1" l="1"/>
</calcChain>
</file>

<file path=xl/sharedStrings.xml><?xml version="1.0" encoding="utf-8"?>
<sst xmlns="http://schemas.openxmlformats.org/spreadsheetml/2006/main" count="330" uniqueCount="157">
  <si>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</si>
  <si>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</si>
  <si>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</si>
  <si>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</si>
  <si>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</si>
  <si>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</si>
  <si>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</si>
  <si>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</si>
  <si>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</si>
  <si>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</si>
  <si>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Elkülöníti a különböző művészeti stíluskorszakokat.</t>
  </si>
  <si>
    <t>Ismeri a művészeti stíluskorszakokat és azok jellemzőit.</t>
  </si>
  <si>
    <t>Nyitott a kulturális értékekre és törekszik az önfejlesztésre.</t>
  </si>
  <si>
    <t>Önállóan felismeri a művészeti stíluskorszakokat a bemutatott illusztrációk alapján.</t>
  </si>
  <si>
    <t>Rendezvénytechnikai alaprajzot készít és értelmez, kétdimenziós tervezőprogramokat kezel.</t>
  </si>
  <si>
    <t>Az audiovizuális műszaki alaprajz elkészítési technikáját és a szakmában használatos tervezőszoftverek alkalmazási lehetőségeit ismeri.</t>
  </si>
  <si>
    <t>Tervezői munkája során precizitásra törekszik.</t>
  </si>
  <si>
    <t>A rajzkészítést alapvető biztonságtechnikai követelményeknek megfelelően, biztonságtechnikai szakember bevonásával végzi.</t>
  </si>
  <si>
    <t>Audiovizuális eszközök idegen nyelvű használati és biztonságtechnikai leírásait alapfokon értelmez.</t>
  </si>
  <si>
    <t>Az idegen nyelvű szakmaspecifikus alapfokú műszaki szakkifejezéseket ismeri.</t>
  </si>
  <si>
    <t>Kitartóan keresi és gyűjti az online térben fellelhető szakmai információkat.</t>
  </si>
  <si>
    <t>Önállóan értelmezi az idegen nyelvű audiovizuális témájú olvasott szöveget.</t>
  </si>
  <si>
    <t>Értelmezi a színpad- és hangtechnikai területre vonatkozó tűzvédelmi, munkavédelmi és balesetmegelőzési előírásokat.</t>
  </si>
  <si>
    <t>Ismeri a területre vonatkozó tűz-, munka- és balesetvédelmi szabályokat.</t>
  </si>
  <si>
    <t>Szabálykövető szemléletmódot alakít ki. Elkötelezi magát a biztonságos munkavégzés szabályai mellett.</t>
  </si>
  <si>
    <t>A rendezvénytechnikai alaprajzok készítésénél a rajzfeladatot a tűz-, munka- és balesetvédelmi előírások szerint oldja meg, készíti el.</t>
  </si>
  <si>
    <t>Művelődéstörténet</t>
  </si>
  <si>
    <t>Őskori és ókori művelődéstörténet</t>
  </si>
  <si>
    <t>Középkori és újkori művelődéstörténet</t>
  </si>
  <si>
    <t>Audiovizuális művészeti alapfogalmak</t>
  </si>
  <si>
    <t>Ábrázolástechnika</t>
  </si>
  <si>
    <t>A műszaki ábrázolás alapjai</t>
  </si>
  <si>
    <t>Műszaki rajz készítése, értelmezése</t>
  </si>
  <si>
    <t>Biztonságtechnika</t>
  </si>
  <si>
    <t>Munkavédelem</t>
  </si>
  <si>
    <t>Tűzvédelem</t>
  </si>
  <si>
    <t>Érintésvédelem</t>
  </si>
  <si>
    <t>Dokumentációkezelés</t>
  </si>
  <si>
    <r>
      <t xml:space="preserve">időkeret: </t>
    </r>
    <r>
      <rPr>
        <sz val="11"/>
        <color theme="1"/>
        <rFont val="Franklin Gothic Book"/>
        <family val="2"/>
        <charset val="238"/>
      </rPr>
      <t>8 óra</t>
    </r>
  </si>
  <si>
    <r>
      <t xml:space="preserve">időkeret: </t>
    </r>
    <r>
      <rPr>
        <sz val="11"/>
        <color theme="1"/>
        <rFont val="Franklin Gothic Book"/>
        <family val="2"/>
        <charset val="238"/>
      </rPr>
      <t>5 óra</t>
    </r>
    <r>
      <rPr>
        <b/>
        <sz val="11"/>
        <color theme="1"/>
        <rFont val="Franklin Gothic Book"/>
        <family val="2"/>
        <charset val="238"/>
      </rPr>
      <t xml:space="preserve"> </t>
    </r>
  </si>
  <si>
    <t>"C" BIZTONSÁGTECHNIKAI ISMERETEK (4. SOR)</t>
  </si>
  <si>
    <t>"A" MŰVÉSZETTÖRTÉNET (1. SOR)</t>
  </si>
  <si>
    <t>A modern kor művelődéstörténete napjainkig</t>
  </si>
  <si>
    <t>"B" AUDIOVÍZUÁLIS ALAPISMERETEK  (2; 3. SOR)</t>
  </si>
  <si>
    <r>
      <t xml:space="preserve">Kapcsolódó tananyagegységek: 
</t>
    </r>
    <r>
      <rPr>
        <sz val="11"/>
        <color theme="1"/>
        <rFont val="Franklin Gothic Book"/>
        <family val="2"/>
        <charset val="238"/>
      </rPr>
      <t>"B", "C"</t>
    </r>
  </si>
  <si>
    <r>
      <t xml:space="preserve">Kapcsolódó tananyagegységek: 
</t>
    </r>
    <r>
      <rPr>
        <sz val="11"/>
        <color theme="1"/>
        <rFont val="Franklin Gothic Book"/>
        <family val="2"/>
        <charset val="238"/>
      </rPr>
      <t>"A"</t>
    </r>
  </si>
  <si>
    <r>
      <t xml:space="preserve">A tananyagelemek és a deszkriptorok projektszemléletű kapcsolódása:  
</t>
    </r>
    <r>
      <rPr>
        <sz val="11"/>
        <color theme="1"/>
        <rFont val="Franklin Gothic Book"/>
        <family val="2"/>
        <charset val="238"/>
      </rPr>
      <t>A projektalapú megközelítésben a művészettörténeti ismeretek alkalmazása lehetővé teszi a tanulók stílusfejlődésének tudatos támogatását. A tanulók által megismert művészeti stílusok aktív alkalmazása lehetővé teszi, hogy a technikai megvalósítást a művészeti megvalósítás szolgálatába állítsák. A projektmunkában kiemelt szerepet kap a stílusjegyek felismerése a különböző művészeti ágakban. A szerzett tapasztalatok hozzájárulnak a kreatív színházi gyakorlat fejlesztéséhez, elősegítve a művészeti célok technikai megvalósítását.</t>
    </r>
  </si>
  <si>
    <r>
      <t>A tananyagelemek és a deszkriptorok projektszemléletű kapcsolódása:</t>
    </r>
    <r>
      <rPr>
        <sz val="11"/>
        <color theme="1"/>
        <rFont val="Franklin Gothic Book"/>
        <family val="2"/>
        <charset val="238"/>
      </rPr>
      <t xml:space="preserve"> 
A színpadon zajló munkafolyamatokban kiemelt jelentősége van az előírt speciális munkabiztonsági, érintésvédelmi és tűzvédelmi előírásoknak, valamint ezek gyakorlati alkalmazásának. A tanulóknak a színpadi eszközök helyes használatára, a balesetmegelőzési intézkedésekre és a kollektív biztonság elvére a munkafolyamatok elvégzésekor is ügyelniük kell. A feladatok végrehajtása során hangsúlyosan jelenik meg tevékenységük a színpadi munka biztonságára gyakorolt hatása.</t>
    </r>
  </si>
  <si>
    <t>Technikai igénylista készítése: A tanuló készítse el egy Rider készítő program segítségével egy zenei formáció színpadrajzát, az összes szükséges audiovizuális berendezés és kiegészítő eszköz feltüntetésével. Készítse el a csatornalistát, és tüntessen fel minden olyan információt, amely elősegíti a rendezvény megtartását. A tervezés során érvényt szerezzen a munkavédelmi, tűzvédelmi és biztonságtechnikai előírásoknak. Egyéni projektfeladat.</t>
  </si>
  <si>
    <t>Stíluselemzés: A tanuló készítsen elemzést kedvenc zenekarának egyik felvételéről, ezen keresztül bemutatva, hogy melyek a zenekar stílusának lényegesebb elemei, azok eléréséhez milyen művészeti és technikai eszközöket használ az előadó. A pozitívumok mellett térjen ki az esetleges negatívumokra is. Egyéni projektfeladat. A tanulók az oktató által összeállított szempontok szerint alaposan és kritikusan értékeljék a projektmunkákat, ezzel fejlesztve szakmai önállóságukat és együttműködési képességüket.</t>
  </si>
  <si>
    <r>
      <t xml:space="preserve">A tananyagelemek és a deszkriptorok projektszemléletű kapcsolódása:  
</t>
    </r>
    <r>
      <rPr>
        <sz val="11"/>
        <color theme="1"/>
        <rFont val="Franklin Gothic Book"/>
        <family val="2"/>
        <charset val="238"/>
      </rPr>
      <t xml:space="preserve">A tanulók a </t>
    </r>
    <r>
      <rPr>
        <sz val="11"/>
        <rFont val="Franklin Gothic Book"/>
        <family val="2"/>
        <charset val="238"/>
      </rPr>
      <t>projektfela</t>
    </r>
    <r>
      <rPr>
        <sz val="11"/>
        <color theme="1"/>
        <rFont val="Franklin Gothic Book"/>
        <family val="2"/>
        <charset val="238"/>
      </rPr>
      <t>datok végrehajtása során képessé válnak a hangtechnikához és színpadtechnikához kapcsolódó műszaki rajzok értelmezésére, valamint alapszintű műszaki vázlatok készítésére. A színpadtechnikában, illetve az előadóterek ábrázolásához szükséges rajzjelek felhasználásával képesek az audiovizuális igények, technológiák, eszközök és folyamatok rajzi megjelenítésére. A projektalapú oktatás során ezen ismeretekre alapozva el tudják készíteni az adott előadáshoz szükséges eszközigényt és elrendezési vázlatokat kétdimenziós színpadi tervező szoftver segítségével. Cél, hogy a tanulók ezen tudás birtokában a későbbi szakmai tanulmányaik során felismerjék és értelmezzék a különböző berendezések és rendszerek működési vázlatát.</t>
    </r>
  </si>
  <si>
    <t>A tanulók 2-3 fős csoportokban mérjék fel egy klub, előadóterem vagy kisebb művelődési ház munkavédelmi, tűzvédelmi és balesetvédelmi kockázatait. A hely adottságai és a betöltött funkció figyelembevételével javaslatot kell tenniük a menekülési útvonalak kijelölésére, valamint a szükséges munkavédelmi piktogrammok kihelyezésére.  Csoportos projektfeladat. A csoportos projektfeladat során különös figyelmet fordítsanak a kockázatok pontos azonosítására és a biztonsági intézkedések gyakorlati megvalósíthatóságára.</t>
  </si>
  <si>
    <t>Ágazati alapoktatás összes óraszáma:</t>
  </si>
  <si>
    <r>
      <t xml:space="preserve">A tananyagelemek és a deszkriptorok projektszemléletű kapcsolódása: 
</t>
    </r>
    <r>
      <rPr>
        <sz val="11"/>
        <color theme="1"/>
        <rFont val="Franklin Gothic Book"/>
        <family val="2"/>
        <charset val="238"/>
      </rPr>
      <t>A színpadon és rendezvényeken zajló munkafolyamatok szakszerű lebonyolításához kiemelt jelentősége van a használt készülékek és berendezések szakszerű, biztonságos használatának. A tanulóknak az audiovizuális berendezések használati utasításait kell követniük a biztonságos munkavégzés és telepítés során. A feladatok végrehajtása során kiemelten jelenik meg az önálló kutatómunka; a gyakorlati feladatokon keresztül megismerik a használati utasítások fellelésének folyamatát, értelmezését és szabálykövető alkalmazását, mivel ezek elengedhetetlenek a színpadi munka biztonságához.</t>
    </r>
  </si>
  <si>
    <r>
      <t xml:space="preserve">Kapcsolódó tananyagegységek: 
</t>
    </r>
    <r>
      <rPr>
        <sz val="11"/>
        <color theme="1"/>
        <rFont val="Franklin Gothic Book"/>
        <family val="2"/>
        <charset val="238"/>
      </rPr>
      <t>"B", "C", "H"</t>
    </r>
  </si>
  <si>
    <r>
      <t xml:space="preserve">időkeret: </t>
    </r>
    <r>
      <rPr>
        <sz val="11"/>
        <color theme="1"/>
        <rFont val="Franklin Gothic Book"/>
        <family val="2"/>
        <charset val="238"/>
      </rPr>
      <t>4óra</t>
    </r>
  </si>
  <si>
    <t>Kábeltekerő verseny 
A hangtechnikusi munka során kiemelt szerepe van az egyes berendezések összeköttetésének biztosításában, vagyis a kábelezésnek. A kábelek minőségének megőrzéséhez speciális feltekerési módszerek állnak rendelkezésre. Ezek készségszintű elsajátításához játékos formában járul hozzá a kábeltekerő verseny. Kieséses rendszerben a tanulók kettesével mérik össze tudásukat. Két 10 méteres XLR-XLR kábelt kifektetnek a folyosón, majd a rajtjelre szabályosan feltekerik a diákok, és a földre ejtik, ha kész vannak vele. Aki előbb végez, az nyeri a fordulót, feltéve, ha a tekerés szabályos. Három fordulóból kettőt kell nyerni a továbbjutáshoz. Felmenő rendszerben, a kiesések után dől el a győztes személye. (Kellő gyakorlás után már érdemes a fordulókat telefonnal videózni, mert olyan kicsi időbeli különbségek vannak, hogy csak lassítva lehet eldönteni a felvételről, ki a győztes.)</t>
  </si>
  <si>
    <r>
      <t xml:space="preserve">Kapcsolódó tananyagegységek: 
</t>
    </r>
    <r>
      <rPr>
        <sz val="11"/>
        <color theme="1"/>
        <rFont val="Franklin Gothic Book"/>
        <family val="2"/>
        <charset val="238"/>
      </rPr>
      <t>"D", "E", "G"</t>
    </r>
  </si>
  <si>
    <t>Logóanimáció hangtervezés 
Az animált logók speciális hangeffektekkel vannak ellátva. Egyéni projektfeladat keretében a tanuló egy meglévő animált logó hangja helyett készít újat. A feladat végrehajtása során különös figyelmet kell fordítani arra, hogy az elkészített hang stílusában, üzenetében és hangulatában illeszkedjen ahhoz, amit a logó tulajdonosa sugallni kívánt. A munkához hangszerkesztő programot, saját zaj- és zörejfelvételeket, valamint nyilvános hangmintákat is igénybe lehet venni.</t>
  </si>
  <si>
    <r>
      <t xml:space="preserve">Kapcsolódó tananyagegységek: 
</t>
    </r>
    <r>
      <rPr>
        <sz val="11"/>
        <color theme="1"/>
        <rFont val="Franklin Gothic Book"/>
        <family val="2"/>
        <charset val="238"/>
      </rPr>
      <t>"A", "B", "D"</t>
    </r>
  </si>
  <si>
    <r>
      <t xml:space="preserve">időkeret: </t>
    </r>
    <r>
      <rPr>
        <sz val="11"/>
        <color theme="1"/>
        <rFont val="Franklin Gothic Book"/>
        <family val="2"/>
        <charset val="238"/>
      </rPr>
      <t>6 óra</t>
    </r>
  </si>
  <si>
    <t>Hangsebesség mérése: 
Ebben a kiscsoportos projektfeladatban a tanulók a hangfelvétel készítés eszközeit és szoftvereit (laptop felvevő szoftverrel, hangkártya, két mikrofon, kábelek stb.) használva mérik meg a hang terjedési sebességét a levegőben. Két, egymástól legalább 10 méter távolságra, egyvonalban elhelyezett mikrofonnal készítenek felvételt egy erős hangimpulzusról (zacskódurrantás, csapóhang), úgy, hogy a hangforrás az egyik mikrofon közvetlen közelében legyen. A mikrofonok távolságából és a felvevő szoftver időképéből leolvasható időkülönbségből kiszámítható a hangsebesség. A mérést érdemes meleg és hideg környezetben (kora reggel, délben) megismételni, így megállapítható a hang terjedési sebességének hőmérsékletfüggése.</t>
  </si>
  <si>
    <t>Szakirányú oktatás összes óraszáma:</t>
  </si>
  <si>
    <r>
      <t xml:space="preserve">A tananyagelemek és a deszkriptorok projektszemléletű kapcsolódása: 
</t>
    </r>
    <r>
      <rPr>
        <sz val="11"/>
        <color theme="1"/>
        <rFont val="Franklin Gothic Book"/>
        <family val="2"/>
        <charset val="238"/>
      </rPr>
      <t>A tanuló a hangtechnikusi feladatok sikeres elvégzéséhez a berendezéseket, eszközöket és műszereket szakszerűen használja, az alapvető hangtechnikai feladatokat precízen kivitelezi, miközben betartja a munkavédelmi, tűzvédelmi szabályokat és biztonsági előírásokat, különös tekintettel az ágazat sajátos kockázataira.</t>
    </r>
  </si>
  <si>
    <t>Bevezetés a filmhangba</t>
  </si>
  <si>
    <t>Filmhang</t>
  </si>
  <si>
    <t>Médiatechnikai alapismeretek</t>
  </si>
  <si>
    <t>Médiahang</t>
  </si>
  <si>
    <t>Stúdióetikett</t>
  </si>
  <si>
    <t>Stúdiómunka</t>
  </si>
  <si>
    <t>Stúdióhang</t>
  </si>
  <si>
    <t>Színpadi etikett</t>
  </si>
  <si>
    <t>Színházi hang</t>
  </si>
  <si>
    <t>Hangosítás</t>
  </si>
  <si>
    <t>Színpadi hang</t>
  </si>
  <si>
    <t>Összes témakör</t>
  </si>
  <si>
    <t>Hangtechnikai alapismeretek</t>
  </si>
  <si>
    <t>Zenei alapismeretek</t>
  </si>
  <si>
    <t>Betartja és betartatja a munkájához kapcsolódó biztonsági előírásokat (munka-, tűz-, baleset-, környezet- és egészségvédelmi szabályok).</t>
  </si>
  <si>
    <t>Magára és munkakörnyezetére nézve kötelező érvényűnek tartja a biztonsági előírásokat (munka-, tűz-, baleset-, környezet- és egészségvédelmi szabályok).</t>
  </si>
  <si>
    <t>Ismeri a munkájához kapcsolódó biztonsági előírásokat (munka-, tűz-, baleset-, környezet- és egészségvédelmi szabályok).</t>
  </si>
  <si>
    <t>Munkája során alkalmazza a munkájához kapcsolódó biztonsági előírásokat (munka-, tűz-, baleset-, környezet- és egészségvédelmi szabályok).</t>
  </si>
  <si>
    <t>"H" BIZTONSÁGTECHNIKA, KARBANTARTÁS (10, 11, 12. SOR)</t>
  </si>
  <si>
    <r>
      <t xml:space="preserve">A tananyagelemek és a deszkriptorok projektszemléletű kapcsolódása: 
</t>
    </r>
    <r>
      <rPr>
        <sz val="11"/>
        <color theme="1"/>
        <rFont val="Franklin Gothic Book"/>
        <family val="2"/>
        <charset val="238"/>
      </rPr>
      <t>A tanulók a szakmai előírások tudatában, oktatói irányítás mellett rendszeresen ellenőrzik a képzési hely hangtechnikai berendezéseinek, kábeleinek és kiegészítőinek műszaki állapotát, elvégzik a szükséges karbantartásokat, és javaslatokat tesznek a hibák kijavítására. A munka-, tűz- és érintésvédelmi előírások alapos ismerete, valamint a rendszeres karbantartás garantálja a biztonságos munkavégzést.</t>
    </r>
  </si>
  <si>
    <t>Műszaki ismeretek</t>
  </si>
  <si>
    <t>A munkatársakkal együttműködve, egymás közt munkamegosztással végzi feladatát.</t>
  </si>
  <si>
    <t>A karbantartás során a hangtechnikai lánc minden elemére kiterjedő figyelemmel és pontossággal végzi munkáját.</t>
  </si>
  <si>
    <t>A karbantartási teendőkkel tisztában van, ismeri az egyes berendezések beszerzési forrásait.</t>
  </si>
  <si>
    <t>Hangtechnikai berendezések karbantartását végzi és javaslatot tesz a meghibásodott berendezések javítására, vagy cseréjére.</t>
  </si>
  <si>
    <r>
      <t xml:space="preserve">A tananyagelemek és a deszkriptorok projektszemléletű kapcsolódása: 
</t>
    </r>
    <r>
      <rPr>
        <sz val="11"/>
        <color theme="1"/>
        <rFont val="Franklin Gothic Book"/>
        <family val="2"/>
        <charset val="238"/>
      </rPr>
      <t>A tanuló a hangtechnikus szakterület eljárásainak biztonságos alkalmazásához ismeri és alkalmazza a szakma általános és speciális biztonsági előírásait. Munkája során betartja, és a többi közreműködővel is betartatja a biztonsági előírásokat. Körültekintő és proaktív magatartásával segít megelőzni az esetleges baleseteket.</t>
    </r>
  </si>
  <si>
    <t>A biztonsági előírásokat munkatársaival együtt betartja és betartatja.</t>
  </si>
  <si>
    <t>Körültekintő, előrelátó és udvarias a biztonsági előírások betartatása során.</t>
  </si>
  <si>
    <t>Rendelkezik a biztonsági előírásokkal kapcsolatos ismeretekkel.</t>
  </si>
  <si>
    <t>A hangtechnikus szakterület biztonságtechnikai követelményei szerint végzi munkáját.</t>
  </si>
  <si>
    <r>
      <t xml:space="preserve">A tananyagelemek és a deszkriptorok projektszemléletű kapcsolódása: 
</t>
    </r>
    <r>
      <rPr>
        <sz val="11"/>
        <color theme="1"/>
        <rFont val="Franklin Gothic Book"/>
        <family val="2"/>
        <charset val="238"/>
      </rPr>
      <t>Képi és hangi tartalom egyidejű megjelenítésekor kiemelten fontos a két adatfolyam időbeli szinkronizálása (pl. beszéd és szájmozgás szinkronizálása). A projektszemléletű oktatás során a tanulók elsajátítják a képi és hangi anyagok precíz és pontos összeillesztését, megismerik az ehhez szükséges szoftverek használatát, és önállóan alkalmazzák a szakterület speciális eljárásait, szakmai fogásait. Proaktív kapcsolatot tartanak fenn a produkcióban dolgozó többi kollégával.</t>
    </r>
  </si>
  <si>
    <t>Műsortípusok, műfajok</t>
  </si>
  <si>
    <t>A produkció rendezőjével együttműködve dolgozik.</t>
  </si>
  <si>
    <t>A médiatartalmak létrehozásánál precíz, pontos. Kollégákkal udvarias, türelmes.</t>
  </si>
  <si>
    <t>Tudja, hogyan kell a médiatechnológiában alkalmazott képi és hanganyagot összeszinkronizálni.</t>
  </si>
  <si>
    <t>A társmédiák szakembereivel a hangi és képi tartalom összeillesztését végzi.</t>
  </si>
  <si>
    <t>"G" HANGSZINKRON (9. SOR)</t>
  </si>
  <si>
    <r>
      <t xml:space="preserve">A tananyagelemek és a deszkriptorok projektszemléletű kapcsolódása: 
</t>
    </r>
    <r>
      <rPr>
        <sz val="11"/>
        <color theme="1"/>
        <rFont val="Franklin Gothic Book"/>
        <family val="2"/>
        <charset val="238"/>
      </rPr>
      <t>A digitális technika térhódításával különösen fontossá vált a hangzó anyagok archiválása. A digitális adatok illékonyabbak az analóg adatoknál, ezért a diákoknak a mindennapi rutin részévé kell válnia a folyamatos adatmentésnek. Az egyéni projektmunkák során képessé válnak az időtálló, technikai és formátumból adódó biztonsági mentések végrehajtására, többszöri önellenőrzéssel kontrollálva saját munkájukat.</t>
    </r>
  </si>
  <si>
    <t>Dokumentációkészítés</t>
  </si>
  <si>
    <t>Felvételek editálása</t>
  </si>
  <si>
    <r>
      <t>Egyedül többszöri önellenőrzéssel</t>
    </r>
    <r>
      <rPr>
        <sz val="11"/>
        <color rgb="FF000000"/>
        <rFont val="Franklin Gothic Book"/>
        <family val="2"/>
        <charset val="238"/>
      </rPr>
      <t xml:space="preserve"> hajtja végre a feladatot.</t>
    </r>
  </si>
  <si>
    <t>Az archiválás során körültekintő, időtálló, precíz munkát végez.</t>
  </si>
  <si>
    <t>Az archiválás technikai és biztonsági követelményeivel tisztában van.</t>
  </si>
  <si>
    <t>Az elkészített hangfelvételeket archiválja.</t>
  </si>
  <si>
    <t>"F" ARCHIVÁLÁS (8. SOR)</t>
  </si>
  <si>
    <r>
      <t xml:space="preserve">A tananyagelemek és a deszkriptorok projektszemléletű kapcsolódása: 
</t>
    </r>
    <r>
      <rPr>
        <sz val="11"/>
        <color theme="1"/>
        <rFont val="Franklin Gothic Book"/>
        <family val="2"/>
        <charset val="238"/>
      </rPr>
      <t>A különböző médiakiadványok (film, riport, videoklipp, podcast, videocast…) szerkesztésénél eltérő hangtechnikai követelményeknek kell megfelelni. Az egyéni projektfeladatok segítségével a diákok a gyakorlati megvalósításon keresztül ismerik meg a különböző műsorfolyamok szabványait, a képi anyaghoz illeszkedő hangtechnikai követelményeket. Önállóan, precízen, és az adott műfajhoz illeszkedően hajtják végre az ehhez kapcsolódó szakmai feladatokat.</t>
    </r>
  </si>
  <si>
    <t>A kiadvány készítését önállóan, de a megrendelővel együttműködve végzi.</t>
  </si>
  <si>
    <t>Precíz, minden részletre kiterjed figyelme a kiadvány szerkesztése során.</t>
  </si>
  <si>
    <t>A média kiadványok hangtechnikai követelményeit, szabványait ismeri.</t>
  </si>
  <si>
    <t>Média kiadványok hangi elemeit szerkeszti.</t>
  </si>
  <si>
    <t>"E" MÉDIA HANG SZERKESZTÉSE (7. SOR)</t>
  </si>
  <si>
    <r>
      <t xml:space="preserve">A tananyagelemek és a deszkriptorok projektszemléletű kapcsolódása: 
</t>
    </r>
    <r>
      <rPr>
        <sz val="11"/>
        <color theme="1"/>
        <rFont val="Franklin Gothic Book"/>
        <family val="2"/>
        <charset val="238"/>
      </rPr>
      <t>Az egyes médiaágak közötti műsorcsere megköveteli a szabványos audio formátumokat. Az egyéni projektfeladatokon keresztül a diákok elsajátítják a nemzetközi média és hangtechnikai szabványokat, képessé válnak a műfajokra jellemző dinamikaarányokat, jelszinteket beállítani, figyelembe véve a szerzők, a művészi megvalósítás kívánságait és lehetőségeit. Munkájuk során folyamatosan konzultálnak az alkotókkal és a társmédiák képviselőivel.</t>
    </r>
  </si>
  <si>
    <t>Maszterelés</t>
  </si>
  <si>
    <t>Részt vesz a masztering készítésében, emellett folyamatosan konzultál a megrendelőkkel és szakemberekkel is a kivitelezés során.</t>
  </si>
  <si>
    <t>A műfajokra jellemző dinamikai elvárásokat teljesíti művészi alázattal a szerzők munkássága iránt.</t>
  </si>
  <si>
    <t>A nemzetközi média és hangtechnikai szabványokat, irányelveket ismeri.</t>
  </si>
  <si>
    <t>Hangfelvételek végső kialakítását (masztering) analóg és digitális eszközökkel kivitelezi.</t>
  </si>
  <si>
    <t>"D" DIGITÁLIS UTÓMUNKA (5, 6. SOR)</t>
  </si>
  <si>
    <r>
      <t xml:space="preserve">A tananyagelemek és a deszkriptorok projektszemléletű kapcsolódása: 
</t>
    </r>
    <r>
      <rPr>
        <sz val="11"/>
        <color theme="1"/>
        <rFont val="Franklin Gothic Book"/>
        <family val="2"/>
        <charset val="238"/>
      </rPr>
      <t>A projektfeladatok végrehajtása során a diákok elsajátítják a felvételek elemzését, értelmezését, valamint az elérni kívánt művészeti célok felismerését. E célok maradéktalan eléréséhez képesek lesznek a digitális utómunkával elért hangzást önálló, kreatív munkával vagy külső szakemberek (előadók, rendezők, producerek stb.) útmutatásával csapatmunkában létrehozni. Munkájuk során törekednek az új eljárások, szakmai fogások és művészeti kifejezési módok megismerésére.</t>
    </r>
  </si>
  <si>
    <t>A digitális utómunkát szakmai felügyelet mellett és önállóan is végzi.</t>
  </si>
  <si>
    <t>Támaszkodik külső szakemberek véleményére. Referenciafelvételeket hallgat.</t>
  </si>
  <si>
    <t>Alapvető stílus ismeretekkel rendelkezik a különböző műfajokban.</t>
  </si>
  <si>
    <t>A felvételek digitális utómunkáiban részt vesz.</t>
  </si>
  <si>
    <r>
      <t xml:space="preserve">A tananyagelemek és a deszkriptorok projektszemléletű kapcsolódása: 
</t>
    </r>
    <r>
      <rPr>
        <sz val="11"/>
        <color theme="1"/>
        <rFont val="Franklin Gothic Book"/>
        <family val="2"/>
        <charset val="238"/>
      </rPr>
      <t>A projektalapú megközelítésben a diákok megismerkednek a hangfelvétel készítés technikai eszközeivel, használatukkal, konstruktív kapcsolatot tartanak fenn a társmédiák szakembereivel. A projektmunkában kiemelt szerepet kap a problémahelyzetek felismerése, elemzése és megoldása a többi technikussal összhangban, hogy elősegítse a hatékony és támogató hangtechnikai gyakorlat kialakítását.</t>
    </r>
  </si>
  <si>
    <t>Sztereó felvételi technikák</t>
  </si>
  <si>
    <t>Mikrofonozás</t>
  </si>
  <si>
    <t>Hardveres és szoftveres környezet</t>
  </si>
  <si>
    <t>A stúdiótechnika analóg és digitális eszközei</t>
  </si>
  <si>
    <t>Stúdióakusztika</t>
  </si>
  <si>
    <t>A felvételkészítést a produkcióban résztvevő technikusokkal együtt, velük összhangban bonyolítja le.</t>
  </si>
  <si>
    <t>A felvételkészítés során a társmédiák szakembereivel szemben udvarias, precíz és megbízható.</t>
  </si>
  <si>
    <t>A hangfelvétel-készítés valamennyi technikai követelményével tisztában van.</t>
  </si>
  <si>
    <t>Szóló, zenekari, konferencia, film, TV és rádió hangfelvételek készítésében részt vesz.</t>
  </si>
  <si>
    <t>"A" HANGFELVÉTELEK KÉSZÍTÉSE (1, 4. SOR)</t>
  </si>
  <si>
    <r>
      <t xml:space="preserve">A tananyagelemek és a deszkriptorok projektszemléletű kapcsolódása: 
</t>
    </r>
    <r>
      <rPr>
        <sz val="11"/>
        <color theme="1"/>
        <rFont val="Franklin Gothic Book"/>
        <family val="2"/>
        <charset val="238"/>
      </rPr>
      <t>A kreatív alkotótevékenységek szervezése és támogatása a tanulók egyéni fejlődésére fókuszál. A résztvevők a projekt során megtanulják, hogyan készítsék elő és valósítsák meg a különböző rendezvények hangosítását (klasszikus és modern zenei előadások, színházi produkciók, konferenciák stb.), figyelembe véve a műfajokból eredő különbségeket és a technikai szükségleteket. Kiemelt szerepet kap a tanulók motiválása és a művészeti megvalósítás elősegítése, miközben természetessé válik a fellépők komfortzónájának kialakítása. A szerzett tapasztalatok hozzájárulnak a kreatív hangkép kialakítási képességek fejlesztéséhez, elősegítve az élményszerű tanulást és a tanulók művészeti kibontakoztatását.</t>
    </r>
  </si>
  <si>
    <t>Hálózati ismeretek</t>
  </si>
  <si>
    <t>A hangosítás eszközei</t>
  </si>
  <si>
    <t>A rendezvény igényétől függően, önállóan és/vagy csapatban dolgozik.</t>
  </si>
  <si>
    <t>Szakmai és művészi alázattal segíti az előadás sikerét.</t>
  </si>
  <si>
    <t>Érti, hogyan kell koncertet, rendezvényt magas szakmai és művészi szinten megszólaltatni.</t>
  </si>
  <si>
    <t>Előadásokat, rendezvényeket hangrendszer segítségével hangosít.</t>
  </si>
  <si>
    <t>"C" HANGOSÍTÁS (3. SOR)</t>
  </si>
  <si>
    <r>
      <t xml:space="preserve">A tananyagelemek és a deszkriptorok projektszemléletű kapcsolódása: 
</t>
    </r>
    <r>
      <rPr>
        <sz val="11"/>
        <color theme="1"/>
        <rFont val="Franklin Gothic Book"/>
        <family val="2"/>
        <charset val="238"/>
      </rPr>
      <t>A projektalapú oktatás során a diákok elsajátítják, és alkalmazzák az audio rendszerek összeállításához szükséges alap és szakmai ismereteket. Feladataik végrehajtása során elsajátítják az audio berendezések működését, kezelését, rendszerbe integrálását, tervezését. Képessé válnak egyénileg és csapatmunkában dolgozni, betartják a vonatkozó előírásokat és a művészeti megvalósítás elérése érdekében alkalmazzák az audio rendszerek installálásának módjait.</t>
    </r>
  </si>
  <si>
    <t>Egyedül, vagy munkatársaival megoldja a hangrendszer összeállítását és megszólaltatását.</t>
  </si>
  <si>
    <t>Körültekintően, precízen végzi a hangrendszer összeállítását. A vele egy csapatba tartozó hangtechnikával foglalkozó emberekkel türelmes és határozott.</t>
  </si>
  <si>
    <t>Tisztában van a hangtechnikai rendszer egyes elemeinek működésével és illesztésével.</t>
  </si>
  <si>
    <t>A hangtechnikai rendszer összeállítását elvégzi.</t>
  </si>
  <si>
    <t>"B" AUDIO RENDSZEREK INSTALLÁLÁSA (2. SOR)</t>
  </si>
  <si>
    <r>
      <t xml:space="preserve">A tananyagelemek és a deszkriptorok projektszemléletű kapcsolódása: 
</t>
    </r>
    <r>
      <rPr>
        <sz val="11"/>
        <color theme="1"/>
        <rFont val="Franklin Gothic Book"/>
        <family val="2"/>
        <charset val="238"/>
      </rPr>
      <t>A feladatok végrehajtása során a diákok képessé válnak a hangfelvétel készítés során használt berendezések összekötésére és beállítására, a hangforrások mikrofonozására, a felvételek készítésére, editálására, valamint az ehhez kapcsolódó dokumentációk szakszerű elkészítésére. A hangtechnikai és zenei alapismeretekre, valamint a stúdiótechnika szakmai tudására alapozva képesek meghatározni a hangfelvétel készítéséhez szükséges eszközöket, berendezéseket, szoftvereket és eljárásokat. Ezek birtokában a projektalapú oktatás során elő tudják készíteni, rendszerbe állítani az adott felvételi folyamathoz szükséges eszközöket, szoftvereket és berendezéseket.</t>
    </r>
  </si>
  <si>
    <t>Önállóan készít többsávos hangfelvételeket.</t>
  </si>
  <si>
    <t>Törekszik az optimális felvételi környezet kialakítására. Udvarias a felvétel résztvevőjével.</t>
  </si>
  <si>
    <t>Ismeri a beszéd fiziológiáját és a mikrofontípusok jellemzőit.</t>
  </si>
  <si>
    <t>Előadásokról hangfelvételt készít.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</si>
</sst>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00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7" borderId="0" xfId="0" applyFont="1" applyFill="1" applyAlignment="1">
      <alignment horizontal="left"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42"/>
  <sheetViews>
    <sheetView tabSelected="1" zoomScale="85" zoomScaleNormal="85" workbookViewId="0">
      <selection activeCell="I6" sqref="I6"/>
    </sheetView>
  </sheetViews>
  <sheetFormatPr defaultColWidth="9.140625" defaultRowHeight="15.75" x14ac:dyDescent="0.25"/>
  <cols>
    <col min="1" max="1" width="12" style="3" customWidth="1"/>
    <col min="2" max="2" width="19.8554687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90"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2">
        <v>1</v>
      </c>
      <c r="B2" s="31" t="s">
        <v>41</v>
      </c>
      <c r="C2" s="28" t="s">
        <v>10</v>
      </c>
      <c r="D2" s="28" t="s">
        <v>11</v>
      </c>
      <c r="E2" s="28" t="s">
        <v>12</v>
      </c>
      <c r="F2" s="28" t="s">
        <v>13</v>
      </c>
      <c r="G2" s="34" t="s">
        <v>26</v>
      </c>
      <c r="H2" s="35"/>
    </row>
    <row r="3" spans="1:8" ht="31.5" x14ac:dyDescent="0.25">
      <c r="A3" s="43"/>
      <c r="B3" s="32"/>
      <c r="C3" s="29"/>
      <c r="D3" s="29"/>
      <c r="E3" s="29"/>
      <c r="F3" s="29"/>
      <c r="G3" s="11" t="s">
        <v>27</v>
      </c>
      <c r="H3" s="12">
        <v>18</v>
      </c>
    </row>
    <row r="4" spans="1:8" ht="31.5" x14ac:dyDescent="0.25">
      <c r="A4" s="43"/>
      <c r="B4" s="32"/>
      <c r="C4" s="29"/>
      <c r="D4" s="29"/>
      <c r="E4" s="29"/>
      <c r="F4" s="29"/>
      <c r="G4" s="11" t="s">
        <v>28</v>
      </c>
      <c r="H4" s="12">
        <v>18</v>
      </c>
    </row>
    <row r="5" spans="1:8" ht="47.25" x14ac:dyDescent="0.25">
      <c r="A5" s="43"/>
      <c r="B5" s="32"/>
      <c r="C5" s="29"/>
      <c r="D5" s="29"/>
      <c r="E5" s="29"/>
      <c r="F5" s="29"/>
      <c r="G5" s="11" t="s">
        <v>42</v>
      </c>
      <c r="H5" s="12">
        <v>18</v>
      </c>
    </row>
    <row r="6" spans="1:8" ht="47.25" x14ac:dyDescent="0.25">
      <c r="A6" s="43"/>
      <c r="B6" s="32"/>
      <c r="C6" s="29"/>
      <c r="D6" s="29"/>
      <c r="E6" s="29"/>
      <c r="F6" s="29"/>
      <c r="G6" s="11" t="s">
        <v>29</v>
      </c>
      <c r="H6" s="12">
        <v>54</v>
      </c>
    </row>
    <row r="7" spans="1:8" ht="16.5" thickBot="1" x14ac:dyDescent="0.3">
      <c r="A7" s="43"/>
      <c r="B7" s="32"/>
      <c r="C7" s="30"/>
      <c r="D7" s="30"/>
      <c r="E7" s="30"/>
      <c r="F7" s="30"/>
      <c r="G7" s="36" t="s">
        <v>8</v>
      </c>
      <c r="H7" s="38">
        <f>SUM(H3:H6)</f>
        <v>108</v>
      </c>
    </row>
    <row r="8" spans="1:8" ht="150" customHeight="1" thickBot="1" x14ac:dyDescent="0.3">
      <c r="A8" s="44"/>
      <c r="B8" s="33"/>
      <c r="C8" s="40" t="s">
        <v>46</v>
      </c>
      <c r="D8" s="40"/>
      <c r="E8" s="40"/>
      <c r="F8" s="41"/>
      <c r="G8" s="37"/>
      <c r="H8" s="39"/>
    </row>
    <row r="9" spans="1:8" x14ac:dyDescent="0.25">
      <c r="A9" s="42">
        <v>2</v>
      </c>
      <c r="B9" s="31" t="s">
        <v>43</v>
      </c>
      <c r="C9" s="28" t="s">
        <v>14</v>
      </c>
      <c r="D9" s="28" t="s">
        <v>15</v>
      </c>
      <c r="E9" s="28" t="s">
        <v>16</v>
      </c>
      <c r="F9" s="28" t="s">
        <v>17</v>
      </c>
      <c r="G9" s="34" t="s">
        <v>30</v>
      </c>
      <c r="H9" s="35"/>
    </row>
    <row r="10" spans="1:8" ht="31.5" x14ac:dyDescent="0.25">
      <c r="A10" s="43"/>
      <c r="B10" s="32"/>
      <c r="C10" s="29"/>
      <c r="D10" s="29"/>
      <c r="E10" s="29"/>
      <c r="F10" s="29"/>
      <c r="G10" s="11" t="s">
        <v>31</v>
      </c>
      <c r="H10" s="12">
        <v>47</v>
      </c>
    </row>
    <row r="11" spans="1:8" ht="48" thickBot="1" x14ac:dyDescent="0.3">
      <c r="A11" s="43"/>
      <c r="B11" s="32"/>
      <c r="C11" s="29"/>
      <c r="D11" s="29"/>
      <c r="E11" s="29"/>
      <c r="F11" s="29"/>
      <c r="G11" s="11" t="s">
        <v>32</v>
      </c>
      <c r="H11" s="12">
        <v>47</v>
      </c>
    </row>
    <row r="12" spans="1:8" x14ac:dyDescent="0.25">
      <c r="A12" s="43"/>
      <c r="B12" s="32"/>
      <c r="C12" s="29"/>
      <c r="D12" s="29"/>
      <c r="E12" s="29"/>
      <c r="F12" s="29"/>
      <c r="G12" s="34" t="s">
        <v>33</v>
      </c>
      <c r="H12" s="35"/>
    </row>
    <row r="13" spans="1:8" x14ac:dyDescent="0.25">
      <c r="A13" s="43"/>
      <c r="B13" s="32"/>
      <c r="C13" s="29"/>
      <c r="D13" s="29"/>
      <c r="E13" s="29"/>
      <c r="F13" s="29"/>
      <c r="G13" s="11" t="s">
        <v>34</v>
      </c>
      <c r="H13" s="12">
        <v>20</v>
      </c>
    </row>
    <row r="14" spans="1:8" x14ac:dyDescent="0.25">
      <c r="A14" s="43"/>
      <c r="B14" s="32"/>
      <c r="C14" s="29"/>
      <c r="D14" s="29"/>
      <c r="E14" s="29"/>
      <c r="F14" s="29"/>
      <c r="G14" s="11" t="s">
        <v>35</v>
      </c>
      <c r="H14" s="12">
        <v>20</v>
      </c>
    </row>
    <row r="15" spans="1:8" x14ac:dyDescent="0.25">
      <c r="A15" s="43"/>
      <c r="B15" s="32"/>
      <c r="C15" s="29"/>
      <c r="D15" s="29"/>
      <c r="E15" s="29"/>
      <c r="F15" s="29"/>
      <c r="G15" s="11" t="s">
        <v>36</v>
      </c>
      <c r="H15" s="12">
        <v>20</v>
      </c>
    </row>
    <row r="16" spans="1:8" ht="31.5" x14ac:dyDescent="0.25">
      <c r="A16" s="43"/>
      <c r="B16" s="32"/>
      <c r="C16" s="29"/>
      <c r="D16" s="29"/>
      <c r="E16" s="29"/>
      <c r="F16" s="29"/>
      <c r="G16" s="11" t="s">
        <v>37</v>
      </c>
      <c r="H16" s="12">
        <v>18</v>
      </c>
    </row>
    <row r="17" spans="1:8" ht="16.5" thickBot="1" x14ac:dyDescent="0.3">
      <c r="A17" s="43"/>
      <c r="B17" s="32"/>
      <c r="C17" s="30"/>
      <c r="D17" s="30"/>
      <c r="E17" s="30"/>
      <c r="F17" s="30"/>
      <c r="G17" s="36" t="s">
        <v>8</v>
      </c>
      <c r="H17" s="38">
        <f>SUM(H10:H11,H13:H16)</f>
        <v>172</v>
      </c>
    </row>
    <row r="18" spans="1:8" ht="150" customHeight="1" thickBot="1" x14ac:dyDescent="0.3">
      <c r="A18" s="44"/>
      <c r="B18" s="33"/>
      <c r="C18" s="40" t="s">
        <v>50</v>
      </c>
      <c r="D18" s="40"/>
      <c r="E18" s="40"/>
      <c r="F18" s="41"/>
      <c r="G18" s="37"/>
      <c r="H18" s="39"/>
    </row>
    <row r="19" spans="1:8" x14ac:dyDescent="0.25">
      <c r="A19" s="42">
        <v>3</v>
      </c>
      <c r="B19" s="31" t="s">
        <v>43</v>
      </c>
      <c r="C19" s="28" t="s">
        <v>18</v>
      </c>
      <c r="D19" s="28" t="s">
        <v>19</v>
      </c>
      <c r="E19" s="28" t="s">
        <v>20</v>
      </c>
      <c r="F19" s="28" t="s">
        <v>21</v>
      </c>
      <c r="G19" s="34" t="s">
        <v>30</v>
      </c>
      <c r="H19" s="35"/>
    </row>
    <row r="20" spans="1:8" ht="31.5" x14ac:dyDescent="0.25">
      <c r="A20" s="43"/>
      <c r="B20" s="32"/>
      <c r="C20" s="29"/>
      <c r="D20" s="29"/>
      <c r="E20" s="29"/>
      <c r="F20" s="29"/>
      <c r="G20" s="11" t="s">
        <v>31</v>
      </c>
      <c r="H20" s="12">
        <v>8</v>
      </c>
    </row>
    <row r="21" spans="1:8" ht="48" thickBot="1" x14ac:dyDescent="0.3">
      <c r="A21" s="43"/>
      <c r="B21" s="32"/>
      <c r="C21" s="29"/>
      <c r="D21" s="29"/>
      <c r="E21" s="29"/>
      <c r="F21" s="29"/>
      <c r="G21" s="11" t="s">
        <v>32</v>
      </c>
      <c r="H21" s="12">
        <v>8</v>
      </c>
    </row>
    <row r="22" spans="1:8" x14ac:dyDescent="0.25">
      <c r="A22" s="43"/>
      <c r="B22" s="32"/>
      <c r="C22" s="29"/>
      <c r="D22" s="29"/>
      <c r="E22" s="29"/>
      <c r="F22" s="29"/>
      <c r="G22" s="34" t="s">
        <v>33</v>
      </c>
      <c r="H22" s="35"/>
    </row>
    <row r="23" spans="1:8" x14ac:dyDescent="0.25">
      <c r="A23" s="43"/>
      <c r="B23" s="32"/>
      <c r="C23" s="29"/>
      <c r="D23" s="29"/>
      <c r="E23" s="29"/>
      <c r="F23" s="29"/>
      <c r="G23" s="11" t="s">
        <v>34</v>
      </c>
      <c r="H23" s="12">
        <v>5</v>
      </c>
    </row>
    <row r="24" spans="1:8" x14ac:dyDescent="0.25">
      <c r="A24" s="43"/>
      <c r="B24" s="32"/>
      <c r="C24" s="29"/>
      <c r="D24" s="29"/>
      <c r="E24" s="29"/>
      <c r="F24" s="29"/>
      <c r="G24" s="11" t="s">
        <v>35</v>
      </c>
      <c r="H24" s="12">
        <v>5</v>
      </c>
    </row>
    <row r="25" spans="1:8" x14ac:dyDescent="0.25">
      <c r="A25" s="43"/>
      <c r="B25" s="32"/>
      <c r="C25" s="29"/>
      <c r="D25" s="29"/>
      <c r="E25" s="29"/>
      <c r="F25" s="29"/>
      <c r="G25" s="11" t="s">
        <v>36</v>
      </c>
      <c r="H25" s="12">
        <v>5</v>
      </c>
    </row>
    <row r="26" spans="1:8" ht="31.5" x14ac:dyDescent="0.25">
      <c r="A26" s="43"/>
      <c r="B26" s="32"/>
      <c r="C26" s="29"/>
      <c r="D26" s="29"/>
      <c r="E26" s="29"/>
      <c r="F26" s="29"/>
      <c r="G26" s="11" t="s">
        <v>37</v>
      </c>
      <c r="H26" s="12">
        <v>18</v>
      </c>
    </row>
    <row r="27" spans="1:8" ht="16.5" thickBot="1" x14ac:dyDescent="0.3">
      <c r="A27" s="43"/>
      <c r="B27" s="32"/>
      <c r="C27" s="30"/>
      <c r="D27" s="30"/>
      <c r="E27" s="30"/>
      <c r="F27" s="30"/>
      <c r="G27" s="36" t="s">
        <v>8</v>
      </c>
      <c r="H27" s="38">
        <f>SUM(H20:H21,H23:H26)</f>
        <v>49</v>
      </c>
    </row>
    <row r="28" spans="1:8" ht="150" customHeight="1" thickBot="1" x14ac:dyDescent="0.3">
      <c r="A28" s="44"/>
      <c r="B28" s="33"/>
      <c r="C28" s="40" t="s">
        <v>53</v>
      </c>
      <c r="D28" s="40"/>
      <c r="E28" s="40"/>
      <c r="F28" s="41"/>
      <c r="G28" s="37"/>
      <c r="H28" s="39"/>
    </row>
    <row r="29" spans="1:8" x14ac:dyDescent="0.25">
      <c r="A29" s="42">
        <v>4</v>
      </c>
      <c r="B29" s="31" t="s">
        <v>40</v>
      </c>
      <c r="C29" s="28" t="s">
        <v>22</v>
      </c>
      <c r="D29" s="28" t="s">
        <v>23</v>
      </c>
      <c r="E29" s="28" t="s">
        <v>24</v>
      </c>
      <c r="F29" s="28" t="s">
        <v>25</v>
      </c>
      <c r="G29" s="34" t="s">
        <v>30</v>
      </c>
      <c r="H29" s="35"/>
    </row>
    <row r="30" spans="1:8" ht="31.5" x14ac:dyDescent="0.25">
      <c r="A30" s="43"/>
      <c r="B30" s="32"/>
      <c r="C30" s="29"/>
      <c r="D30" s="29"/>
      <c r="E30" s="29"/>
      <c r="F30" s="29"/>
      <c r="G30" s="11" t="s">
        <v>31</v>
      </c>
      <c r="H30" s="12">
        <v>8</v>
      </c>
    </row>
    <row r="31" spans="1:8" ht="48" thickBot="1" x14ac:dyDescent="0.3">
      <c r="A31" s="43"/>
      <c r="B31" s="32"/>
      <c r="C31" s="29"/>
      <c r="D31" s="29"/>
      <c r="E31" s="29"/>
      <c r="F31" s="29"/>
      <c r="G31" s="11" t="s">
        <v>32</v>
      </c>
      <c r="H31" s="12">
        <v>8</v>
      </c>
    </row>
    <row r="32" spans="1:8" x14ac:dyDescent="0.25">
      <c r="A32" s="43"/>
      <c r="B32" s="32"/>
      <c r="C32" s="29"/>
      <c r="D32" s="29"/>
      <c r="E32" s="29"/>
      <c r="F32" s="29"/>
      <c r="G32" s="34" t="s">
        <v>33</v>
      </c>
      <c r="H32" s="35"/>
    </row>
    <row r="33" spans="1:9" x14ac:dyDescent="0.25">
      <c r="A33" s="43"/>
      <c r="B33" s="32"/>
      <c r="C33" s="29"/>
      <c r="D33" s="29"/>
      <c r="E33" s="29"/>
      <c r="F33" s="29"/>
      <c r="G33" s="11" t="s">
        <v>34</v>
      </c>
      <c r="H33" s="12">
        <v>65</v>
      </c>
    </row>
    <row r="34" spans="1:9" x14ac:dyDescent="0.25">
      <c r="A34" s="43"/>
      <c r="B34" s="32"/>
      <c r="C34" s="29"/>
      <c r="D34" s="29"/>
      <c r="E34" s="29"/>
      <c r="F34" s="29"/>
      <c r="G34" s="11" t="s">
        <v>35</v>
      </c>
      <c r="H34" s="12">
        <v>65</v>
      </c>
    </row>
    <row r="35" spans="1:9" x14ac:dyDescent="0.25">
      <c r="A35" s="43"/>
      <c r="B35" s="32"/>
      <c r="C35" s="29"/>
      <c r="D35" s="29"/>
      <c r="E35" s="29"/>
      <c r="F35" s="29"/>
      <c r="G35" s="11" t="s">
        <v>36</v>
      </c>
      <c r="H35" s="12">
        <v>65</v>
      </c>
    </row>
    <row r="36" spans="1:9" ht="31.5" x14ac:dyDescent="0.25">
      <c r="A36" s="43"/>
      <c r="B36" s="32"/>
      <c r="C36" s="29"/>
      <c r="D36" s="29"/>
      <c r="E36" s="29"/>
      <c r="F36" s="29"/>
      <c r="G36" s="11" t="s">
        <v>37</v>
      </c>
      <c r="H36" s="12">
        <v>18</v>
      </c>
    </row>
    <row r="37" spans="1:9" ht="16.5" thickBot="1" x14ac:dyDescent="0.3">
      <c r="A37" s="43"/>
      <c r="B37" s="32"/>
      <c r="C37" s="30"/>
      <c r="D37" s="30"/>
      <c r="E37" s="30"/>
      <c r="F37" s="30"/>
      <c r="G37" s="36" t="s">
        <v>8</v>
      </c>
      <c r="H37" s="38">
        <f>SUM(H30:H31,H33:H36)</f>
        <v>229</v>
      </c>
    </row>
    <row r="38" spans="1:9" ht="150" customHeight="1" thickBot="1" x14ac:dyDescent="0.3">
      <c r="A38" s="44"/>
      <c r="B38" s="33"/>
      <c r="C38" s="40" t="s">
        <v>47</v>
      </c>
      <c r="D38" s="40"/>
      <c r="E38" s="40"/>
      <c r="F38" s="41"/>
      <c r="G38" s="37"/>
      <c r="H38" s="39"/>
    </row>
    <row r="39" spans="1:9" ht="16.5" thickBot="1" x14ac:dyDescent="0.3">
      <c r="A39" s="22" t="s">
        <v>52</v>
      </c>
      <c r="B39" s="23"/>
      <c r="C39" s="23"/>
      <c r="D39" s="23"/>
      <c r="E39" s="24"/>
      <c r="F39" s="25">
        <f>+H37+H27+H17+H7</f>
        <v>558</v>
      </c>
      <c r="G39" s="26"/>
      <c r="H39" s="27"/>
    </row>
    <row r="40" spans="1:9" ht="249.95" customHeight="1" thickBot="1" x14ac:dyDescent="0.3">
      <c r="A40" s="17" t="s">
        <v>9</v>
      </c>
      <c r="B40" s="18"/>
      <c r="C40" s="19" t="s">
        <v>49</v>
      </c>
      <c r="D40" s="20"/>
      <c r="E40" s="20"/>
      <c r="F40" s="21"/>
      <c r="G40" s="13" t="s">
        <v>38</v>
      </c>
      <c r="H40" s="14" t="s">
        <v>45</v>
      </c>
      <c r="I40" s="5"/>
    </row>
    <row r="41" spans="1:9" ht="249.95" customHeight="1" thickBot="1" x14ac:dyDescent="0.3">
      <c r="A41" s="17" t="s">
        <v>9</v>
      </c>
      <c r="B41" s="18"/>
      <c r="C41" s="19" t="s">
        <v>48</v>
      </c>
      <c r="D41" s="20"/>
      <c r="E41" s="20"/>
      <c r="F41" s="21"/>
      <c r="G41" s="13" t="s">
        <v>39</v>
      </c>
      <c r="H41" s="14" t="s">
        <v>44</v>
      </c>
    </row>
    <row r="42" spans="1:9" ht="249.95" customHeight="1" thickBot="1" x14ac:dyDescent="0.3">
      <c r="A42" s="17" t="s">
        <v>9</v>
      </c>
      <c r="B42" s="18"/>
      <c r="C42" s="19" t="s">
        <v>51</v>
      </c>
      <c r="D42" s="20"/>
      <c r="E42" s="20"/>
      <c r="F42" s="21"/>
      <c r="G42" s="15" t="s">
        <v>38</v>
      </c>
      <c r="H42" s="16" t="s">
        <v>44</v>
      </c>
      <c r="I42" s="5"/>
    </row>
  </sheetData>
  <sheetProtection algorithmName="SHA-512" hashValue="KxyQGt5UMMkL7qPY7zSLUKw0qNFHxykwCinI2qJHFHaTucVE+Ig5CMpcBuo4KTHJ0tRtiucaWsosv0e7ELPvzw==" saltValue="oJ3goAzhWfcWVIP37ebGNQ==" spinCount="100000" sheet="1" formatCells="0" formatColumns="0" formatRows="0" insertColumns="0" insertRows="0" insertHyperlinks="0" sort="0" autoFilter="0"/>
  <autoFilter ref="A1:H378" xr:uid="{00000000-0009-0000-0000-000000000000}"/>
  <mergeCells count="51">
    <mergeCell ref="G37:G38"/>
    <mergeCell ref="H37:H38"/>
    <mergeCell ref="C38:F38"/>
    <mergeCell ref="C29:C37"/>
    <mergeCell ref="D29:D37"/>
    <mergeCell ref="E29:E37"/>
    <mergeCell ref="F29:F37"/>
    <mergeCell ref="G29:H29"/>
    <mergeCell ref="G32:H32"/>
    <mergeCell ref="A2:A8"/>
    <mergeCell ref="A9:A18"/>
    <mergeCell ref="A19:A28"/>
    <mergeCell ref="A29:A38"/>
    <mergeCell ref="B29:B38"/>
    <mergeCell ref="G7:G8"/>
    <mergeCell ref="H7:H8"/>
    <mergeCell ref="C8:F8"/>
    <mergeCell ref="C2:C7"/>
    <mergeCell ref="D2:D7"/>
    <mergeCell ref="E2:E7"/>
    <mergeCell ref="F2:F7"/>
    <mergeCell ref="G2:H2"/>
    <mergeCell ref="C9:C17"/>
    <mergeCell ref="D9:D17"/>
    <mergeCell ref="E9:E17"/>
    <mergeCell ref="F9:F17"/>
    <mergeCell ref="B2:B8"/>
    <mergeCell ref="E19:E27"/>
    <mergeCell ref="F19:F27"/>
    <mergeCell ref="B9:B18"/>
    <mergeCell ref="G9:H9"/>
    <mergeCell ref="G12:H12"/>
    <mergeCell ref="G17:G18"/>
    <mergeCell ref="H17:H18"/>
    <mergeCell ref="C18:F18"/>
    <mergeCell ref="B19:B28"/>
    <mergeCell ref="G19:H19"/>
    <mergeCell ref="G22:H22"/>
    <mergeCell ref="G27:G28"/>
    <mergeCell ref="H27:H28"/>
    <mergeCell ref="C28:F28"/>
    <mergeCell ref="C19:C27"/>
    <mergeCell ref="D19:D27"/>
    <mergeCell ref="A41:B41"/>
    <mergeCell ref="C41:F41"/>
    <mergeCell ref="A42:B42"/>
    <mergeCell ref="C42:F42"/>
    <mergeCell ref="A39:E39"/>
    <mergeCell ref="F39:H39"/>
    <mergeCell ref="A40:B40"/>
    <mergeCell ref="C40:F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53A20-6BB5-4D02-87AC-EA633DB8A20F}">
  <dimension ref="A1:L176"/>
  <sheetViews>
    <sheetView zoomScale="90" zoomScaleNormal="90" workbookViewId="0">
      <selection activeCell="G19" sqref="G19:H19"/>
    </sheetView>
  </sheetViews>
  <sheetFormatPr defaultColWidth="9.140625" defaultRowHeight="15.75" x14ac:dyDescent="0.25"/>
  <cols>
    <col min="1" max="1" width="12" style="3" customWidth="1"/>
    <col min="2" max="2" width="20.28515625" style="4" customWidth="1"/>
    <col min="3" max="3" width="23" style="3" customWidth="1"/>
    <col min="4" max="4" width="28.7109375" style="3" customWidth="1"/>
    <col min="5" max="5" width="24.5703125" style="3" customWidth="1"/>
    <col min="6" max="6" width="28" style="3" customWidth="1"/>
    <col min="7" max="7" width="27.42578125" style="3" customWidth="1"/>
    <col min="8" max="8" width="23.140625" style="3" customWidth="1"/>
    <col min="9" max="16384" width="9.140625" style="2"/>
  </cols>
  <sheetData>
    <row r="1" spans="1:8" s="1" customFormat="1" ht="48" thickBot="1" x14ac:dyDescent="0.3">
      <c r="A1" s="6" t="s">
        <v>0</v>
      </c>
      <c r="B1" s="7" t="s">
        <v>1</v>
      </c>
      <c r="C1" s="46" t="s">
        <v>2</v>
      </c>
      <c r="D1" s="8" t="s">
        <v>3</v>
      </c>
      <c r="E1" s="8" t="s">
        <v>4</v>
      </c>
      <c r="F1" s="8" t="s">
        <v>5</v>
      </c>
      <c r="G1" s="9" t="s">
        <v>6</v>
      </c>
      <c r="H1" s="10" t="s">
        <v>7</v>
      </c>
    </row>
    <row r="2" spans="1:8" x14ac:dyDescent="0.25">
      <c r="A2" s="42">
        <v>1</v>
      </c>
      <c r="B2" s="31" t="s">
        <v>137</v>
      </c>
      <c r="C2" s="28" t="s">
        <v>156</v>
      </c>
      <c r="D2" s="28" t="s">
        <v>155</v>
      </c>
      <c r="E2" s="28" t="s">
        <v>154</v>
      </c>
      <c r="F2" s="28" t="s">
        <v>153</v>
      </c>
      <c r="G2" s="34" t="s">
        <v>77</v>
      </c>
      <c r="H2" s="35"/>
    </row>
    <row r="3" spans="1:8" ht="16.5" thickBot="1" x14ac:dyDescent="0.3">
      <c r="A3" s="43"/>
      <c r="B3" s="32"/>
      <c r="C3" s="29"/>
      <c r="D3" s="29"/>
      <c r="E3" s="29"/>
      <c r="F3" s="29"/>
      <c r="G3" s="11" t="s">
        <v>75</v>
      </c>
      <c r="H3" s="12">
        <v>50</v>
      </c>
    </row>
    <row r="4" spans="1:8" x14ac:dyDescent="0.25">
      <c r="A4" s="43"/>
      <c r="B4" s="32"/>
      <c r="C4" s="29"/>
      <c r="D4" s="29"/>
      <c r="E4" s="29"/>
      <c r="F4" s="29"/>
      <c r="G4" s="34" t="s">
        <v>76</v>
      </c>
      <c r="H4" s="35"/>
    </row>
    <row r="5" spans="1:8" ht="16.5" thickBot="1" x14ac:dyDescent="0.3">
      <c r="A5" s="43"/>
      <c r="B5" s="32"/>
      <c r="C5" s="29"/>
      <c r="D5" s="29"/>
      <c r="E5" s="29"/>
      <c r="F5" s="29"/>
      <c r="G5" s="11" t="s">
        <v>75</v>
      </c>
      <c r="H5" s="12">
        <v>50</v>
      </c>
    </row>
    <row r="6" spans="1:8" x14ac:dyDescent="0.25">
      <c r="A6" s="43"/>
      <c r="B6" s="32"/>
      <c r="C6" s="29"/>
      <c r="D6" s="29"/>
      <c r="E6" s="29"/>
      <c r="F6" s="29"/>
      <c r="G6" s="34" t="s">
        <v>70</v>
      </c>
      <c r="H6" s="35"/>
    </row>
    <row r="7" spans="1:8" x14ac:dyDescent="0.25">
      <c r="A7" s="43"/>
      <c r="B7" s="32"/>
      <c r="C7" s="29"/>
      <c r="D7" s="29"/>
      <c r="E7" s="29"/>
      <c r="F7" s="29"/>
      <c r="G7" s="45" t="s">
        <v>132</v>
      </c>
      <c r="H7" s="12">
        <v>5</v>
      </c>
    </row>
    <row r="8" spans="1:8" ht="31.5" x14ac:dyDescent="0.25">
      <c r="A8" s="43"/>
      <c r="B8" s="32"/>
      <c r="C8" s="29"/>
      <c r="D8" s="29"/>
      <c r="E8" s="29"/>
      <c r="F8" s="29"/>
      <c r="G8" s="11" t="s">
        <v>131</v>
      </c>
      <c r="H8" s="12">
        <v>7</v>
      </c>
    </row>
    <row r="9" spans="1:8" ht="31.5" x14ac:dyDescent="0.25">
      <c r="A9" s="43"/>
      <c r="B9" s="32"/>
      <c r="C9" s="29"/>
      <c r="D9" s="29"/>
      <c r="E9" s="29"/>
      <c r="F9" s="29"/>
      <c r="G9" s="11" t="s">
        <v>130</v>
      </c>
      <c r="H9" s="12">
        <v>6</v>
      </c>
    </row>
    <row r="10" spans="1:8" x14ac:dyDescent="0.25">
      <c r="A10" s="43"/>
      <c r="B10" s="32"/>
      <c r="C10" s="29"/>
      <c r="D10" s="29"/>
      <c r="E10" s="29"/>
      <c r="F10" s="29"/>
      <c r="G10" s="11" t="s">
        <v>129</v>
      </c>
      <c r="H10" s="12">
        <v>18</v>
      </c>
    </row>
    <row r="11" spans="1:8" x14ac:dyDescent="0.25">
      <c r="A11" s="43"/>
      <c r="B11" s="32"/>
      <c r="C11" s="29"/>
      <c r="D11" s="29"/>
      <c r="E11" s="29"/>
      <c r="F11" s="29"/>
      <c r="G11" s="11" t="s">
        <v>69</v>
      </c>
      <c r="H11" s="12">
        <v>25</v>
      </c>
    </row>
    <row r="12" spans="1:8" ht="31.5" x14ac:dyDescent="0.25">
      <c r="A12" s="43"/>
      <c r="B12" s="32"/>
      <c r="C12" s="29"/>
      <c r="D12" s="29"/>
      <c r="E12" s="29"/>
      <c r="F12" s="29"/>
      <c r="G12" s="11" t="s">
        <v>128</v>
      </c>
      <c r="H12" s="12">
        <v>10</v>
      </c>
    </row>
    <row r="13" spans="1:8" x14ac:dyDescent="0.25">
      <c r="A13" s="43"/>
      <c r="B13" s="32"/>
      <c r="C13" s="29"/>
      <c r="D13" s="29"/>
      <c r="E13" s="29"/>
      <c r="F13" s="29"/>
      <c r="G13" s="11" t="s">
        <v>102</v>
      </c>
      <c r="H13" s="12">
        <v>1</v>
      </c>
    </row>
    <row r="14" spans="1:8" ht="16.5" thickBot="1" x14ac:dyDescent="0.3">
      <c r="A14" s="43"/>
      <c r="B14" s="32"/>
      <c r="C14" s="29"/>
      <c r="D14" s="29"/>
      <c r="E14" s="29"/>
      <c r="F14" s="29"/>
      <c r="G14" s="11" t="s">
        <v>68</v>
      </c>
      <c r="H14" s="12">
        <v>1</v>
      </c>
    </row>
    <row r="15" spans="1:8" x14ac:dyDescent="0.25">
      <c r="A15" s="43"/>
      <c r="B15" s="32"/>
      <c r="C15" s="29"/>
      <c r="D15" s="29"/>
      <c r="E15" s="29"/>
      <c r="F15" s="29"/>
      <c r="G15" s="34" t="s">
        <v>74</v>
      </c>
      <c r="H15" s="35"/>
    </row>
    <row r="16" spans="1:8" x14ac:dyDescent="0.25">
      <c r="A16" s="43"/>
      <c r="B16" s="32"/>
      <c r="C16" s="29"/>
      <c r="D16" s="29"/>
      <c r="E16" s="29"/>
      <c r="F16" s="29"/>
      <c r="G16" s="11" t="s">
        <v>72</v>
      </c>
      <c r="H16" s="12">
        <v>7</v>
      </c>
    </row>
    <row r="17" spans="1:8" ht="16.5" thickBot="1" x14ac:dyDescent="0.3">
      <c r="A17" s="43"/>
      <c r="B17" s="32"/>
      <c r="C17" s="30"/>
      <c r="D17" s="30"/>
      <c r="E17" s="30"/>
      <c r="F17" s="30"/>
      <c r="G17" s="36" t="s">
        <v>8</v>
      </c>
      <c r="H17" s="38">
        <f>SUM(H3:H3,H5:H5,H7:H14,H16:H16)</f>
        <v>180</v>
      </c>
    </row>
    <row r="18" spans="1:8" ht="200.1" customHeight="1" thickBot="1" x14ac:dyDescent="0.3">
      <c r="A18" s="44"/>
      <c r="B18" s="33"/>
      <c r="C18" s="40" t="s">
        <v>152</v>
      </c>
      <c r="D18" s="40"/>
      <c r="E18" s="40"/>
      <c r="F18" s="41"/>
      <c r="G18" s="37"/>
      <c r="H18" s="39"/>
    </row>
    <row r="19" spans="1:8" x14ac:dyDescent="0.25">
      <c r="A19" s="42">
        <v>2</v>
      </c>
      <c r="B19" s="31" t="s">
        <v>151</v>
      </c>
      <c r="C19" s="28" t="s">
        <v>150</v>
      </c>
      <c r="D19" s="28" t="s">
        <v>149</v>
      </c>
      <c r="E19" s="28" t="s">
        <v>148</v>
      </c>
      <c r="F19" s="28" t="s">
        <v>147</v>
      </c>
      <c r="G19" s="34" t="s">
        <v>77</v>
      </c>
      <c r="H19" s="35"/>
    </row>
    <row r="20" spans="1:8" ht="16.5" thickBot="1" x14ac:dyDescent="0.3">
      <c r="A20" s="43"/>
      <c r="B20" s="32"/>
      <c r="C20" s="29"/>
      <c r="D20" s="29"/>
      <c r="E20" s="29"/>
      <c r="F20" s="29"/>
      <c r="G20" s="11" t="s">
        <v>75</v>
      </c>
      <c r="H20" s="12">
        <v>43</v>
      </c>
    </row>
    <row r="21" spans="1:8" x14ac:dyDescent="0.25">
      <c r="A21" s="43"/>
      <c r="B21" s="32"/>
      <c r="C21" s="29"/>
      <c r="D21" s="29"/>
      <c r="E21" s="29"/>
      <c r="F21" s="29"/>
      <c r="G21" s="34" t="s">
        <v>76</v>
      </c>
      <c r="H21" s="35"/>
    </row>
    <row r="22" spans="1:8" ht="16.5" thickBot="1" x14ac:dyDescent="0.3">
      <c r="A22" s="43"/>
      <c r="B22" s="32"/>
      <c r="C22" s="29"/>
      <c r="D22" s="29"/>
      <c r="E22" s="29"/>
      <c r="F22" s="29"/>
      <c r="G22" s="11" t="s">
        <v>75</v>
      </c>
      <c r="H22" s="12">
        <v>80</v>
      </c>
    </row>
    <row r="23" spans="1:8" x14ac:dyDescent="0.25">
      <c r="A23" s="43"/>
      <c r="B23" s="32"/>
      <c r="C23" s="29"/>
      <c r="D23" s="29"/>
      <c r="E23" s="29"/>
      <c r="F23" s="29"/>
      <c r="G23" s="34" t="s">
        <v>74</v>
      </c>
      <c r="H23" s="35"/>
    </row>
    <row r="24" spans="1:8" x14ac:dyDescent="0.25">
      <c r="A24" s="43"/>
      <c r="B24" s="32"/>
      <c r="C24" s="29"/>
      <c r="D24" s="29"/>
      <c r="E24" s="29"/>
      <c r="F24" s="29"/>
      <c r="G24" s="11" t="s">
        <v>140</v>
      </c>
      <c r="H24" s="12">
        <v>80</v>
      </c>
    </row>
    <row r="25" spans="1:8" x14ac:dyDescent="0.25">
      <c r="A25" s="43"/>
      <c r="B25" s="32"/>
      <c r="C25" s="29"/>
      <c r="D25" s="29"/>
      <c r="E25" s="29"/>
      <c r="F25" s="29"/>
      <c r="G25" s="11" t="s">
        <v>73</v>
      </c>
      <c r="H25" s="12">
        <v>25</v>
      </c>
    </row>
    <row r="26" spans="1:8" x14ac:dyDescent="0.25">
      <c r="A26" s="43"/>
      <c r="B26" s="32"/>
      <c r="C26" s="29"/>
      <c r="D26" s="29"/>
      <c r="E26" s="29"/>
      <c r="F26" s="29"/>
      <c r="G26" s="11" t="s">
        <v>139</v>
      </c>
      <c r="H26" s="12">
        <v>35</v>
      </c>
    </row>
    <row r="27" spans="1:8" x14ac:dyDescent="0.25">
      <c r="A27" s="43"/>
      <c r="B27" s="32"/>
      <c r="C27" s="29"/>
      <c r="D27" s="29"/>
      <c r="E27" s="29"/>
      <c r="F27" s="29"/>
      <c r="G27" s="11" t="s">
        <v>72</v>
      </c>
      <c r="H27" s="12">
        <v>7</v>
      </c>
    </row>
    <row r="28" spans="1:8" x14ac:dyDescent="0.25">
      <c r="A28" s="43"/>
      <c r="B28" s="32"/>
      <c r="C28" s="29"/>
      <c r="D28" s="29"/>
      <c r="E28" s="29"/>
      <c r="F28" s="29"/>
      <c r="G28" s="11" t="s">
        <v>102</v>
      </c>
      <c r="H28" s="12">
        <v>8</v>
      </c>
    </row>
    <row r="29" spans="1:8" ht="16.5" thickBot="1" x14ac:dyDescent="0.3">
      <c r="A29" s="43"/>
      <c r="B29" s="32"/>
      <c r="C29" s="29"/>
      <c r="D29" s="29"/>
      <c r="E29" s="29"/>
      <c r="F29" s="29"/>
      <c r="G29" s="11" t="s">
        <v>71</v>
      </c>
      <c r="H29" s="12">
        <v>4</v>
      </c>
    </row>
    <row r="30" spans="1:8" x14ac:dyDescent="0.25">
      <c r="A30" s="43"/>
      <c r="B30" s="32"/>
      <c r="C30" s="29"/>
      <c r="D30" s="29"/>
      <c r="E30" s="29"/>
      <c r="F30" s="29"/>
      <c r="G30" s="34" t="s">
        <v>70</v>
      </c>
      <c r="H30" s="35"/>
    </row>
    <row r="31" spans="1:8" x14ac:dyDescent="0.25">
      <c r="A31" s="43"/>
      <c r="B31" s="32"/>
      <c r="C31" s="29"/>
      <c r="D31" s="29"/>
      <c r="E31" s="29"/>
      <c r="F31" s="29"/>
      <c r="G31" s="11" t="s">
        <v>132</v>
      </c>
      <c r="H31" s="12">
        <v>2</v>
      </c>
    </row>
    <row r="32" spans="1:8" ht="31.5" x14ac:dyDescent="0.25">
      <c r="A32" s="43"/>
      <c r="B32" s="32"/>
      <c r="C32" s="29"/>
      <c r="D32" s="29"/>
      <c r="E32" s="29"/>
      <c r="F32" s="29"/>
      <c r="G32" s="11" t="s">
        <v>131</v>
      </c>
      <c r="H32" s="12">
        <v>15</v>
      </c>
    </row>
    <row r="33" spans="1:8" ht="31.5" x14ac:dyDescent="0.25">
      <c r="A33" s="43"/>
      <c r="B33" s="32"/>
      <c r="C33" s="29"/>
      <c r="D33" s="29"/>
      <c r="E33" s="29"/>
      <c r="F33" s="29"/>
      <c r="G33" s="11" t="s">
        <v>130</v>
      </c>
      <c r="H33" s="12">
        <v>6</v>
      </c>
    </row>
    <row r="34" spans="1:8" x14ac:dyDescent="0.25">
      <c r="A34" s="43"/>
      <c r="B34" s="32"/>
      <c r="C34" s="29"/>
      <c r="D34" s="29"/>
      <c r="E34" s="29"/>
      <c r="F34" s="29"/>
      <c r="G34" s="11" t="s">
        <v>129</v>
      </c>
      <c r="H34" s="12">
        <v>30</v>
      </c>
    </row>
    <row r="35" spans="1:8" x14ac:dyDescent="0.25">
      <c r="A35" s="43"/>
      <c r="B35" s="32"/>
      <c r="C35" s="29"/>
      <c r="D35" s="29"/>
      <c r="E35" s="29"/>
      <c r="F35" s="29"/>
      <c r="G35" s="11" t="s">
        <v>69</v>
      </c>
      <c r="H35" s="12">
        <v>8</v>
      </c>
    </row>
    <row r="36" spans="1:8" ht="31.5" x14ac:dyDescent="0.25">
      <c r="A36" s="43"/>
      <c r="B36" s="32"/>
      <c r="C36" s="29"/>
      <c r="D36" s="29"/>
      <c r="E36" s="29"/>
      <c r="F36" s="29"/>
      <c r="G36" s="11" t="s">
        <v>128</v>
      </c>
      <c r="H36" s="12">
        <v>10</v>
      </c>
    </row>
    <row r="37" spans="1:8" x14ac:dyDescent="0.25">
      <c r="A37" s="43"/>
      <c r="B37" s="32"/>
      <c r="C37" s="29"/>
      <c r="D37" s="29"/>
      <c r="E37" s="29"/>
      <c r="F37" s="29"/>
      <c r="G37" s="11" t="s">
        <v>102</v>
      </c>
      <c r="H37" s="12">
        <v>2</v>
      </c>
    </row>
    <row r="38" spans="1:8" ht="16.5" thickBot="1" x14ac:dyDescent="0.3">
      <c r="A38" s="43"/>
      <c r="B38" s="32"/>
      <c r="C38" s="29"/>
      <c r="D38" s="29"/>
      <c r="E38" s="29"/>
      <c r="F38" s="29"/>
      <c r="G38" s="11" t="s">
        <v>68</v>
      </c>
      <c r="H38" s="12">
        <v>1</v>
      </c>
    </row>
    <row r="39" spans="1:8" x14ac:dyDescent="0.25">
      <c r="A39" s="43"/>
      <c r="B39" s="32"/>
      <c r="C39" s="29"/>
      <c r="D39" s="29"/>
      <c r="E39" s="29"/>
      <c r="F39" s="29"/>
      <c r="G39" s="34" t="s">
        <v>67</v>
      </c>
      <c r="H39" s="35"/>
    </row>
    <row r="40" spans="1:8" ht="32.25" thickBot="1" x14ac:dyDescent="0.3">
      <c r="A40" s="43"/>
      <c r="B40" s="32"/>
      <c r="C40" s="29"/>
      <c r="D40" s="29"/>
      <c r="E40" s="29"/>
      <c r="F40" s="29"/>
      <c r="G40" s="11" t="s">
        <v>66</v>
      </c>
      <c r="H40" s="12">
        <v>3</v>
      </c>
    </row>
    <row r="41" spans="1:8" x14ac:dyDescent="0.25">
      <c r="A41" s="43"/>
      <c r="B41" s="32"/>
      <c r="C41" s="29"/>
      <c r="D41" s="29"/>
      <c r="E41" s="29"/>
      <c r="F41" s="29"/>
      <c r="G41" s="34" t="s">
        <v>65</v>
      </c>
      <c r="H41" s="35"/>
    </row>
    <row r="42" spans="1:8" x14ac:dyDescent="0.25">
      <c r="A42" s="43"/>
      <c r="B42" s="32"/>
      <c r="C42" s="29"/>
      <c r="D42" s="29"/>
      <c r="E42" s="29"/>
      <c r="F42" s="29"/>
      <c r="G42" s="11" t="s">
        <v>64</v>
      </c>
      <c r="H42" s="12">
        <v>10</v>
      </c>
    </row>
    <row r="43" spans="1:8" ht="16.5" thickBot="1" x14ac:dyDescent="0.3">
      <c r="A43" s="43"/>
      <c r="B43" s="32"/>
      <c r="C43" s="30"/>
      <c r="D43" s="30"/>
      <c r="E43" s="30"/>
      <c r="F43" s="30"/>
      <c r="G43" s="36" t="s">
        <v>8</v>
      </c>
      <c r="H43" s="38">
        <f>SUM(H20:H20,H22:H22,H24:H29,H31:H38,H40:H40,H42:H42)</f>
        <v>369</v>
      </c>
    </row>
    <row r="44" spans="1:8" ht="200.1" customHeight="1" thickBot="1" x14ac:dyDescent="0.3">
      <c r="A44" s="44"/>
      <c r="B44" s="33"/>
      <c r="C44" s="40" t="s">
        <v>146</v>
      </c>
      <c r="D44" s="40"/>
      <c r="E44" s="40"/>
      <c r="F44" s="41"/>
      <c r="G44" s="37"/>
      <c r="H44" s="39"/>
    </row>
    <row r="45" spans="1:8" x14ac:dyDescent="0.25">
      <c r="A45" s="42">
        <v>3</v>
      </c>
      <c r="B45" s="31" t="s">
        <v>145</v>
      </c>
      <c r="C45" s="28" t="s">
        <v>144</v>
      </c>
      <c r="D45" s="28" t="s">
        <v>143</v>
      </c>
      <c r="E45" s="28" t="s">
        <v>142</v>
      </c>
      <c r="F45" s="28" t="s">
        <v>141</v>
      </c>
      <c r="G45" s="34" t="s">
        <v>77</v>
      </c>
      <c r="H45" s="35"/>
    </row>
    <row r="46" spans="1:8" ht="16.5" thickBot="1" x14ac:dyDescent="0.3">
      <c r="A46" s="43"/>
      <c r="B46" s="32"/>
      <c r="C46" s="29"/>
      <c r="D46" s="29"/>
      <c r="E46" s="29"/>
      <c r="F46" s="29"/>
      <c r="G46" s="11" t="s">
        <v>75</v>
      </c>
      <c r="H46" s="12">
        <v>50</v>
      </c>
    </row>
    <row r="47" spans="1:8" x14ac:dyDescent="0.25">
      <c r="A47" s="43"/>
      <c r="B47" s="32"/>
      <c r="C47" s="29"/>
      <c r="D47" s="29"/>
      <c r="E47" s="29"/>
      <c r="F47" s="29"/>
      <c r="G47" s="34" t="s">
        <v>76</v>
      </c>
      <c r="H47" s="35"/>
    </row>
    <row r="48" spans="1:8" ht="16.5" thickBot="1" x14ac:dyDescent="0.3">
      <c r="A48" s="43"/>
      <c r="B48" s="32"/>
      <c r="C48" s="29"/>
      <c r="D48" s="29"/>
      <c r="E48" s="29"/>
      <c r="F48" s="29"/>
      <c r="G48" s="11" t="s">
        <v>75</v>
      </c>
      <c r="H48" s="12">
        <v>70</v>
      </c>
    </row>
    <row r="49" spans="1:8" x14ac:dyDescent="0.25">
      <c r="A49" s="43"/>
      <c r="B49" s="32"/>
      <c r="C49" s="29"/>
      <c r="D49" s="29"/>
      <c r="E49" s="29"/>
      <c r="F49" s="29"/>
      <c r="G49" s="34" t="s">
        <v>74</v>
      </c>
      <c r="H49" s="35"/>
    </row>
    <row r="50" spans="1:8" x14ac:dyDescent="0.25">
      <c r="A50" s="43"/>
      <c r="B50" s="32"/>
      <c r="C50" s="29"/>
      <c r="D50" s="29"/>
      <c r="E50" s="29"/>
      <c r="F50" s="29"/>
      <c r="G50" s="11" t="s">
        <v>140</v>
      </c>
      <c r="H50" s="12">
        <v>30</v>
      </c>
    </row>
    <row r="51" spans="1:8" x14ac:dyDescent="0.25">
      <c r="A51" s="43"/>
      <c r="B51" s="32"/>
      <c r="C51" s="29"/>
      <c r="D51" s="29"/>
      <c r="E51" s="29"/>
      <c r="F51" s="29"/>
      <c r="G51" s="11" t="s">
        <v>73</v>
      </c>
      <c r="H51" s="12">
        <v>80</v>
      </c>
    </row>
    <row r="52" spans="1:8" x14ac:dyDescent="0.25">
      <c r="A52" s="43"/>
      <c r="B52" s="32"/>
      <c r="C52" s="29"/>
      <c r="D52" s="29"/>
      <c r="E52" s="29"/>
      <c r="F52" s="29"/>
      <c r="G52" s="11" t="s">
        <v>139</v>
      </c>
      <c r="H52" s="12">
        <v>20</v>
      </c>
    </row>
    <row r="53" spans="1:8" x14ac:dyDescent="0.25">
      <c r="A53" s="43"/>
      <c r="B53" s="32"/>
      <c r="C53" s="29"/>
      <c r="D53" s="29"/>
      <c r="E53" s="29"/>
      <c r="F53" s="29"/>
      <c r="G53" s="11" t="s">
        <v>72</v>
      </c>
      <c r="H53" s="12">
        <v>17</v>
      </c>
    </row>
    <row r="54" spans="1:8" x14ac:dyDescent="0.25">
      <c r="A54" s="43"/>
      <c r="B54" s="32"/>
      <c r="C54" s="29"/>
      <c r="D54" s="29"/>
      <c r="E54" s="29"/>
      <c r="F54" s="29"/>
      <c r="G54" s="11" t="s">
        <v>102</v>
      </c>
      <c r="H54" s="12">
        <v>2</v>
      </c>
    </row>
    <row r="55" spans="1:8" x14ac:dyDescent="0.25">
      <c r="A55" s="43"/>
      <c r="B55" s="32"/>
      <c r="C55" s="29"/>
      <c r="D55" s="29"/>
      <c r="E55" s="29"/>
      <c r="F55" s="29"/>
      <c r="G55" s="11" t="s">
        <v>71</v>
      </c>
      <c r="H55" s="12">
        <v>4</v>
      </c>
    </row>
    <row r="56" spans="1:8" ht="16.5" thickBot="1" x14ac:dyDescent="0.3">
      <c r="A56" s="43"/>
      <c r="B56" s="32"/>
      <c r="C56" s="30"/>
      <c r="D56" s="30"/>
      <c r="E56" s="30"/>
      <c r="F56" s="30"/>
      <c r="G56" s="36" t="s">
        <v>8</v>
      </c>
      <c r="H56" s="38">
        <f>SUM(H46:H46,H48:H48,H50:H55)</f>
        <v>273</v>
      </c>
    </row>
    <row r="57" spans="1:8" ht="200.1" customHeight="1" thickBot="1" x14ac:dyDescent="0.3">
      <c r="A57" s="44"/>
      <c r="B57" s="33"/>
      <c r="C57" s="40" t="s">
        <v>138</v>
      </c>
      <c r="D57" s="40"/>
      <c r="E57" s="40"/>
      <c r="F57" s="41"/>
      <c r="G57" s="37"/>
      <c r="H57" s="39"/>
    </row>
    <row r="58" spans="1:8" x14ac:dyDescent="0.25">
      <c r="A58" s="42">
        <v>4</v>
      </c>
      <c r="B58" s="31" t="s">
        <v>137</v>
      </c>
      <c r="C58" s="28" t="s">
        <v>136</v>
      </c>
      <c r="D58" s="28" t="s">
        <v>135</v>
      </c>
      <c r="E58" s="28" t="s">
        <v>134</v>
      </c>
      <c r="F58" s="28" t="s">
        <v>133</v>
      </c>
      <c r="G58" s="34" t="s">
        <v>77</v>
      </c>
      <c r="H58" s="35"/>
    </row>
    <row r="59" spans="1:8" ht="16.5" thickBot="1" x14ac:dyDescent="0.3">
      <c r="A59" s="43"/>
      <c r="B59" s="32"/>
      <c r="C59" s="29"/>
      <c r="D59" s="29"/>
      <c r="E59" s="29"/>
      <c r="F59" s="29"/>
      <c r="G59" s="11" t="s">
        <v>75</v>
      </c>
      <c r="H59" s="12">
        <v>50</v>
      </c>
    </row>
    <row r="60" spans="1:8" x14ac:dyDescent="0.25">
      <c r="A60" s="43"/>
      <c r="B60" s="32"/>
      <c r="C60" s="29"/>
      <c r="D60" s="29"/>
      <c r="E60" s="29"/>
      <c r="F60" s="29"/>
      <c r="G60" s="34" t="s">
        <v>76</v>
      </c>
      <c r="H60" s="35"/>
    </row>
    <row r="61" spans="1:8" ht="16.5" thickBot="1" x14ac:dyDescent="0.3">
      <c r="A61" s="43"/>
      <c r="B61" s="32"/>
      <c r="C61" s="29"/>
      <c r="D61" s="29"/>
      <c r="E61" s="29"/>
      <c r="F61" s="29"/>
      <c r="G61" s="11" t="s">
        <v>75</v>
      </c>
      <c r="H61" s="12">
        <v>50</v>
      </c>
    </row>
    <row r="62" spans="1:8" x14ac:dyDescent="0.25">
      <c r="A62" s="43"/>
      <c r="B62" s="32"/>
      <c r="C62" s="29"/>
      <c r="D62" s="29"/>
      <c r="E62" s="29"/>
      <c r="F62" s="29"/>
      <c r="G62" s="34" t="s">
        <v>70</v>
      </c>
      <c r="H62" s="35"/>
    </row>
    <row r="63" spans="1:8" x14ac:dyDescent="0.25">
      <c r="A63" s="43"/>
      <c r="B63" s="32"/>
      <c r="C63" s="29"/>
      <c r="D63" s="29"/>
      <c r="E63" s="29"/>
      <c r="F63" s="29"/>
      <c r="G63" s="11" t="s">
        <v>132</v>
      </c>
      <c r="H63" s="12">
        <v>5</v>
      </c>
    </row>
    <row r="64" spans="1:8" ht="31.5" x14ac:dyDescent="0.25">
      <c r="A64" s="43"/>
      <c r="B64" s="32"/>
      <c r="C64" s="29"/>
      <c r="D64" s="29"/>
      <c r="E64" s="29"/>
      <c r="F64" s="29"/>
      <c r="G64" s="11" t="s">
        <v>131</v>
      </c>
      <c r="H64" s="12">
        <v>8</v>
      </c>
    </row>
    <row r="65" spans="1:8" ht="31.5" x14ac:dyDescent="0.25">
      <c r="A65" s="43"/>
      <c r="B65" s="32"/>
      <c r="C65" s="29"/>
      <c r="D65" s="29"/>
      <c r="E65" s="29"/>
      <c r="F65" s="29"/>
      <c r="G65" s="11" t="s">
        <v>130</v>
      </c>
      <c r="H65" s="12">
        <v>6</v>
      </c>
    </row>
    <row r="66" spans="1:8" x14ac:dyDescent="0.25">
      <c r="A66" s="43"/>
      <c r="B66" s="32"/>
      <c r="C66" s="29"/>
      <c r="D66" s="29"/>
      <c r="E66" s="29"/>
      <c r="F66" s="29"/>
      <c r="G66" s="11" t="s">
        <v>129</v>
      </c>
      <c r="H66" s="12">
        <v>18</v>
      </c>
    </row>
    <row r="67" spans="1:8" x14ac:dyDescent="0.25">
      <c r="A67" s="43"/>
      <c r="B67" s="32"/>
      <c r="C67" s="29"/>
      <c r="D67" s="29"/>
      <c r="E67" s="29"/>
      <c r="F67" s="29"/>
      <c r="G67" s="11" t="s">
        <v>69</v>
      </c>
      <c r="H67" s="12">
        <v>25</v>
      </c>
    </row>
    <row r="68" spans="1:8" ht="31.5" x14ac:dyDescent="0.25">
      <c r="A68" s="43"/>
      <c r="B68" s="32"/>
      <c r="C68" s="29"/>
      <c r="D68" s="29"/>
      <c r="E68" s="29"/>
      <c r="F68" s="29"/>
      <c r="G68" s="11" t="s">
        <v>128</v>
      </c>
      <c r="H68" s="12">
        <v>10</v>
      </c>
    </row>
    <row r="69" spans="1:8" x14ac:dyDescent="0.25">
      <c r="A69" s="43"/>
      <c r="B69" s="32"/>
      <c r="C69" s="29"/>
      <c r="D69" s="29"/>
      <c r="E69" s="29"/>
      <c r="F69" s="29"/>
      <c r="G69" s="11" t="s">
        <v>102</v>
      </c>
      <c r="H69" s="12">
        <v>1</v>
      </c>
    </row>
    <row r="70" spans="1:8" ht="16.5" thickBot="1" x14ac:dyDescent="0.3">
      <c r="A70" s="43"/>
      <c r="B70" s="32"/>
      <c r="C70" s="29"/>
      <c r="D70" s="29"/>
      <c r="E70" s="29"/>
      <c r="F70" s="29"/>
      <c r="G70" s="11" t="s">
        <v>68</v>
      </c>
      <c r="H70" s="12">
        <v>2</v>
      </c>
    </row>
    <row r="71" spans="1:8" x14ac:dyDescent="0.25">
      <c r="A71" s="43"/>
      <c r="B71" s="32"/>
      <c r="C71" s="29"/>
      <c r="D71" s="29"/>
      <c r="E71" s="29"/>
      <c r="F71" s="29"/>
      <c r="G71" s="34" t="s">
        <v>67</v>
      </c>
      <c r="H71" s="35"/>
    </row>
    <row r="72" spans="1:8" ht="31.5" x14ac:dyDescent="0.25">
      <c r="A72" s="43"/>
      <c r="B72" s="32"/>
      <c r="C72" s="29"/>
      <c r="D72" s="29"/>
      <c r="E72" s="29"/>
      <c r="F72" s="29"/>
      <c r="G72" s="11" t="s">
        <v>66</v>
      </c>
      <c r="H72" s="12">
        <v>5</v>
      </c>
    </row>
    <row r="73" spans="1:8" ht="16.5" thickBot="1" x14ac:dyDescent="0.3">
      <c r="A73" s="43"/>
      <c r="B73" s="32"/>
      <c r="C73" s="29"/>
      <c r="D73" s="29"/>
      <c r="E73" s="29"/>
      <c r="F73" s="29"/>
      <c r="G73" s="11" t="s">
        <v>95</v>
      </c>
      <c r="H73" s="12">
        <v>15</v>
      </c>
    </row>
    <row r="74" spans="1:8" x14ac:dyDescent="0.25">
      <c r="A74" s="43"/>
      <c r="B74" s="32"/>
      <c r="C74" s="29"/>
      <c r="D74" s="29"/>
      <c r="E74" s="29"/>
      <c r="F74" s="29"/>
      <c r="G74" s="34" t="s">
        <v>65</v>
      </c>
      <c r="H74" s="35"/>
    </row>
    <row r="75" spans="1:8" x14ac:dyDescent="0.25">
      <c r="A75" s="43"/>
      <c r="B75" s="32"/>
      <c r="C75" s="29"/>
      <c r="D75" s="29"/>
      <c r="E75" s="29"/>
      <c r="F75" s="29"/>
      <c r="G75" s="11" t="s">
        <v>64</v>
      </c>
      <c r="H75" s="12">
        <v>8</v>
      </c>
    </row>
    <row r="76" spans="1:8" x14ac:dyDescent="0.25">
      <c r="A76" s="43"/>
      <c r="B76" s="32"/>
      <c r="C76" s="29"/>
      <c r="D76" s="29"/>
      <c r="E76" s="29"/>
      <c r="F76" s="29"/>
      <c r="G76" s="11" t="s">
        <v>65</v>
      </c>
      <c r="H76" s="12">
        <v>10</v>
      </c>
    </row>
    <row r="77" spans="1:8" ht="16.5" thickBot="1" x14ac:dyDescent="0.3">
      <c r="A77" s="43"/>
      <c r="B77" s="32"/>
      <c r="C77" s="30"/>
      <c r="D77" s="30"/>
      <c r="E77" s="30"/>
      <c r="F77" s="30"/>
      <c r="G77" s="36" t="s">
        <v>8</v>
      </c>
      <c r="H77" s="38">
        <f>SUM(H59:H59,H61:H61,H63:H70,H72:H73,H75:H76)</f>
        <v>213</v>
      </c>
    </row>
    <row r="78" spans="1:8" ht="200.1" customHeight="1" thickBot="1" x14ac:dyDescent="0.3">
      <c r="A78" s="44"/>
      <c r="B78" s="33"/>
      <c r="C78" s="40" t="s">
        <v>127</v>
      </c>
      <c r="D78" s="40"/>
      <c r="E78" s="40"/>
      <c r="F78" s="41"/>
      <c r="G78" s="37"/>
      <c r="H78" s="39"/>
    </row>
    <row r="79" spans="1:8" x14ac:dyDescent="0.25">
      <c r="A79" s="42">
        <v>5</v>
      </c>
      <c r="B79" s="31" t="s">
        <v>121</v>
      </c>
      <c r="C79" s="28" t="s">
        <v>126</v>
      </c>
      <c r="D79" s="28" t="s">
        <v>125</v>
      </c>
      <c r="E79" s="28" t="s">
        <v>124</v>
      </c>
      <c r="F79" s="28" t="s">
        <v>123</v>
      </c>
      <c r="G79" s="34" t="s">
        <v>77</v>
      </c>
      <c r="H79" s="35"/>
    </row>
    <row r="80" spans="1:8" ht="16.5" thickBot="1" x14ac:dyDescent="0.3">
      <c r="A80" s="43"/>
      <c r="B80" s="32"/>
      <c r="C80" s="29"/>
      <c r="D80" s="29"/>
      <c r="E80" s="29"/>
      <c r="F80" s="29"/>
      <c r="G80" s="11" t="s">
        <v>75</v>
      </c>
      <c r="H80" s="12">
        <v>20</v>
      </c>
    </row>
    <row r="81" spans="1:8" x14ac:dyDescent="0.25">
      <c r="A81" s="43"/>
      <c r="B81" s="32"/>
      <c r="C81" s="29"/>
      <c r="D81" s="29"/>
      <c r="E81" s="29"/>
      <c r="F81" s="29"/>
      <c r="G81" s="34" t="s">
        <v>76</v>
      </c>
      <c r="H81" s="35"/>
    </row>
    <row r="82" spans="1:8" ht="16.5" thickBot="1" x14ac:dyDescent="0.3">
      <c r="A82" s="43"/>
      <c r="B82" s="32"/>
      <c r="C82" s="29"/>
      <c r="D82" s="29"/>
      <c r="E82" s="29"/>
      <c r="F82" s="29"/>
      <c r="G82" s="11" t="s">
        <v>75</v>
      </c>
      <c r="H82" s="12">
        <v>25</v>
      </c>
    </row>
    <row r="83" spans="1:8" x14ac:dyDescent="0.25">
      <c r="A83" s="43"/>
      <c r="B83" s="32"/>
      <c r="C83" s="29"/>
      <c r="D83" s="29"/>
      <c r="E83" s="29"/>
      <c r="F83" s="29"/>
      <c r="G83" s="34" t="s">
        <v>70</v>
      </c>
      <c r="H83" s="35"/>
    </row>
    <row r="84" spans="1:8" x14ac:dyDescent="0.25">
      <c r="A84" s="43"/>
      <c r="B84" s="32"/>
      <c r="C84" s="29"/>
      <c r="D84" s="29"/>
      <c r="E84" s="29"/>
      <c r="F84" s="29"/>
      <c r="G84" s="11" t="s">
        <v>103</v>
      </c>
      <c r="H84" s="12">
        <v>60</v>
      </c>
    </row>
    <row r="85" spans="1:8" ht="16.5" thickBot="1" x14ac:dyDescent="0.3">
      <c r="A85" s="43"/>
      <c r="B85" s="32"/>
      <c r="C85" s="29"/>
      <c r="D85" s="29"/>
      <c r="E85" s="29"/>
      <c r="F85" s="29"/>
      <c r="G85" s="11" t="s">
        <v>102</v>
      </c>
      <c r="H85" s="12"/>
    </row>
    <row r="86" spans="1:8" x14ac:dyDescent="0.25">
      <c r="A86" s="43"/>
      <c r="B86" s="32"/>
      <c r="C86" s="29"/>
      <c r="D86" s="29"/>
      <c r="E86" s="29"/>
      <c r="F86" s="29"/>
      <c r="G86" s="34" t="s">
        <v>67</v>
      </c>
      <c r="H86" s="35"/>
    </row>
    <row r="87" spans="1:8" ht="32.25" thickBot="1" x14ac:dyDescent="0.3">
      <c r="A87" s="43"/>
      <c r="B87" s="32"/>
      <c r="C87" s="29"/>
      <c r="D87" s="29"/>
      <c r="E87" s="29"/>
      <c r="F87" s="29"/>
      <c r="G87" s="11" t="s">
        <v>66</v>
      </c>
      <c r="H87" s="12">
        <v>10</v>
      </c>
    </row>
    <row r="88" spans="1:8" x14ac:dyDescent="0.25">
      <c r="A88" s="43"/>
      <c r="B88" s="32"/>
      <c r="C88" s="29"/>
      <c r="D88" s="29"/>
      <c r="E88" s="29"/>
      <c r="F88" s="29"/>
      <c r="G88" s="34" t="s">
        <v>65</v>
      </c>
      <c r="H88" s="35"/>
    </row>
    <row r="89" spans="1:8" x14ac:dyDescent="0.25">
      <c r="A89" s="43"/>
      <c r="B89" s="32"/>
      <c r="C89" s="29"/>
      <c r="D89" s="29"/>
      <c r="E89" s="29"/>
      <c r="F89" s="29"/>
      <c r="G89" s="11" t="s">
        <v>65</v>
      </c>
      <c r="H89" s="12">
        <v>30</v>
      </c>
    </row>
    <row r="90" spans="1:8" ht="16.5" thickBot="1" x14ac:dyDescent="0.3">
      <c r="A90" s="43"/>
      <c r="B90" s="32"/>
      <c r="C90" s="30"/>
      <c r="D90" s="30"/>
      <c r="E90" s="30"/>
      <c r="F90" s="30"/>
      <c r="G90" s="36" t="s">
        <v>8</v>
      </c>
      <c r="H90" s="38">
        <f>SUM(H80:H80,H82:H82,H84:H85,H87:H87,H89:H89)</f>
        <v>145</v>
      </c>
    </row>
    <row r="91" spans="1:8" ht="200.1" customHeight="1" thickBot="1" x14ac:dyDescent="0.3">
      <c r="A91" s="44"/>
      <c r="B91" s="33"/>
      <c r="C91" s="40" t="s">
        <v>122</v>
      </c>
      <c r="D91" s="40"/>
      <c r="E91" s="40"/>
      <c r="F91" s="41"/>
      <c r="G91" s="37"/>
      <c r="H91" s="39"/>
    </row>
    <row r="92" spans="1:8" x14ac:dyDescent="0.25">
      <c r="A92" s="42">
        <v>6</v>
      </c>
      <c r="B92" s="31" t="s">
        <v>121</v>
      </c>
      <c r="C92" s="28" t="s">
        <v>120</v>
      </c>
      <c r="D92" s="28" t="s">
        <v>119</v>
      </c>
      <c r="E92" s="28" t="s">
        <v>118</v>
      </c>
      <c r="F92" s="28" t="s">
        <v>117</v>
      </c>
      <c r="G92" s="34" t="s">
        <v>77</v>
      </c>
      <c r="H92" s="35"/>
    </row>
    <row r="93" spans="1:8" ht="16.5" thickBot="1" x14ac:dyDescent="0.3">
      <c r="A93" s="43"/>
      <c r="B93" s="32"/>
      <c r="C93" s="29"/>
      <c r="D93" s="29"/>
      <c r="E93" s="29"/>
      <c r="F93" s="29"/>
      <c r="G93" s="11" t="s">
        <v>75</v>
      </c>
      <c r="H93" s="12">
        <v>20</v>
      </c>
    </row>
    <row r="94" spans="1:8" x14ac:dyDescent="0.25">
      <c r="A94" s="43"/>
      <c r="B94" s="32"/>
      <c r="C94" s="29"/>
      <c r="D94" s="29"/>
      <c r="E94" s="29"/>
      <c r="F94" s="29"/>
      <c r="G94" s="34" t="s">
        <v>76</v>
      </c>
      <c r="H94" s="35"/>
    </row>
    <row r="95" spans="1:8" ht="16.5" thickBot="1" x14ac:dyDescent="0.3">
      <c r="A95" s="43"/>
      <c r="B95" s="32"/>
      <c r="C95" s="29"/>
      <c r="D95" s="29"/>
      <c r="E95" s="29"/>
      <c r="F95" s="29"/>
      <c r="G95" s="11" t="s">
        <v>75</v>
      </c>
      <c r="H95" s="12">
        <v>25</v>
      </c>
    </row>
    <row r="96" spans="1:8" x14ac:dyDescent="0.25">
      <c r="A96" s="43"/>
      <c r="B96" s="32"/>
      <c r="C96" s="29"/>
      <c r="D96" s="29"/>
      <c r="E96" s="29"/>
      <c r="F96" s="29"/>
      <c r="G96" s="34" t="s">
        <v>70</v>
      </c>
      <c r="H96" s="35"/>
    </row>
    <row r="97" spans="1:8" x14ac:dyDescent="0.25">
      <c r="A97" s="43"/>
      <c r="B97" s="32"/>
      <c r="C97" s="29"/>
      <c r="D97" s="29"/>
      <c r="E97" s="29"/>
      <c r="F97" s="29"/>
      <c r="G97" s="11" t="s">
        <v>116</v>
      </c>
      <c r="H97" s="12">
        <v>36</v>
      </c>
    </row>
    <row r="98" spans="1:8" ht="16.5" thickBot="1" x14ac:dyDescent="0.3">
      <c r="A98" s="43"/>
      <c r="B98" s="32"/>
      <c r="C98" s="29"/>
      <c r="D98" s="29"/>
      <c r="E98" s="29"/>
      <c r="F98" s="29"/>
      <c r="G98" s="11" t="s">
        <v>102</v>
      </c>
      <c r="H98" s="12">
        <v>1</v>
      </c>
    </row>
    <row r="99" spans="1:8" x14ac:dyDescent="0.25">
      <c r="A99" s="43"/>
      <c r="B99" s="32"/>
      <c r="C99" s="29"/>
      <c r="D99" s="29"/>
      <c r="E99" s="29"/>
      <c r="F99" s="29"/>
      <c r="G99" s="34" t="s">
        <v>67</v>
      </c>
      <c r="H99" s="35"/>
    </row>
    <row r="100" spans="1:8" ht="32.25" thickBot="1" x14ac:dyDescent="0.3">
      <c r="A100" s="43"/>
      <c r="B100" s="32"/>
      <c r="C100" s="29"/>
      <c r="D100" s="29"/>
      <c r="E100" s="29"/>
      <c r="F100" s="29"/>
      <c r="G100" s="11" t="s">
        <v>66</v>
      </c>
      <c r="H100" s="12">
        <v>5</v>
      </c>
    </row>
    <row r="101" spans="1:8" x14ac:dyDescent="0.25">
      <c r="A101" s="43"/>
      <c r="B101" s="32"/>
      <c r="C101" s="29"/>
      <c r="D101" s="29"/>
      <c r="E101" s="29"/>
      <c r="F101" s="29"/>
      <c r="G101" s="34" t="s">
        <v>65</v>
      </c>
      <c r="H101" s="35"/>
    </row>
    <row r="102" spans="1:8" x14ac:dyDescent="0.25">
      <c r="A102" s="43"/>
      <c r="B102" s="32"/>
      <c r="C102" s="29"/>
      <c r="D102" s="29"/>
      <c r="E102" s="29"/>
      <c r="F102" s="29"/>
      <c r="G102" s="11" t="s">
        <v>65</v>
      </c>
      <c r="H102" s="12">
        <v>20</v>
      </c>
    </row>
    <row r="103" spans="1:8" ht="16.5" thickBot="1" x14ac:dyDescent="0.3">
      <c r="A103" s="43"/>
      <c r="B103" s="32"/>
      <c r="C103" s="30"/>
      <c r="D103" s="30"/>
      <c r="E103" s="30"/>
      <c r="F103" s="30"/>
      <c r="G103" s="36" t="s">
        <v>8</v>
      </c>
      <c r="H103" s="38">
        <f>SUM(H93:H93,H95:H95,H97:H98,H100:H100,H102:H102)</f>
        <v>107</v>
      </c>
    </row>
    <row r="104" spans="1:8" ht="200.1" customHeight="1" thickBot="1" x14ac:dyDescent="0.3">
      <c r="A104" s="44"/>
      <c r="B104" s="33"/>
      <c r="C104" s="40" t="s">
        <v>115</v>
      </c>
      <c r="D104" s="40"/>
      <c r="E104" s="40"/>
      <c r="F104" s="41"/>
      <c r="G104" s="37"/>
      <c r="H104" s="39"/>
    </row>
    <row r="105" spans="1:8" x14ac:dyDescent="0.25">
      <c r="A105" s="42">
        <v>7</v>
      </c>
      <c r="B105" s="31" t="s">
        <v>114</v>
      </c>
      <c r="C105" s="28" t="s">
        <v>113</v>
      </c>
      <c r="D105" s="28" t="s">
        <v>112</v>
      </c>
      <c r="E105" s="28" t="s">
        <v>111</v>
      </c>
      <c r="F105" s="28" t="s">
        <v>110</v>
      </c>
      <c r="G105" s="34" t="s">
        <v>77</v>
      </c>
      <c r="H105" s="35"/>
    </row>
    <row r="106" spans="1:8" ht="16.5" thickBot="1" x14ac:dyDescent="0.3">
      <c r="A106" s="43"/>
      <c r="B106" s="32"/>
      <c r="C106" s="29"/>
      <c r="D106" s="29"/>
      <c r="E106" s="29"/>
      <c r="F106" s="29"/>
      <c r="G106" s="11" t="s">
        <v>75</v>
      </c>
      <c r="H106" s="12">
        <v>30</v>
      </c>
    </row>
    <row r="107" spans="1:8" x14ac:dyDescent="0.25">
      <c r="A107" s="43"/>
      <c r="B107" s="32"/>
      <c r="C107" s="29"/>
      <c r="D107" s="29"/>
      <c r="E107" s="29"/>
      <c r="F107" s="29"/>
      <c r="G107" s="34" t="s">
        <v>76</v>
      </c>
      <c r="H107" s="35"/>
    </row>
    <row r="108" spans="1:8" ht="16.5" thickBot="1" x14ac:dyDescent="0.3">
      <c r="A108" s="43"/>
      <c r="B108" s="32"/>
      <c r="C108" s="29"/>
      <c r="D108" s="29"/>
      <c r="E108" s="29"/>
      <c r="F108" s="29"/>
      <c r="G108" s="11" t="s">
        <v>75</v>
      </c>
      <c r="H108" s="12">
        <v>30</v>
      </c>
    </row>
    <row r="109" spans="1:8" x14ac:dyDescent="0.25">
      <c r="A109" s="43"/>
      <c r="B109" s="32"/>
      <c r="C109" s="29"/>
      <c r="D109" s="29"/>
      <c r="E109" s="29"/>
      <c r="F109" s="29"/>
      <c r="G109" s="34" t="s">
        <v>67</v>
      </c>
      <c r="H109" s="35"/>
    </row>
    <row r="110" spans="1:8" ht="31.5" x14ac:dyDescent="0.25">
      <c r="A110" s="43"/>
      <c r="B110" s="32"/>
      <c r="C110" s="29"/>
      <c r="D110" s="29"/>
      <c r="E110" s="29"/>
      <c r="F110" s="29"/>
      <c r="G110" s="11" t="s">
        <v>66</v>
      </c>
      <c r="H110" s="12">
        <v>25</v>
      </c>
    </row>
    <row r="111" spans="1:8" x14ac:dyDescent="0.25">
      <c r="A111" s="43"/>
      <c r="B111" s="32"/>
      <c r="C111" s="29"/>
      <c r="D111" s="29"/>
      <c r="E111" s="29"/>
      <c r="F111" s="29"/>
      <c r="G111" s="11" t="s">
        <v>95</v>
      </c>
      <c r="H111" s="12">
        <v>40</v>
      </c>
    </row>
    <row r="112" spans="1:8" ht="16.5" thickBot="1" x14ac:dyDescent="0.3">
      <c r="A112" s="43"/>
      <c r="B112" s="32"/>
      <c r="C112" s="30"/>
      <c r="D112" s="30"/>
      <c r="E112" s="30"/>
      <c r="F112" s="30"/>
      <c r="G112" s="36" t="s">
        <v>8</v>
      </c>
      <c r="H112" s="38">
        <f>SUM(H106:H106,H108:H108,H110:H111)</f>
        <v>125</v>
      </c>
    </row>
    <row r="113" spans="1:8" ht="200.1" customHeight="1" thickBot="1" x14ac:dyDescent="0.3">
      <c r="A113" s="44"/>
      <c r="B113" s="33"/>
      <c r="C113" s="40" t="s">
        <v>109</v>
      </c>
      <c r="D113" s="40"/>
      <c r="E113" s="40"/>
      <c r="F113" s="41"/>
      <c r="G113" s="37"/>
      <c r="H113" s="39"/>
    </row>
    <row r="114" spans="1:8" x14ac:dyDescent="0.25">
      <c r="A114" s="42">
        <v>8</v>
      </c>
      <c r="B114" s="31" t="s">
        <v>108</v>
      </c>
      <c r="C114" s="28" t="s">
        <v>107</v>
      </c>
      <c r="D114" s="28" t="s">
        <v>106</v>
      </c>
      <c r="E114" s="28" t="s">
        <v>105</v>
      </c>
      <c r="F114" s="28" t="s">
        <v>104</v>
      </c>
      <c r="G114" s="34" t="s">
        <v>70</v>
      </c>
      <c r="H114" s="35"/>
    </row>
    <row r="115" spans="1:8" x14ac:dyDescent="0.25">
      <c r="A115" s="43"/>
      <c r="B115" s="32"/>
      <c r="C115" s="29"/>
      <c r="D115" s="29"/>
      <c r="E115" s="29"/>
      <c r="F115" s="29"/>
      <c r="G115" s="11" t="s">
        <v>103</v>
      </c>
      <c r="H115" s="12">
        <v>6</v>
      </c>
    </row>
    <row r="116" spans="1:8" ht="16.5" thickBot="1" x14ac:dyDescent="0.3">
      <c r="A116" s="43"/>
      <c r="B116" s="32"/>
      <c r="C116" s="29"/>
      <c r="D116" s="29"/>
      <c r="E116" s="29"/>
      <c r="F116" s="29"/>
      <c r="G116" s="11" t="s">
        <v>102</v>
      </c>
      <c r="H116" s="12">
        <v>1</v>
      </c>
    </row>
    <row r="117" spans="1:8" x14ac:dyDescent="0.25">
      <c r="A117" s="43"/>
      <c r="B117" s="32"/>
      <c r="C117" s="29"/>
      <c r="D117" s="29"/>
      <c r="E117" s="29"/>
      <c r="F117" s="29"/>
      <c r="G117" s="34" t="s">
        <v>67</v>
      </c>
      <c r="H117" s="35"/>
    </row>
    <row r="118" spans="1:8" ht="32.25" thickBot="1" x14ac:dyDescent="0.3">
      <c r="A118" s="43"/>
      <c r="B118" s="32"/>
      <c r="C118" s="29"/>
      <c r="D118" s="29"/>
      <c r="E118" s="29"/>
      <c r="F118" s="29"/>
      <c r="G118" s="11" t="s">
        <v>66</v>
      </c>
      <c r="H118" s="12">
        <v>2</v>
      </c>
    </row>
    <row r="119" spans="1:8" x14ac:dyDescent="0.25">
      <c r="A119" s="43"/>
      <c r="B119" s="32"/>
      <c r="C119" s="29"/>
      <c r="D119" s="29"/>
      <c r="E119" s="29"/>
      <c r="F119" s="29"/>
      <c r="G119" s="34" t="s">
        <v>65</v>
      </c>
      <c r="H119" s="35"/>
    </row>
    <row r="120" spans="1:8" x14ac:dyDescent="0.25">
      <c r="A120" s="43"/>
      <c r="B120" s="32"/>
      <c r="C120" s="29"/>
      <c r="D120" s="29"/>
      <c r="E120" s="29"/>
      <c r="F120" s="29"/>
      <c r="G120" s="11" t="s">
        <v>65</v>
      </c>
      <c r="H120" s="12">
        <v>5</v>
      </c>
    </row>
    <row r="121" spans="1:8" ht="16.5" thickBot="1" x14ac:dyDescent="0.3">
      <c r="A121" s="43"/>
      <c r="B121" s="32"/>
      <c r="C121" s="30"/>
      <c r="D121" s="30"/>
      <c r="E121" s="30"/>
      <c r="F121" s="30"/>
      <c r="G121" s="36" t="s">
        <v>8</v>
      </c>
      <c r="H121" s="38">
        <f>SUM(H115:H116,H118:H118,H120:H120)</f>
        <v>14</v>
      </c>
    </row>
    <row r="122" spans="1:8" ht="200.1" customHeight="1" thickBot="1" x14ac:dyDescent="0.3">
      <c r="A122" s="44"/>
      <c r="B122" s="33"/>
      <c r="C122" s="40" t="s">
        <v>101</v>
      </c>
      <c r="D122" s="40"/>
      <c r="E122" s="40"/>
      <c r="F122" s="41"/>
      <c r="G122" s="37"/>
      <c r="H122" s="39"/>
    </row>
    <row r="123" spans="1:8" x14ac:dyDescent="0.25">
      <c r="A123" s="42">
        <v>9</v>
      </c>
      <c r="B123" s="31" t="s">
        <v>100</v>
      </c>
      <c r="C123" s="28" t="s">
        <v>99</v>
      </c>
      <c r="D123" s="28" t="s">
        <v>98</v>
      </c>
      <c r="E123" s="28" t="s">
        <v>97</v>
      </c>
      <c r="F123" s="28" t="s">
        <v>96</v>
      </c>
      <c r="G123" s="34" t="s">
        <v>77</v>
      </c>
      <c r="H123" s="35"/>
    </row>
    <row r="124" spans="1:8" ht="16.5" thickBot="1" x14ac:dyDescent="0.3">
      <c r="A124" s="43"/>
      <c r="B124" s="32"/>
      <c r="C124" s="29"/>
      <c r="D124" s="29"/>
      <c r="E124" s="29"/>
      <c r="F124" s="29"/>
      <c r="G124" s="11" t="s">
        <v>75</v>
      </c>
      <c r="H124" s="12">
        <v>20</v>
      </c>
    </row>
    <row r="125" spans="1:8" x14ac:dyDescent="0.25">
      <c r="A125" s="43"/>
      <c r="B125" s="32"/>
      <c r="C125" s="29"/>
      <c r="D125" s="29"/>
      <c r="E125" s="29"/>
      <c r="F125" s="29"/>
      <c r="G125" s="34" t="s">
        <v>76</v>
      </c>
      <c r="H125" s="35"/>
    </row>
    <row r="126" spans="1:8" ht="16.5" thickBot="1" x14ac:dyDescent="0.3">
      <c r="A126" s="43"/>
      <c r="B126" s="32"/>
      <c r="C126" s="29"/>
      <c r="D126" s="29"/>
      <c r="E126" s="29"/>
      <c r="F126" s="29"/>
      <c r="G126" s="11" t="s">
        <v>75</v>
      </c>
      <c r="H126" s="12">
        <v>20</v>
      </c>
    </row>
    <row r="127" spans="1:8" x14ac:dyDescent="0.25">
      <c r="A127" s="43"/>
      <c r="B127" s="32"/>
      <c r="C127" s="29"/>
      <c r="D127" s="29"/>
      <c r="E127" s="29"/>
      <c r="F127" s="29"/>
      <c r="G127" s="34" t="s">
        <v>67</v>
      </c>
      <c r="H127" s="35"/>
    </row>
    <row r="128" spans="1:8" ht="31.5" x14ac:dyDescent="0.25">
      <c r="A128" s="43"/>
      <c r="B128" s="32"/>
      <c r="C128" s="29"/>
      <c r="D128" s="29"/>
      <c r="E128" s="29"/>
      <c r="F128" s="29"/>
      <c r="G128" s="11" t="s">
        <v>66</v>
      </c>
      <c r="H128" s="12">
        <v>8</v>
      </c>
    </row>
    <row r="129" spans="1:8" ht="16.5" thickBot="1" x14ac:dyDescent="0.3">
      <c r="A129" s="43"/>
      <c r="B129" s="32"/>
      <c r="C129" s="29"/>
      <c r="D129" s="29"/>
      <c r="E129" s="29"/>
      <c r="F129" s="29"/>
      <c r="G129" s="11" t="s">
        <v>95</v>
      </c>
      <c r="H129" s="12">
        <v>5</v>
      </c>
    </row>
    <row r="130" spans="1:8" x14ac:dyDescent="0.25">
      <c r="A130" s="43"/>
      <c r="B130" s="32"/>
      <c r="C130" s="29"/>
      <c r="D130" s="29"/>
      <c r="E130" s="29"/>
      <c r="F130" s="29"/>
      <c r="G130" s="34" t="s">
        <v>65</v>
      </c>
      <c r="H130" s="35"/>
    </row>
    <row r="131" spans="1:8" x14ac:dyDescent="0.25">
      <c r="A131" s="43"/>
      <c r="B131" s="32"/>
      <c r="C131" s="29"/>
      <c r="D131" s="29"/>
      <c r="E131" s="29"/>
      <c r="F131" s="29"/>
      <c r="G131" s="11" t="s">
        <v>64</v>
      </c>
      <c r="H131" s="12">
        <v>10</v>
      </c>
    </row>
    <row r="132" spans="1:8" x14ac:dyDescent="0.25">
      <c r="A132" s="43"/>
      <c r="B132" s="32"/>
      <c r="C132" s="29"/>
      <c r="D132" s="29"/>
      <c r="E132" s="29"/>
      <c r="F132" s="29"/>
      <c r="G132" s="11" t="s">
        <v>65</v>
      </c>
      <c r="H132" s="12">
        <v>25</v>
      </c>
    </row>
    <row r="133" spans="1:8" ht="16.5" thickBot="1" x14ac:dyDescent="0.3">
      <c r="A133" s="43"/>
      <c r="B133" s="32"/>
      <c r="C133" s="30"/>
      <c r="D133" s="30"/>
      <c r="E133" s="30"/>
      <c r="F133" s="30"/>
      <c r="G133" s="36" t="s">
        <v>8</v>
      </c>
      <c r="H133" s="38">
        <f>SUM(H124:H124,H126:H126,H128:H129,H131:H132)</f>
        <v>88</v>
      </c>
    </row>
    <row r="134" spans="1:8" ht="200.1" customHeight="1" thickBot="1" x14ac:dyDescent="0.3">
      <c r="A134" s="44"/>
      <c r="B134" s="33"/>
      <c r="C134" s="40" t="s">
        <v>94</v>
      </c>
      <c r="D134" s="40"/>
      <c r="E134" s="40"/>
      <c r="F134" s="41"/>
      <c r="G134" s="37"/>
      <c r="H134" s="39"/>
    </row>
    <row r="135" spans="1:8" x14ac:dyDescent="0.25">
      <c r="A135" s="42">
        <v>10</v>
      </c>
      <c r="B135" s="31" t="s">
        <v>82</v>
      </c>
      <c r="C135" s="28" t="s">
        <v>93</v>
      </c>
      <c r="D135" s="28" t="s">
        <v>92</v>
      </c>
      <c r="E135" s="28" t="s">
        <v>91</v>
      </c>
      <c r="F135" s="28" t="s">
        <v>90</v>
      </c>
      <c r="G135" s="34" t="s">
        <v>77</v>
      </c>
      <c r="H135" s="35"/>
    </row>
    <row r="136" spans="1:8" ht="16.5" thickBot="1" x14ac:dyDescent="0.3">
      <c r="A136" s="43"/>
      <c r="B136" s="32"/>
      <c r="C136" s="29"/>
      <c r="D136" s="29"/>
      <c r="E136" s="29"/>
      <c r="F136" s="29"/>
      <c r="G136" s="11" t="s">
        <v>75</v>
      </c>
      <c r="H136" s="12">
        <v>2</v>
      </c>
    </row>
    <row r="137" spans="1:8" x14ac:dyDescent="0.25">
      <c r="A137" s="43"/>
      <c r="B137" s="32"/>
      <c r="C137" s="29"/>
      <c r="D137" s="29"/>
      <c r="E137" s="29"/>
      <c r="F137" s="29"/>
      <c r="G137" s="34" t="s">
        <v>76</v>
      </c>
      <c r="H137" s="35"/>
    </row>
    <row r="138" spans="1:8" ht="16.5" thickBot="1" x14ac:dyDescent="0.3">
      <c r="A138" s="43"/>
      <c r="B138" s="32"/>
      <c r="C138" s="29"/>
      <c r="D138" s="29"/>
      <c r="E138" s="29"/>
      <c r="F138" s="29"/>
      <c r="G138" s="11" t="s">
        <v>75</v>
      </c>
      <c r="H138" s="12">
        <v>2</v>
      </c>
    </row>
    <row r="139" spans="1:8" x14ac:dyDescent="0.25">
      <c r="A139" s="43"/>
      <c r="B139" s="32"/>
      <c r="C139" s="29"/>
      <c r="D139" s="29"/>
      <c r="E139" s="29"/>
      <c r="F139" s="29"/>
      <c r="G139" s="34" t="s">
        <v>74</v>
      </c>
      <c r="H139" s="35"/>
    </row>
    <row r="140" spans="1:8" x14ac:dyDescent="0.25">
      <c r="A140" s="43"/>
      <c r="B140" s="32"/>
      <c r="C140" s="29"/>
      <c r="D140" s="29"/>
      <c r="E140" s="29"/>
      <c r="F140" s="29"/>
      <c r="G140" s="11" t="s">
        <v>73</v>
      </c>
      <c r="H140" s="12">
        <v>2</v>
      </c>
    </row>
    <row r="141" spans="1:8" x14ac:dyDescent="0.25">
      <c r="A141" s="43"/>
      <c r="B141" s="32"/>
      <c r="C141" s="29"/>
      <c r="D141" s="29"/>
      <c r="E141" s="29"/>
      <c r="F141" s="29"/>
      <c r="G141" s="11" t="s">
        <v>72</v>
      </c>
      <c r="H141" s="12">
        <v>2</v>
      </c>
    </row>
    <row r="142" spans="1:8" ht="16.5" thickBot="1" x14ac:dyDescent="0.3">
      <c r="A142" s="43"/>
      <c r="B142" s="32"/>
      <c r="C142" s="29"/>
      <c r="D142" s="29"/>
      <c r="E142" s="29"/>
      <c r="F142" s="29"/>
      <c r="G142" s="11" t="s">
        <v>71</v>
      </c>
      <c r="H142" s="12">
        <v>1</v>
      </c>
    </row>
    <row r="143" spans="1:8" x14ac:dyDescent="0.25">
      <c r="A143" s="43"/>
      <c r="B143" s="32"/>
      <c r="C143" s="29"/>
      <c r="D143" s="29"/>
      <c r="E143" s="29"/>
      <c r="F143" s="29"/>
      <c r="G143" s="34" t="s">
        <v>70</v>
      </c>
      <c r="H143" s="35"/>
    </row>
    <row r="144" spans="1:8" x14ac:dyDescent="0.25">
      <c r="A144" s="43"/>
      <c r="B144" s="32"/>
      <c r="C144" s="29"/>
      <c r="D144" s="29"/>
      <c r="E144" s="29"/>
      <c r="F144" s="29"/>
      <c r="G144" s="11" t="s">
        <v>69</v>
      </c>
      <c r="H144" s="12">
        <v>1</v>
      </c>
    </row>
    <row r="145" spans="1:8" ht="16.5" thickBot="1" x14ac:dyDescent="0.3">
      <c r="A145" s="43"/>
      <c r="B145" s="32"/>
      <c r="C145" s="29"/>
      <c r="D145" s="29"/>
      <c r="E145" s="29"/>
      <c r="F145" s="29"/>
      <c r="G145" s="11" t="s">
        <v>68</v>
      </c>
      <c r="H145" s="12">
        <v>1</v>
      </c>
    </row>
    <row r="146" spans="1:8" x14ac:dyDescent="0.25">
      <c r="A146" s="43"/>
      <c r="B146" s="32"/>
      <c r="C146" s="29"/>
      <c r="D146" s="29"/>
      <c r="E146" s="29"/>
      <c r="F146" s="29"/>
      <c r="G146" s="34" t="s">
        <v>67</v>
      </c>
      <c r="H146" s="35"/>
    </row>
    <row r="147" spans="1:8" ht="32.25" thickBot="1" x14ac:dyDescent="0.3">
      <c r="A147" s="43"/>
      <c r="B147" s="32"/>
      <c r="C147" s="29"/>
      <c r="D147" s="29"/>
      <c r="E147" s="29"/>
      <c r="F147" s="29"/>
      <c r="G147" s="11" t="s">
        <v>66</v>
      </c>
      <c r="H147" s="12">
        <v>1</v>
      </c>
    </row>
    <row r="148" spans="1:8" x14ac:dyDescent="0.25">
      <c r="A148" s="43"/>
      <c r="B148" s="32"/>
      <c r="C148" s="29"/>
      <c r="D148" s="29"/>
      <c r="E148" s="29"/>
      <c r="F148" s="29"/>
      <c r="G148" s="34" t="s">
        <v>65</v>
      </c>
      <c r="H148" s="35"/>
    </row>
    <row r="149" spans="1:8" x14ac:dyDescent="0.25">
      <c r="A149" s="43"/>
      <c r="B149" s="32"/>
      <c r="C149" s="29"/>
      <c r="D149" s="29"/>
      <c r="E149" s="29"/>
      <c r="F149" s="29"/>
      <c r="G149" s="11" t="s">
        <v>64</v>
      </c>
      <c r="H149" s="12">
        <v>1</v>
      </c>
    </row>
    <row r="150" spans="1:8" ht="16.5" thickBot="1" x14ac:dyDescent="0.3">
      <c r="A150" s="43"/>
      <c r="B150" s="32"/>
      <c r="C150" s="30"/>
      <c r="D150" s="30"/>
      <c r="E150" s="30"/>
      <c r="F150" s="30"/>
      <c r="G150" s="36" t="s">
        <v>8</v>
      </c>
      <c r="H150" s="38">
        <f>SUM(H136:H136,H138:H138,H140:H142,H144:H145,H147:H147,H149:H149)</f>
        <v>13</v>
      </c>
    </row>
    <row r="151" spans="1:8" ht="200.1" customHeight="1" thickBot="1" x14ac:dyDescent="0.3">
      <c r="A151" s="44"/>
      <c r="B151" s="33"/>
      <c r="C151" s="40" t="s">
        <v>89</v>
      </c>
      <c r="D151" s="40"/>
      <c r="E151" s="40"/>
      <c r="F151" s="41"/>
      <c r="G151" s="37"/>
      <c r="H151" s="39"/>
    </row>
    <row r="152" spans="1:8" x14ac:dyDescent="0.25">
      <c r="A152" s="42">
        <v>11</v>
      </c>
      <c r="B152" s="31" t="s">
        <v>82</v>
      </c>
      <c r="C152" s="28" t="s">
        <v>88</v>
      </c>
      <c r="D152" s="28" t="s">
        <v>87</v>
      </c>
      <c r="E152" s="28" t="s">
        <v>86</v>
      </c>
      <c r="F152" s="28" t="s">
        <v>85</v>
      </c>
      <c r="G152" s="34" t="s">
        <v>76</v>
      </c>
      <c r="H152" s="35"/>
    </row>
    <row r="153" spans="1:8" x14ac:dyDescent="0.25">
      <c r="A153" s="43"/>
      <c r="B153" s="32"/>
      <c r="C153" s="29"/>
      <c r="D153" s="29"/>
      <c r="E153" s="29"/>
      <c r="F153" s="29"/>
      <c r="G153" s="11" t="s">
        <v>84</v>
      </c>
      <c r="H153" s="12">
        <v>5</v>
      </c>
    </row>
    <row r="154" spans="1:8" ht="144.75" customHeight="1" thickBot="1" x14ac:dyDescent="0.3">
      <c r="A154" s="43"/>
      <c r="B154" s="32"/>
      <c r="C154" s="30"/>
      <c r="D154" s="30"/>
      <c r="E154" s="30"/>
      <c r="F154" s="30"/>
      <c r="G154" s="36" t="s">
        <v>8</v>
      </c>
      <c r="H154" s="38">
        <f>SUM(H153:H153)</f>
        <v>5</v>
      </c>
    </row>
    <row r="155" spans="1:8" ht="200.1" customHeight="1" thickBot="1" x14ac:dyDescent="0.3">
      <c r="A155" s="44"/>
      <c r="B155" s="33"/>
      <c r="C155" s="40" t="s">
        <v>83</v>
      </c>
      <c r="D155" s="40"/>
      <c r="E155" s="40"/>
      <c r="F155" s="41"/>
      <c r="G155" s="37"/>
      <c r="H155" s="39"/>
    </row>
    <row r="156" spans="1:8" x14ac:dyDescent="0.25">
      <c r="A156" s="42">
        <v>12</v>
      </c>
      <c r="B156" s="31" t="s">
        <v>82</v>
      </c>
      <c r="C156" s="28" t="s">
        <v>81</v>
      </c>
      <c r="D156" s="28" t="s">
        <v>80</v>
      </c>
      <c r="E156" s="28" t="s">
        <v>79</v>
      </c>
      <c r="F156" s="28" t="s">
        <v>78</v>
      </c>
      <c r="G156" s="34" t="s">
        <v>77</v>
      </c>
      <c r="H156" s="35"/>
    </row>
    <row r="157" spans="1:8" ht="16.5" thickBot="1" x14ac:dyDescent="0.3">
      <c r="A157" s="43"/>
      <c r="B157" s="32"/>
      <c r="C157" s="29"/>
      <c r="D157" s="29"/>
      <c r="E157" s="29"/>
      <c r="F157" s="29"/>
      <c r="G157" s="11" t="s">
        <v>75</v>
      </c>
      <c r="H157" s="12">
        <v>3</v>
      </c>
    </row>
    <row r="158" spans="1:8" x14ac:dyDescent="0.25">
      <c r="A158" s="43"/>
      <c r="B158" s="32"/>
      <c r="C158" s="29"/>
      <c r="D158" s="29"/>
      <c r="E158" s="29"/>
      <c r="F158" s="29"/>
      <c r="G158" s="34" t="s">
        <v>76</v>
      </c>
      <c r="H158" s="35"/>
    </row>
    <row r="159" spans="1:8" ht="16.5" thickBot="1" x14ac:dyDescent="0.3">
      <c r="A159" s="43"/>
      <c r="B159" s="32"/>
      <c r="C159" s="29"/>
      <c r="D159" s="29"/>
      <c r="E159" s="29"/>
      <c r="F159" s="29"/>
      <c r="G159" s="11" t="s">
        <v>75</v>
      </c>
      <c r="H159" s="12">
        <v>3</v>
      </c>
    </row>
    <row r="160" spans="1:8" x14ac:dyDescent="0.25">
      <c r="A160" s="43"/>
      <c r="B160" s="32"/>
      <c r="C160" s="29"/>
      <c r="D160" s="29"/>
      <c r="E160" s="29"/>
      <c r="F160" s="29"/>
      <c r="G160" s="34" t="s">
        <v>74</v>
      </c>
      <c r="H160" s="35"/>
    </row>
    <row r="161" spans="1:12" x14ac:dyDescent="0.25">
      <c r="A161" s="43"/>
      <c r="B161" s="32"/>
      <c r="C161" s="29"/>
      <c r="D161" s="29"/>
      <c r="E161" s="29"/>
      <c r="F161" s="29"/>
      <c r="G161" s="11" t="s">
        <v>73</v>
      </c>
      <c r="H161" s="12">
        <v>3</v>
      </c>
    </row>
    <row r="162" spans="1:12" x14ac:dyDescent="0.25">
      <c r="A162" s="43"/>
      <c r="B162" s="32"/>
      <c r="C162" s="29"/>
      <c r="D162" s="29"/>
      <c r="E162" s="29"/>
      <c r="F162" s="29"/>
      <c r="G162" s="11" t="s">
        <v>72</v>
      </c>
      <c r="H162" s="12">
        <v>2</v>
      </c>
    </row>
    <row r="163" spans="1:12" ht="16.5" thickBot="1" x14ac:dyDescent="0.3">
      <c r="A163" s="43"/>
      <c r="B163" s="32"/>
      <c r="C163" s="29"/>
      <c r="D163" s="29"/>
      <c r="E163" s="29"/>
      <c r="F163" s="29"/>
      <c r="G163" s="11" t="s">
        <v>71</v>
      </c>
      <c r="H163" s="12">
        <v>1</v>
      </c>
    </row>
    <row r="164" spans="1:12" x14ac:dyDescent="0.25">
      <c r="A164" s="43"/>
      <c r="B164" s="32"/>
      <c r="C164" s="29"/>
      <c r="D164" s="29"/>
      <c r="E164" s="29"/>
      <c r="F164" s="29"/>
      <c r="G164" s="34" t="s">
        <v>70</v>
      </c>
      <c r="H164" s="35"/>
    </row>
    <row r="165" spans="1:12" x14ac:dyDescent="0.25">
      <c r="A165" s="43"/>
      <c r="B165" s="32"/>
      <c r="C165" s="29"/>
      <c r="D165" s="29"/>
      <c r="E165" s="29"/>
      <c r="F165" s="29"/>
      <c r="G165" s="11" t="s">
        <v>69</v>
      </c>
      <c r="H165" s="12">
        <v>1</v>
      </c>
    </row>
    <row r="166" spans="1:12" ht="16.5" thickBot="1" x14ac:dyDescent="0.3">
      <c r="A166" s="43"/>
      <c r="B166" s="32"/>
      <c r="C166" s="29"/>
      <c r="D166" s="29"/>
      <c r="E166" s="29"/>
      <c r="F166" s="29"/>
      <c r="G166" s="11" t="s">
        <v>68</v>
      </c>
      <c r="H166" s="12">
        <v>1</v>
      </c>
    </row>
    <row r="167" spans="1:12" x14ac:dyDescent="0.25">
      <c r="A167" s="43"/>
      <c r="B167" s="32"/>
      <c r="C167" s="29"/>
      <c r="D167" s="29"/>
      <c r="E167" s="29"/>
      <c r="F167" s="29"/>
      <c r="G167" s="34" t="s">
        <v>67</v>
      </c>
      <c r="H167" s="35"/>
    </row>
    <row r="168" spans="1:12" ht="32.25" thickBot="1" x14ac:dyDescent="0.3">
      <c r="A168" s="43"/>
      <c r="B168" s="32"/>
      <c r="C168" s="29"/>
      <c r="D168" s="29"/>
      <c r="E168" s="29"/>
      <c r="F168" s="29"/>
      <c r="G168" s="11" t="s">
        <v>66</v>
      </c>
      <c r="H168" s="12">
        <v>1</v>
      </c>
    </row>
    <row r="169" spans="1:12" x14ac:dyDescent="0.25">
      <c r="A169" s="43"/>
      <c r="B169" s="32"/>
      <c r="C169" s="29"/>
      <c r="D169" s="29"/>
      <c r="E169" s="29"/>
      <c r="F169" s="29"/>
      <c r="G169" s="34" t="s">
        <v>65</v>
      </c>
      <c r="H169" s="35"/>
    </row>
    <row r="170" spans="1:12" x14ac:dyDescent="0.25">
      <c r="A170" s="43"/>
      <c r="B170" s="32"/>
      <c r="C170" s="29"/>
      <c r="D170" s="29"/>
      <c r="E170" s="29"/>
      <c r="F170" s="29"/>
      <c r="G170" s="11" t="s">
        <v>64</v>
      </c>
      <c r="H170" s="12">
        <v>1</v>
      </c>
    </row>
    <row r="171" spans="1:12" ht="16.5" thickBot="1" x14ac:dyDescent="0.3">
      <c r="A171" s="43"/>
      <c r="B171" s="32"/>
      <c r="C171" s="30"/>
      <c r="D171" s="30"/>
      <c r="E171" s="30"/>
      <c r="F171" s="30"/>
      <c r="G171" s="36" t="s">
        <v>8</v>
      </c>
      <c r="H171" s="38">
        <f>SUM(H157:H157,H159:H159,H161:H163,H165:H166,H168:H168,H170:H170)</f>
        <v>16</v>
      </c>
    </row>
    <row r="172" spans="1:12" ht="200.1" customHeight="1" thickBot="1" x14ac:dyDescent="0.3">
      <c r="A172" s="44"/>
      <c r="B172" s="33"/>
      <c r="C172" s="40" t="s">
        <v>63</v>
      </c>
      <c r="D172" s="40"/>
      <c r="E172" s="40"/>
      <c r="F172" s="41"/>
      <c r="G172" s="37"/>
      <c r="H172" s="39"/>
    </row>
    <row r="173" spans="1:12" ht="16.5" thickBot="1" x14ac:dyDescent="0.3">
      <c r="A173" s="22" t="s">
        <v>62</v>
      </c>
      <c r="B173" s="23"/>
      <c r="C173" s="23"/>
      <c r="D173" s="23"/>
      <c r="E173" s="24"/>
      <c r="F173" s="25">
        <f>H171+H154+H150+H133+H121+H112+H103+H90+H77+H56+H43+H17</f>
        <v>1548</v>
      </c>
      <c r="G173" s="26"/>
      <c r="H173" s="27"/>
      <c r="L173" s="1"/>
    </row>
    <row r="174" spans="1:12" ht="144.75" customHeight="1" thickBot="1" x14ac:dyDescent="0.3">
      <c r="A174" s="17" t="s">
        <v>9</v>
      </c>
      <c r="B174" s="18"/>
      <c r="C174" s="19" t="s">
        <v>61</v>
      </c>
      <c r="D174" s="20"/>
      <c r="E174" s="20"/>
      <c r="F174" s="21"/>
      <c r="G174" s="13" t="s">
        <v>60</v>
      </c>
      <c r="H174" s="14" t="s">
        <v>59</v>
      </c>
    </row>
    <row r="175" spans="1:12" ht="156.75" customHeight="1" thickBot="1" x14ac:dyDescent="0.3">
      <c r="A175" s="17" t="s">
        <v>9</v>
      </c>
      <c r="B175" s="18"/>
      <c r="C175" s="19" t="s">
        <v>58</v>
      </c>
      <c r="D175" s="20"/>
      <c r="E175" s="20"/>
      <c r="F175" s="21"/>
      <c r="G175" s="13" t="s">
        <v>38</v>
      </c>
      <c r="H175" s="14" t="s">
        <v>57</v>
      </c>
    </row>
    <row r="176" spans="1:12" ht="165.75" customHeight="1" thickBot="1" x14ac:dyDescent="0.3">
      <c r="A176" s="17" t="s">
        <v>9</v>
      </c>
      <c r="B176" s="18"/>
      <c r="C176" s="19" t="s">
        <v>56</v>
      </c>
      <c r="D176" s="20"/>
      <c r="E176" s="20"/>
      <c r="F176" s="21"/>
      <c r="G176" s="15" t="s">
        <v>55</v>
      </c>
      <c r="H176" s="16" t="s">
        <v>54</v>
      </c>
    </row>
  </sheetData>
  <sheetProtection algorithmName="SHA-512" hashValue="elPzaey1n5wKB289VxSlKhmB1lMOOX+/jo4YKG3Z/aYbE292gSHwg63Wuj/qCDbx0d400PWRVpYU1FiWzBzcQQ==" saltValue="dsUFV6cK3VIQ8pCcOUrZcg==" spinCount="100000" sheet="1" formatCells="0" formatColumns="0" formatRows="0" insertColumns="0" insertRows="0" insertHyperlinks="0" autoFilter="0"/>
  <autoFilter ref="A1:H512" xr:uid="{00000000-0009-0000-0000-000000000000}"/>
  <mergeCells count="167">
    <mergeCell ref="C152:C154"/>
    <mergeCell ref="D152:D154"/>
    <mergeCell ref="E152:E154"/>
    <mergeCell ref="F152:F154"/>
    <mergeCell ref="C156:C171"/>
    <mergeCell ref="D156:D171"/>
    <mergeCell ref="G154:G155"/>
    <mergeCell ref="H154:H155"/>
    <mergeCell ref="C155:F155"/>
    <mergeCell ref="B156:B172"/>
    <mergeCell ref="G156:H156"/>
    <mergeCell ref="G158:H158"/>
    <mergeCell ref="G160:H160"/>
    <mergeCell ref="G164:H164"/>
    <mergeCell ref="G167:H167"/>
    <mergeCell ref="G169:H169"/>
    <mergeCell ref="A175:B175"/>
    <mergeCell ref="C175:F175"/>
    <mergeCell ref="A176:B176"/>
    <mergeCell ref="C176:F176"/>
    <mergeCell ref="A173:E173"/>
    <mergeCell ref="F173:H173"/>
    <mergeCell ref="A174:B174"/>
    <mergeCell ref="C174:F174"/>
    <mergeCell ref="B58:B78"/>
    <mergeCell ref="G58:H58"/>
    <mergeCell ref="G60:H60"/>
    <mergeCell ref="D135:D150"/>
    <mergeCell ref="E135:E150"/>
    <mergeCell ref="F135:F150"/>
    <mergeCell ref="C78:F78"/>
    <mergeCell ref="C58:C77"/>
    <mergeCell ref="B45:B57"/>
    <mergeCell ref="G45:H45"/>
    <mergeCell ref="G47:H47"/>
    <mergeCell ref="G49:H49"/>
    <mergeCell ref="G56:G57"/>
    <mergeCell ref="H56:H57"/>
    <mergeCell ref="C57:F57"/>
    <mergeCell ref="C45:C56"/>
    <mergeCell ref="D45:D56"/>
    <mergeCell ref="E45:E56"/>
    <mergeCell ref="E19:E43"/>
    <mergeCell ref="F19:F43"/>
    <mergeCell ref="G39:H39"/>
    <mergeCell ref="G30:H30"/>
    <mergeCell ref="G171:G172"/>
    <mergeCell ref="H171:H172"/>
    <mergeCell ref="C172:F172"/>
    <mergeCell ref="F45:F56"/>
    <mergeCell ref="E156:E171"/>
    <mergeCell ref="F156:F171"/>
    <mergeCell ref="B19:B44"/>
    <mergeCell ref="G19:H19"/>
    <mergeCell ref="G21:H21"/>
    <mergeCell ref="G23:H23"/>
    <mergeCell ref="G41:H41"/>
    <mergeCell ref="G43:G44"/>
    <mergeCell ref="H43:H44"/>
    <mergeCell ref="C44:F44"/>
    <mergeCell ref="C19:C43"/>
    <mergeCell ref="D19:D43"/>
    <mergeCell ref="G4:H4"/>
    <mergeCell ref="G6:H6"/>
    <mergeCell ref="G15:H15"/>
    <mergeCell ref="G17:G18"/>
    <mergeCell ref="H17:H18"/>
    <mergeCell ref="C18:F18"/>
    <mergeCell ref="C2:C17"/>
    <mergeCell ref="D2:D17"/>
    <mergeCell ref="E2:E17"/>
    <mergeCell ref="F2:F17"/>
    <mergeCell ref="A152:A155"/>
    <mergeCell ref="A156:A172"/>
    <mergeCell ref="A58:A78"/>
    <mergeCell ref="A79:A91"/>
    <mergeCell ref="A92:A104"/>
    <mergeCell ref="A105:A113"/>
    <mergeCell ref="A114:A122"/>
    <mergeCell ref="A123:A134"/>
    <mergeCell ref="A135:A151"/>
    <mergeCell ref="G62:H62"/>
    <mergeCell ref="G71:H71"/>
    <mergeCell ref="G74:H74"/>
    <mergeCell ref="G77:G78"/>
    <mergeCell ref="H77:H78"/>
    <mergeCell ref="A2:A18"/>
    <mergeCell ref="A19:A44"/>
    <mergeCell ref="A45:A57"/>
    <mergeCell ref="B2:B18"/>
    <mergeCell ref="G2:H2"/>
    <mergeCell ref="B79:B91"/>
    <mergeCell ref="G79:H79"/>
    <mergeCell ref="G81:H81"/>
    <mergeCell ref="G83:H83"/>
    <mergeCell ref="G86:H86"/>
    <mergeCell ref="G88:H88"/>
    <mergeCell ref="G90:G91"/>
    <mergeCell ref="H90:H91"/>
    <mergeCell ref="C91:F91"/>
    <mergeCell ref="C79:C90"/>
    <mergeCell ref="C92:C103"/>
    <mergeCell ref="D92:D103"/>
    <mergeCell ref="E92:E103"/>
    <mergeCell ref="F92:F103"/>
    <mergeCell ref="D58:D77"/>
    <mergeCell ref="E58:E77"/>
    <mergeCell ref="F58:F77"/>
    <mergeCell ref="D79:D90"/>
    <mergeCell ref="E79:E90"/>
    <mergeCell ref="F79:F90"/>
    <mergeCell ref="F105:F112"/>
    <mergeCell ref="B92:B104"/>
    <mergeCell ref="G92:H92"/>
    <mergeCell ref="G94:H94"/>
    <mergeCell ref="G96:H96"/>
    <mergeCell ref="G99:H99"/>
    <mergeCell ref="G101:H101"/>
    <mergeCell ref="G103:G104"/>
    <mergeCell ref="H103:H104"/>
    <mergeCell ref="C104:F104"/>
    <mergeCell ref="B105:B113"/>
    <mergeCell ref="G105:H105"/>
    <mergeCell ref="G107:H107"/>
    <mergeCell ref="G109:H109"/>
    <mergeCell ref="G112:G113"/>
    <mergeCell ref="H112:H113"/>
    <mergeCell ref="C113:F113"/>
    <mergeCell ref="C105:C112"/>
    <mergeCell ref="D105:D112"/>
    <mergeCell ref="E105:E112"/>
    <mergeCell ref="G114:H114"/>
    <mergeCell ref="G117:H117"/>
    <mergeCell ref="G119:H119"/>
    <mergeCell ref="G121:G122"/>
    <mergeCell ref="H121:H122"/>
    <mergeCell ref="C122:F122"/>
    <mergeCell ref="C114:C121"/>
    <mergeCell ref="D114:D121"/>
    <mergeCell ref="E114:E121"/>
    <mergeCell ref="F114:F121"/>
    <mergeCell ref="C134:F134"/>
    <mergeCell ref="C123:C133"/>
    <mergeCell ref="D123:D133"/>
    <mergeCell ref="E123:E133"/>
    <mergeCell ref="F123:F133"/>
    <mergeCell ref="B114:B122"/>
    <mergeCell ref="C151:F151"/>
    <mergeCell ref="G152:H152"/>
    <mergeCell ref="C135:C150"/>
    <mergeCell ref="B123:B134"/>
    <mergeCell ref="G123:H123"/>
    <mergeCell ref="G125:H125"/>
    <mergeCell ref="G127:H127"/>
    <mergeCell ref="G130:H130"/>
    <mergeCell ref="G133:G134"/>
    <mergeCell ref="H133:H134"/>
    <mergeCell ref="B135:B151"/>
    <mergeCell ref="B152:B155"/>
    <mergeCell ref="G135:H135"/>
    <mergeCell ref="G137:H137"/>
    <mergeCell ref="G139:H139"/>
    <mergeCell ref="G143:H143"/>
    <mergeCell ref="G146:H146"/>
    <mergeCell ref="G148:H148"/>
    <mergeCell ref="G150:G151"/>
    <mergeCell ref="H150:H15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2025-07-23T13:43:02Z</dcterms:modified>
</cp:coreProperties>
</file>