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reatív\Kreatív – kreatívipar\Textilgyártó\"/>
    </mc:Choice>
  </mc:AlternateContent>
  <xr:revisionPtr revIDLastSave="0" documentId="13_ncr:1_{5A7678E5-27CE-4B5F-ACE2-49010B0A68F7}"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7" r:id="rId2"/>
    <sheet name="6.4.1" sheetId="23" r:id="rId3"/>
    <sheet name="6.4.2" sheetId="24" r:id="rId4"/>
    <sheet name="6.4.3" sheetId="25" r:id="rId5"/>
    <sheet name="6.4.4" sheetId="26" r:id="rId6"/>
  </sheets>
  <definedNames>
    <definedName name="_xlnm._FilterDatabase" localSheetId="0" hidden="1">'6.2'!$A$1:$H$435</definedName>
    <definedName name="_xlnm._FilterDatabase" localSheetId="1" hidden="1">'6.3'!$A$1:$H$382</definedName>
    <definedName name="_xlnm._FilterDatabase" localSheetId="2" hidden="1">'6.4.1'!$A$1:$H$420</definedName>
    <definedName name="_xlnm._FilterDatabase" localSheetId="3" hidden="1">'6.4.2'!$A$1:$H$408</definedName>
    <definedName name="_xlnm._FilterDatabase" localSheetId="4" hidden="1">'6.4.3'!$A$1:$H$427</definedName>
    <definedName name="_xlnm._FilterDatabase" localSheetId="5" hidden="1">'6.4.4'!$A$1:$H$414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27" l="1"/>
  <c r="H8" i="27"/>
  <c r="H13" i="27"/>
  <c r="H19" i="27"/>
  <c r="H26" i="27"/>
  <c r="H38" i="27"/>
  <c r="F44" i="27" s="1"/>
  <c r="H42" i="27"/>
  <c r="H5" i="26" l="1"/>
  <c r="H19" i="26"/>
  <c r="H24" i="26"/>
  <c r="H29" i="26"/>
  <c r="H34" i="26"/>
  <c r="H39" i="26"/>
  <c r="H43" i="26"/>
  <c r="H48" i="26"/>
  <c r="H54" i="26"/>
  <c r="H59" i="26"/>
  <c r="H66" i="26"/>
  <c r="F76" i="26" s="1"/>
  <c r="H70" i="26"/>
  <c r="H74" i="26"/>
  <c r="H15" i="25" l="1"/>
  <c r="H22" i="25"/>
  <c r="H28" i="25"/>
  <c r="H32" i="25"/>
  <c r="H39" i="25"/>
  <c r="H46" i="25"/>
  <c r="H53" i="25"/>
  <c r="H60" i="25"/>
  <c r="H67" i="25"/>
  <c r="H71" i="25"/>
  <c r="H75" i="25"/>
  <c r="F89" i="25" s="1"/>
  <c r="H81" i="25"/>
  <c r="H87" i="25"/>
  <c r="H5" i="24" l="1"/>
  <c r="H11" i="24"/>
  <c r="H18" i="24"/>
  <c r="H26" i="24"/>
  <c r="H30" i="24"/>
  <c r="H37" i="24"/>
  <c r="H42" i="24"/>
  <c r="H49" i="24"/>
  <c r="H58" i="24"/>
  <c r="H62" i="24"/>
  <c r="F70" i="24" s="1"/>
  <c r="H68" i="24"/>
  <c r="H5" i="23" l="1"/>
  <c r="H10" i="23"/>
  <c r="H15" i="23"/>
  <c r="H20" i="23"/>
  <c r="H28" i="23"/>
  <c r="H33" i="23"/>
  <c r="H41" i="23"/>
  <c r="H46" i="23"/>
  <c r="H51" i="23"/>
  <c r="H56" i="23"/>
  <c r="F82" i="23" s="1"/>
  <c r="H61" i="23"/>
  <c r="H65" i="23"/>
  <c r="H70" i="23"/>
  <c r="H74" i="23"/>
  <c r="H80" i="23"/>
  <c r="H95" i="1" l="1"/>
  <c r="H91" i="1"/>
  <c r="H84" i="1"/>
  <c r="H77" i="1"/>
  <c r="H71" i="1"/>
  <c r="H67" i="1"/>
  <c r="H61" i="1"/>
  <c r="H53" i="1"/>
  <c r="H48" i="1"/>
  <c r="H41" i="1"/>
  <c r="H35" i="1"/>
  <c r="H30" i="1"/>
  <c r="H26" i="1"/>
  <c r="H18" i="1"/>
  <c r="H13" i="1"/>
  <c r="H9" i="1"/>
  <c r="H4" i="1"/>
  <c r="F97" i="1" l="1"/>
</calcChain>
</file>

<file path=xl/sharedStrings.xml><?xml version="1.0" encoding="utf-8"?>
<sst xmlns="http://schemas.openxmlformats.org/spreadsheetml/2006/main" count="920" uniqueCount="565">
  <si>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</si>
  <si>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</si>
  <si>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</si>
  <si>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</si>
  <si>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</si>
  <si>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</si>
  <si>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</si>
  <si>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</si>
  <si>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</si>
  <si>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</si>
  <si>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Tárgykészítéshez kiválasztja és előkészíti a kreatív ipari ágazatra jellemző különféle alapanyagokat, hozzájuk segéd- és kellékanyagokat rendel.</t>
  </si>
  <si>
    <t>Ismeri a kreatív ipari ágazatban használt alap-, segéd- és kellékanyagok fajtáit, sajátos tulajdonságait, felhasználásuk módjait.</t>
  </si>
  <si>
    <t>Törekszik az alap- és segédanyagok szakszerű és gazdaságos felhasználására. Nyitott új anyagok megismerésére, felhasználására, és az új technikai megoldások alkalmazására.</t>
  </si>
  <si>
    <t>Önállóan választja ki és használja az ágazatra jellemző alap-, segéd- és kellékanyagokat.</t>
  </si>
  <si>
    <t xml:space="preserve">Alap- segéd- és kellékanyag normaszükségletet számol, alkalmazza a különböző mértékegység-átváltásokat. </t>
  </si>
  <si>
    <t>Tudja az anyagmennyiség számításának módszereit és az SI mértékegységek átváltását, összefüggéseiben érti és ismeri az anyagnorma táblázatokat.</t>
  </si>
  <si>
    <t xml:space="preserve">Törekszik a pontos, precíz számításokra és mérőeszköz használatra, mérési pontosságra. </t>
  </si>
  <si>
    <t xml:space="preserve">A mérési és számítási feladatokat önállóan végzi, saját munkájával kapcsolatban önellenőrzést végez. </t>
  </si>
  <si>
    <t>Szakszerűen használja a mérőeszközöket.</t>
  </si>
  <si>
    <t xml:space="preserve">Alkalmazói szinten ismeri az alap-, segéd- és kellék-anyagok méréséhez szükséges mérőeszközöket, azok használatát. </t>
  </si>
  <si>
    <t>A mérőeszközök használatakor törekszik a pontos, precíz munkavégzésre.</t>
  </si>
  <si>
    <t>Betartja a mérőeszközök rendeltetésszerű és szabályos használatára vonatkozó szabályokat.</t>
  </si>
  <si>
    <t>Kiválasztja, munkára előkészíti, rendeltetésszerűen használja és karbantartja a kreatív ipari ágazatra jellemző alapvető eszközöket, gépeket és berendezéseket.</t>
  </si>
  <si>
    <t>Ismeri a kreatív ipari ágazatban használt eszközök, gépek, berendezések fajtáit, jellemzőit, használatukat és karbantartásuk módját.</t>
  </si>
  <si>
    <t xml:space="preserve">Törekszik eszközeit, gépeit, berendezéseit rendeltetésszerűen használni, munkavégzésre képes állapotban tartani. </t>
  </si>
  <si>
    <t xml:space="preserve">Felelősséggel, az előírásoknak megfelelően használja az eszközt, gépet, berendezést, és szükség esetén gondoskodik a karbantartásról. </t>
  </si>
  <si>
    <t xml:space="preserve"> Előkészíti és fenntartja a munkaterületet a munkavédelmi előírásoknak megfelelően.</t>
  </si>
  <si>
    <t xml:space="preserve">Ismeri a tevékenységre vonatkozó tűz-, munka-, baleset-, egészség- és környezetvédelmi előírásokat, a hulladékkezelés szabályait és módszereit. </t>
  </si>
  <si>
    <t>Elkötelezett munkakörnyezetére, tudatosan tisztaságot, rendet tart.</t>
  </si>
  <si>
    <t xml:space="preserve"> Betartja a tűz-, munka-, baleset-, egészség- és környezetvédelmi előírásokat, a hulladékkezelés szabályait, és munkakörnyezetében ügyel ezek betartására.</t>
  </si>
  <si>
    <t xml:space="preserve">Használja a kreatív ipari ágazatra jellemző alapmintákat és formákat. </t>
  </si>
  <si>
    <t xml:space="preserve">Ismeri a kreatív ipari ágazatban használt gyártmányok, termékek, alapminták és formák fajtáit, jellemzőit. </t>
  </si>
  <si>
    <t>Értékként tekint a meglévő minták és formák alkalmazására, és motivált azok kreatív felhasználásában.</t>
  </si>
  <si>
    <t>A minták és formák használata során betartja a minőségbiztosítási, minőségvédelmi előírásokat.</t>
  </si>
  <si>
    <t>Adott munkafolyamathoz technológiai, műszaki dokumentációt használ.</t>
  </si>
  <si>
    <t xml:space="preserve"> Ismeri a gyártási eljárások technológiai, műszaki dokumentumainak fajtáit, hagyományos és digitális elérési és tárolási módjait.</t>
  </si>
  <si>
    <t xml:space="preserve"> Fogékony és nyitott a terméktervezés vagy gyártás folyamatainak digitális eszközökkel, programokkal való támogatásának megismerésében, a technológiai és műszaki dokumentációk terveinek elkészítésében.</t>
  </si>
  <si>
    <t>Vezetői útmutatás alapján, a termelési folyamatoknak és a technológiai előírásoknak megfelelően alkalmazza a műszaki dokumentációt.</t>
  </si>
  <si>
    <t>Bemutatja a művészettörténet nagy stíluskorszakait, irányzatait.</t>
  </si>
  <si>
    <t>Ismeri a különböző kultúrákat, azok építészeti, szobrászati, festészeti, iparművészeti és viselettörténeti alkotásait, társadalmi hátterét.</t>
  </si>
  <si>
    <t xml:space="preserve">Nyitott a művészet- és viselettörténet korszakaira vonatkozó ismereteinek bővítésére. </t>
  </si>
  <si>
    <t>Felismeri a képzőművészet és az iparművészet sajátos jellemzőit, az egyes területekhez tartozó művészeti ágakat.</t>
  </si>
  <si>
    <t>Ismeri az alkalmazott és autonóm művészet céljait. Megnevezi a képzőművészeti és tárgyalkotó technikákat, anyagokat.</t>
  </si>
  <si>
    <t>Kritikai attitűddel egyénileg, vagy csoportosan kutatómunkát végez. Kialakul a képzőművészeti és tárgyalkotó szakmák iránti tisztelete, megbecsülése.</t>
  </si>
  <si>
    <t>Alkalmazza a kreatív iparban használt alapvető irodai szoftvereket és digitális képalkotó programokat.</t>
  </si>
  <si>
    <t xml:space="preserve">Alkalmazói szinten ismeri az alapvető irodai szoftvereket és digitális képalkotó programokat. </t>
  </si>
  <si>
    <t>Nyitott új, a kor elvárásainak, igényeinek és újításainak megfelelő informatikai szoftverek megismerésére, elsajátítására.</t>
  </si>
  <si>
    <t>Munkavégzése során önállóan, felelősségteljesen, és az elvárt gyakorlatnak megfelelően használja az informatikai eszközöket, programokat.</t>
  </si>
  <si>
    <t>Munkája képi és digitális dokumentálásához információkat, adatokat, képeket, dokumentumokat gyűjt, rendszerez és felhasznál.</t>
  </si>
  <si>
    <t>Ismeri a forráskeresés és gyűjtés platformjait és lehetőségeit.</t>
  </si>
  <si>
    <t>Kialakul a szakmai kíváncsisága, nyitott a kreatív ipar új eredményei, innovációi iránt, törekszik azok megismerésére, megértésére és alkalmazására.</t>
  </si>
  <si>
    <t>Felelősségtudattal rendelkezik és reflektál saját tevékenységei eredményére.</t>
  </si>
  <si>
    <t>A kreatív iparban használt műszaki- és tervdokumentációt állít össze, prezentációt készít.</t>
  </si>
  <si>
    <t>Ismeri a műszaki- és tervdokumentáció- és prezentációkészítés szoftvereit és szabályait, tartalmi elemeit és formai követelményeit.</t>
  </si>
  <si>
    <t>Érthetőségre, pontosságra és precizitásra törekszik a műszaki- és tervdokumentáció összeállítása során.</t>
  </si>
  <si>
    <t>Vezetői útmutatás alapján állítja össze a műszaki- és tervdokumentációt, prezentációt.</t>
  </si>
  <si>
    <t>Képes a rajzeszközöket sokoldalúan használni, az alapvető síkmértani, műszaki rajzi szerkesztéseket elvégezni.</t>
  </si>
  <si>
    <t>Ismeri a különböző rajzeszközöket, ábrázolási módokat, képalkotási szabályokat.</t>
  </si>
  <si>
    <t>Törekszik az arányérzék, szemmérték, döntési képesség fejlesztésére.</t>
  </si>
  <si>
    <t>Önállóan végez alapvető síkmértani, műszaki rajzi szerkesztéseket, betartja a szerkesztési szabályokat.</t>
  </si>
  <si>
    <t>Egyszerűbb műszaki ábrákat, szerkesztett vagy metszeti ábrázolásokat értelmez.</t>
  </si>
  <si>
    <t>Ismeri az egyszerűbb műszaki ábrák, szerkesztett vagy metszeti ábrázolások elemeit.</t>
  </si>
  <si>
    <t>Kialakul a tiszta, precíz, gondos, átlátható munkavégzés iránti igénye.</t>
  </si>
  <si>
    <t>Megfigyelés vagy minta utáni szabadkézi rajzot készít.</t>
  </si>
  <si>
    <t>Ismeri a szín- és formavilágot, annak alkalmazási lehetőségét.</t>
  </si>
  <si>
    <t>Törekszik a harmóniára és esztétikai érzéke fejlesztésére.</t>
  </si>
  <si>
    <t>Önálló elképzelés alapján modell, minta, vázlat, makett segítségével egyszerű alap szakma-specifikus (bőr/textil/ruha/porce-lán/gipsz/kerámia/fa/papír) terméket alkot.</t>
  </si>
  <si>
    <t>Ismeri és definiálja az egyszerű terméktechnológiai folyamatokat, módszereket és munkaműveleteket.</t>
  </si>
  <si>
    <t>Törekszik a gyors, hatékony és minőségi munkavégzésre.</t>
  </si>
  <si>
    <t>Betartja a terméktechnológiai és minőségbiztosítási előírásokat és szabályokat.</t>
  </si>
  <si>
    <t>Megkülönbözteti és csoportosítja a kreatív iparág főbb termékcsoportjait és sajátosságait.</t>
  </si>
  <si>
    <t>Ismeri a kreatív iparág főbb termékcsoportjait és sajátosságaikat.</t>
  </si>
  <si>
    <t>Nyitott a kreatív ipari ágazat főbb termékcsoportjainak megismerésére.</t>
  </si>
  <si>
    <t>Művészettörténeti alapismeretek</t>
  </si>
  <si>
    <t>Művészettörténet a kezdetektől az ókorig</t>
  </si>
  <si>
    <t>A középkor művészettörténetének nagy korszakai (román, gótika)</t>
  </si>
  <si>
    <t>Az újkor művészettörténetének nagy korszakai (reneszánsz, barokk-rokokó stílus)</t>
  </si>
  <si>
    <t>19-20. századforduló európai és magyar építészete, iparművészete</t>
  </si>
  <si>
    <t>18-19. század művészeti irányzatai (klaszszicizmus, romantika, realizmus)</t>
  </si>
  <si>
    <t>20. század - a modern művészet törekvései (klasszikus avantgardtól a posztmodernig)</t>
  </si>
  <si>
    <t>Munkahelyi egészség és biztonság</t>
  </si>
  <si>
    <t>Kreatív műhely</t>
  </si>
  <si>
    <t>Digitális szakmai ismeretek</t>
  </si>
  <si>
    <t>Ábrázolási gyakorlat</t>
  </si>
  <si>
    <t>Balesetvédelem, munkabiztonság, munka- egészség, műhelyrend</t>
  </si>
  <si>
    <t>Az ágazatban használatos alapanyagok,
segédanyagok és kellékanyagok ismerete, kiválasztása</t>
  </si>
  <si>
    <t>Az ágazatban használt műszaki ismeretek, dokumentációk felhasználása</t>
  </si>
  <si>
    <t>Az ágazatban előforduló gyártmányok, termékek, alapminták</t>
  </si>
  <si>
    <t>Szabadkézi ábrázolás</t>
  </si>
  <si>
    <t>Műszaki ábrázolás</t>
  </si>
  <si>
    <t>Az ágazatban előforduló munkafolyamatok megismerése, gyakorlása</t>
  </si>
  <si>
    <t>Szövegszerkesztő program használata</t>
  </si>
  <si>
    <t>Táblázatkezelő program használata</t>
  </si>
  <si>
    <t>Internet használata</t>
  </si>
  <si>
    <t>Műszaki dokumentáció</t>
  </si>
  <si>
    <t>Színek és formák kialakítása, hatása, összehangolása</t>
  </si>
  <si>
    <t>Veszélyes anyagok kezelése</t>
  </si>
  <si>
    <t>Környezet- és tűzvédelem, újrahasznosítás</t>
  </si>
  <si>
    <t>Az ágazatban alkalmazott kéziszerszámok, gépek, berendezések megismerése, használata</t>
  </si>
  <si>
    <t>"C" MUNKAVÉDELEM A KÖNNYŰIPARBAN (5. sor)</t>
  </si>
  <si>
    <t>"A" KREATÍV ALAPISMERETEK (1; 2; 3; 17. sor)</t>
  </si>
  <si>
    <t>"B" KREATÍV MUNKAFOLYAMAT (4; 6; 7; 16. sor)</t>
  </si>
  <si>
    <t>"D" MŰVÉSZETTÖRTÉNET (8; 9. sor)</t>
  </si>
  <si>
    <t>"E" DIGITÁLIS ISMERETEK A KÖNNYŰIPARBAN (10; 11; 12. sor)</t>
  </si>
  <si>
    <t>"F" ÁBRÁZOLÁSI ALAPISMERETEK (13; 14; 15. sor)</t>
  </si>
  <si>
    <r>
      <t>A tananyagelemek és a deszkriptorok projektszemléletű kapcsolódása:</t>
    </r>
    <r>
      <rPr>
        <sz val="11"/>
        <color theme="1"/>
        <rFont val="Franklin Gothic Book"/>
        <family val="2"/>
        <charset val="238"/>
      </rPr>
      <t xml:space="preserve"> 
Projekt szemléletű oktatás során a tanulók megismerik az ágazatban használatos termékeket, alapformákat, alapmintákat, valamint a műveleteket és azok sorrendjét. Elsajátítják az alkalmazott kéziszerszámok és gépek megnevezését, használatát és karbantartását. A projekt célja, hogy képesek legyenek adott feladathoz megállapítani a műveleti sorrendet, kiválasztani a szükséges szerszámokat, gépeket és eszközöket, majd azokkal szakszerűen, pontosan és precízen végezni a műveleteket, a minőségi és esztétikai elvárások figyelembevételével elkészítve a terméket.</t>
    </r>
  </si>
  <si>
    <r>
      <t xml:space="preserve">A tananyagelemek és a deszkriptorok projektszemléletű kapcsolódása: 
</t>
    </r>
    <r>
      <rPr>
        <sz val="11"/>
        <color theme="1"/>
        <rFont val="Franklin Gothic Book"/>
        <family val="2"/>
        <charset val="238"/>
      </rPr>
      <t>A projekt szemléletű oktatás során a tanulók megismerkednek a könnyűipari alap-, segéd- és kellékanyagokkal, valamint azok felhasználhatóságával. Megtanulják az egyes anyagfajták azon tulajdonságait, amelyeket a szabás és a gyártás folyamata során figyelembe kell venni. Az oktatás során megtapasztalják, hogy az egyes alaptechnológiákhoz milyen tulajdonságú alapanyagot kell választani.</t>
    </r>
  </si>
  <si>
    <r>
      <t xml:space="preserve">A tananyagelemek és a deszkriptorok projektszemléletű kapcsolódása: 
</t>
    </r>
    <r>
      <rPr>
        <sz val="11"/>
        <color theme="1"/>
        <rFont val="Franklin Gothic Book"/>
        <family val="2"/>
        <charset val="238"/>
      </rPr>
      <t>A projekt célja, hogy a tanulók képesek legyenek az ágazat területén tárgyak, termékek méréséhez szükséges mérőeszközöket használni, terület-, kerület- és térfogatszámítást végezni, valamint mértékegységeket és azok átváltásait alkalmazni. Legyenek képesek adott feladathoz önállóan alkatrészjegyzéket és anyagnormaszámítást készíteni. Az alap- és segédanyagok ismerete mellett fontos az anyagok beszerzésének ismerete is. Ehhez nélkülözhetetlen a tiszta felület és az anyagnormaszámítás. Az ismeretek alapján a tanulók meg tudják határozni, hogy egy termék elkészítéséhez mennyi anyag szükséges, és honnan érdemes olcsóbban beszerezni vagy megrendelni az egyes anyagokat.</t>
    </r>
  </si>
  <si>
    <r>
      <t xml:space="preserve">A tananyagelemek és a deszkriptorok projektszemléletű kapcsolódása: 
</t>
    </r>
    <r>
      <rPr>
        <sz val="11"/>
        <color theme="1"/>
        <rFont val="Franklin Gothic Book"/>
        <family val="2"/>
        <charset val="238"/>
      </rPr>
      <t>A könnyűipari szakmákban alapvető követelmény a mérőeszközök, vonalzók pontos használata. Szükség van minta készítésénél, anyagnormaszámításnál, a szabás során és az egyes műveletek jelölésénél egyaránt. A vonalzó, körző és szögmérő használatát a tanulók alapszerkesztésnél tudják begyakorolni. A projekt célja, hogy a tanulók képesek legyenek egyszerűbb műszaki ábrák, szerkesztett vagy metszeti ábrázolások értelmezésére.</t>
    </r>
  </si>
  <si>
    <r>
      <t xml:space="preserve">A tananyagelemek és a deszkriptorok projektszemléletű kapcsolódása: 
</t>
    </r>
    <r>
      <rPr>
        <sz val="11"/>
        <rFont val="Franklin Gothic Book"/>
        <family val="2"/>
        <charset val="238"/>
      </rPr>
      <t xml:space="preserve">A projekt szemléletű oktatás lehetővé teszi, hogy a tanulók megismerjék a termékkészítés első művelete a szabás ahol fontos a minőségi követelmények betartása. A szabás után a tanulók megismerik az előkészítő, díszítő és </t>
    </r>
    <r>
      <rPr>
        <sz val="11"/>
        <color theme="1"/>
        <rFont val="Franklin Gothic Book"/>
        <family val="2"/>
        <charset val="238"/>
      </rPr>
      <t xml:space="preserve">összeállító műveleteket. Az eszközök és gépek biztonságos használata mellett megtanulják a gépek karban tartását, tisztítását. Munkájuk során a műveleteknek megfelelő eszközöket és gépeket tanulják meg kiválasztani és a hozzájuk tartozó minőségi követelményeket. A szerszámok használata során fejlődjenek a tanulók műszaki ismeretei, tárgyalkotó képességei, alakuljon ki az ágazati szakmák műveléséhez szükséges pontosság, kitartás, felelőség szemlélete. </t>
    </r>
  </si>
  <si>
    <r>
      <t xml:space="preserve">A tananyagelemek és a deszkriptorok projektszemléletű kapcsolódása: 
</t>
    </r>
    <r>
      <rPr>
        <sz val="11"/>
        <color theme="1"/>
        <rFont val="Franklin Gothic Book"/>
        <family val="2"/>
        <charset val="238"/>
      </rPr>
      <t>Projekt szemléletű oktatás során a könnyűipari szakmákban fontos gépek, eszközök biztonságos használatának elsajátítása, a gépek karbantartása. A tanulók a szakmai előírások tudatában, a gazdaságos anyagfelhasználás és fenntarthatóság elveinek szem előtt tartásával végzik munkájukat. Feladatuk végzése közben igyekeznek minimálisra csökkenteni a hulladéktermelést, így odafigyelve a környezetszennyezésre. A munka-, tűz- és környezetvédelmi előírások alapos ismerete garantálja a biztonságos munkavégzést.</t>
    </r>
  </si>
  <si>
    <r>
      <t xml:space="preserve">A tananyagelemek és a deszkriptorok projektszemléletű kapcsolódása: 
</t>
    </r>
    <r>
      <rPr>
        <sz val="11"/>
        <color theme="1"/>
        <rFont val="Franklin Gothic Book"/>
        <family val="2"/>
        <charset val="238"/>
      </rPr>
      <t>Projekt szemléletű oktatás során a tanulók megismerkednek az alapminta szerkesztési lehetőségeivel, az alap- és szabászminta közötti különbségekkel, valamint az egyes technológiák alapmintáival és a varrási, behajtási többlettel. A divattrendek elemzése során megtanulják, milyen szín-, anyag- és formai követelményeknek kell megfelelni egy eladható terméknek. Ismereteket szereznek az egyes alkatrészek (fedél, előrész, felsőrész stb.) formai lehetőségeiről, díszíthetőségéről és eldarabolási formáiról. A projektmunka keretében ugyanazt a termékmintát különböző méretben, formában és díszítéssel készítik el.</t>
    </r>
  </si>
  <si>
    <r>
      <t>A tananyagelemek és a deszkriptorok projektszemléletű kapcsolódása:</t>
    </r>
    <r>
      <rPr>
        <b/>
        <sz val="11"/>
        <rFont val="Franklin Gothic Book"/>
        <family val="2"/>
        <charset val="238"/>
      </rPr>
      <t xml:space="preserve"> 
</t>
    </r>
    <r>
      <rPr>
        <sz val="11"/>
        <rFont val="Franklin Gothic Book"/>
        <family val="2"/>
        <charset val="238"/>
      </rPr>
      <t>A projektszemléletű oktatás során a tanulók megismerik a művészettörténet nagy stíluskorszakainak, irányzatainak egyedi jellemzőit. Az oktatás célja, hogy a tanulók tisztában legyenek az építészet, szobrászat, festészet, graf</t>
    </r>
    <r>
      <rPr>
        <sz val="11"/>
        <color theme="1"/>
        <rFont val="Franklin Gothic Book"/>
        <family val="2"/>
        <charset val="238"/>
      </rPr>
      <t>ika és iparművészet műfaji sajátosságaival. Kutatómunkát végeznek az interneten stíluskorszakokról és híres művészekről. Tanári segítséggel megbízható forrásokat fedeznek fel (pl. múzeumi honlapok). A kutatás eredményeit digitális formában mutatják be társainak.</t>
    </r>
  </si>
  <si>
    <r>
      <t>A tananyagelemek és a deszkriptorok projektszemléletű kapcsolódása:</t>
    </r>
    <r>
      <rPr>
        <sz val="11"/>
        <color theme="1"/>
        <rFont val="Franklin Gothic Book"/>
        <family val="2"/>
        <charset val="238"/>
      </rPr>
      <t xml:space="preserve"> 
A projektek során a tanulók legyenek képesek felismerni egy-egy stíluskorszak vagy jelentős alkotó stílusjegyeit, anyaghasználatát és technikai megoldásait. Ismerjék a különböző kultúrák és művészeti alkotások társadalmi hátterét, valamint az adott korok, korszakok és stílusirányzatok kiemelkedő alkotóit. Legyenek képesek azonosítani a művészettörténet jelentős alkotásait.</t>
    </r>
  </si>
  <si>
    <r>
      <t xml:space="preserve">A tananyagelemek és a deszkriptorok projektszemléletű kapcsolódása: 
</t>
    </r>
    <r>
      <rPr>
        <sz val="11"/>
        <color theme="1"/>
        <rFont val="Franklin Gothic Book"/>
        <family val="2"/>
        <charset val="238"/>
      </rPr>
      <t>A tanulók ismerjék a szövegszerkesztő, a táblázatkezelő program használatának lehetőségét, alapjait. A projektfeladatok során legyenek képesek önállóan egyszerű szöveg írására, formázására, képek beillesztésére, leírások, dokumentációk szerkesztésére. Táblázatkezelő programban táblák használatával legyenek képesek alkatrészjegyzék, mérettáblázat, megrendelők, árajánlatok, anyagnorma-táblázatok elkészítésre.</t>
    </r>
  </si>
  <si>
    <r>
      <t>A tananyagelemek és a deszkriptorok projektszemléletű kapcsolódása:</t>
    </r>
    <r>
      <rPr>
        <sz val="11"/>
        <color theme="1"/>
        <rFont val="Franklin Gothic Book"/>
        <family val="2"/>
        <charset val="238"/>
      </rPr>
      <t xml:space="preserve"> 
A tanulók megismerik az internet használatának alapjait és lehetőségeit. Internetes felületen megtanulnak szakmai információkat gyűjteni az ágazatban használt eszközökről, anyagokról és termékekről. A prezentációkészítő program segítségével ismereteiket és tapasztalataikat be tudják mutatni a tanórán. A projekt célja, hogy a tanulók képesek legyenek önállóan egyszerű szövegeket írni, formázni, képeket beilleszteni, valamint leírásokat és dokumentációkat szerkeszteni.</t>
    </r>
  </si>
  <si>
    <r>
      <t xml:space="preserve">A tananyagelemek és a deszkriptorok projektszemléletű kapcsolódása: 
</t>
    </r>
    <r>
      <rPr>
        <sz val="11"/>
        <color theme="1"/>
        <rFont val="Franklin Gothic Book"/>
        <family val="2"/>
        <charset val="238"/>
      </rPr>
      <t>A tanulók az előzetes ismereteiket műszaki dokumentációban foglalják össze. A termék technológiai folyamata mellett alkatrészjegyzéket és anyagnorma-szükséglet táblázatot is készítenek. A munkafolyamatokat képek beszúrásával szemléltetik. Az éves munkájukat prezentáció formájában összeállítják és bemutatják a többieknek.</t>
    </r>
  </si>
  <si>
    <r>
      <t>A tananyagelemek és a deszkriptorok projektszemléletű kapcsolódása:</t>
    </r>
    <r>
      <rPr>
        <sz val="11"/>
        <color theme="1"/>
        <rFont val="Franklin Gothic Book"/>
        <family val="2"/>
        <charset val="238"/>
      </rPr>
      <t xml:space="preserve"> 
A könnyűipari szakmákban alapvető követelmény a mérőeszközök, vonalzók pontos használata. A tanulók a vonalzó, körző és szögmérő használatát alapszerkesztés során gyakorolják. Képesek párhuzamosok és merőlegesek, valamint különböző szögek megszerkesztésére. Az ismereteket síkidomok szerkesztésével mélyítik el.</t>
    </r>
  </si>
  <si>
    <r>
      <t xml:space="preserve">A tananyagelemek és a deszkriptorok projektszemléletű kapcsolódása: 
</t>
    </r>
    <r>
      <rPr>
        <sz val="11"/>
        <color theme="1"/>
        <rFont val="Franklin Gothic Book"/>
        <family val="2"/>
        <charset val="238"/>
      </rPr>
      <t>A tanulók a projektoktatás során megismerkednek a vetületi rajzkészítés szabályaival és azok alkalmazásával, amely segíti térlátásuk fejlődését. Az axonometrikus ábrázolási módok és szabályok ismerete alapot nyújt a modellrajz készítéséhez szükséges szabályok elsajátításához. Fontos, hogy a tanulókban kialakuljon a megfigyelésen vagy mintán alapuló szabadkézi rajzolás képessége, fejlődjön szemmértékük, arányérzékük és döntési készségük.</t>
    </r>
  </si>
  <si>
    <r>
      <t xml:space="preserve">A tananyagelemek és a deszkriptorok projektszemléletű kapcsolódása: 
</t>
    </r>
    <r>
      <rPr>
        <sz val="11"/>
        <color theme="1"/>
        <rFont val="Franklin Gothic Book"/>
        <family val="2"/>
        <charset val="238"/>
      </rPr>
      <t>A tanulók a projektoktatás során megismerkednek a perspektivikus ábrázolási módokkal, és alkalmazzák azokat a képalkotás során. Megtanulják a térbeli formák síkbeli ábrázolását az arányok, az elhelyezkedések és a formák megtartásával. Megismerik a gazdag szín- és formavilágot, valamint annak az ágazatban való alkalmazását. Fejlesztik harmónia iránti igényüket és esztétikai szemléletüket.</t>
    </r>
  </si>
  <si>
    <r>
      <t xml:space="preserve">A tananyagelemek és a deszkriptorok projektszemléletű kapcsolódása: 
</t>
    </r>
    <r>
      <rPr>
        <sz val="11"/>
        <color theme="1"/>
        <rFont val="Franklin Gothic Book"/>
        <family val="2"/>
        <charset val="238"/>
      </rPr>
      <t>A tanulók megismerik az ágazatban használatos termékeket, alapformákat, alapmintákat, műveleteket, műveleti sorrendet, valamint az alkalmazott kéziszerszámokat, azok biztonságos használatát és karbantartását. A projektmunka célja, hogy képesek legyenek megállapítani a műveleti sorrendet az adott feladathoz, kiválasztani a szükséges szerszámokat, gépeket és eszközöket, és azokkal szakszerű, pontos, precíz műveleteket végezni, valamint elkészíteni a terméket a minőségi és esztétikai elvárások figyelembevételével. Ha szükséges, a műszaki dokumentáció alapján szakszerűen végezzék el a műveleteket.</t>
    </r>
  </si>
  <si>
    <r>
      <t xml:space="preserve">A tananyagelemek és a deszkriptorok projektszemléletű kapcsolódása: 
</t>
    </r>
    <r>
      <rPr>
        <sz val="11"/>
        <color theme="1"/>
        <rFont val="Franklin Gothic Book"/>
        <family val="2"/>
        <charset val="238"/>
      </rPr>
      <t>A tanulók megismerik és rendszerezik a kreatív ipar termékeit és azok jellemzőit. Munkájuk során képessé válnak arra, hogy digitális ismereteik felhasználásával információkat gyűjtsenek, ismereteiket fejlesszék és rendszerezzék, majd digitális képi formában mutassák be azokat. A projekt elvárt célja, hogy a tanulók a bemutató előadás során pontosan és szakszerűen használják a szakmai kifejezéseket.</t>
    </r>
  </si>
  <si>
    <t>Egyszerű kreatív-ipari terméket készít. A tanulók feladata egy egyszerű termék elkészítése, amely során bemutatják szakmai ismereteiket, valamint a gépek és eszközök biztonságos használatát. 
A feladat mindenkinek ugyanaz, csak a díszítésben és az anyagválasztásban lesznek egyediek. 
A projekt feladat során kiválasztják a termékhez szükséges alap- és segédanyagokat, majd adott minta alapján kiszabják azokat. A szabás után elvégzik az előkészítő és díszítő műveleteket, majd összeillesztik az alkatrészeket ragasztással vagy varrással. 
A kész terméken elvégzik a befejező műveleteket. 
A feladatot egyéni munkában készítik el. 
Az elkészítés tanműhelyben, a szükséges eszközök és gépek alkalmazásával történik. 
Az elkészült munkákat közösen értékelik, és kiválasztják a legjobbakat. 
Az értékeléshez közös szempontokat alakítanak ki, melyek között szerepel a kreativitás, az ötlet, az anyagválasztás és a kivitelezés.</t>
  </si>
  <si>
    <t>"Munkáim bemutatása" címmel digitális prezentáció elkészítése és előadása a többiek előtt. 
A tanulók a tanév során elkészített műveleteket és termékeket megfelelő minőségben lefényképezik. 
Ezeknek a képeknek a felhasználásával, szövegkiegészítéssel digitális prezentációt készítenek, amely bemutatja szakmai fejlődésüket. 
A tanulók előzetes szakmai ismereteikre támaszkodva mutatják be a projektfeladatot. 
A feladat fontos része a szakmailag pontos megfogalmazás a termékekről és a műveletekről. 
A projektmunka egyéni munkát igényel. 
A tanulók egymás előadásait meghallgatva kiválasztják a legjobbakat, majd megbeszélik a fejlesztendő területeket. A bemutatók előtt közösen értékelési szempontokat határoznak meg. 
Az előadásokhoz projektor és számítógép szükséges.</t>
  </si>
  <si>
    <t>Ágazati alapoktatás összes óraszáma:</t>
  </si>
  <si>
    <r>
      <t>időkeret:</t>
    </r>
    <r>
      <rPr>
        <sz val="11"/>
        <color theme="1"/>
        <rFont val="Franklin Gothic Book"/>
        <family val="2"/>
        <charset val="238"/>
      </rPr>
      <t xml:space="preserve"> 8 óra</t>
    </r>
  </si>
  <si>
    <r>
      <t>időkeret:</t>
    </r>
    <r>
      <rPr>
        <sz val="11"/>
        <color theme="1"/>
        <rFont val="Franklin Gothic Book"/>
        <family val="2"/>
        <charset val="238"/>
      </rPr>
      <t xml:space="preserve"> 15 óra</t>
    </r>
  </si>
  <si>
    <r>
      <t xml:space="preserve">Kapcsolódó tananyagegységek: 
</t>
    </r>
    <r>
      <rPr>
        <sz val="11"/>
        <color theme="1"/>
        <rFont val="Franklin Gothic Book"/>
        <family val="2"/>
        <charset val="238"/>
      </rPr>
      <t>"A", "B", "C"</t>
    </r>
  </si>
  <si>
    <t>Szakirányú oktatás összes óraszáma:</t>
  </si>
  <si>
    <r>
      <t xml:space="preserve">időkeret: </t>
    </r>
    <r>
      <rPr>
        <sz val="11"/>
        <color theme="1"/>
        <rFont val="Franklin Gothic Book"/>
        <family val="2"/>
        <charset val="238"/>
      </rPr>
      <t>16 óra</t>
    </r>
  </si>
  <si>
    <t>Korrigálja saját hibáit az optimális termelékenység érdekében.</t>
  </si>
  <si>
    <t>Szakmairányok közös óraszáma:</t>
  </si>
  <si>
    <t>Felelősséget vállal az éghajlatváltozással és a fenntartható fejlődéssel kapcsolatos ismeretek, készségek és attitűdök fejlesztéséhez, szem előtt tartva az energia hatékonyságot, a hulladékgazdálkodást, a vízgazdálkodást és a fenntartható fejlődést.</t>
  </si>
  <si>
    <t>Elkötelezi magát a természeti intelligencia kialakítására, a környezetvédelmi feladatvállalásra, a zöld gazdaság megteremtésére.</t>
  </si>
  <si>
    <t>Ismeri a munka-, tűz-, baleset- és környezetvédelmi előírásokat, szabályokat.</t>
  </si>
  <si>
    <t>A legújabb trendeknek megfelelően divat- és szakmai információkat gyűjt.</t>
  </si>
  <si>
    <r>
      <t xml:space="preserve">Kapcsolódó tananyagegységek:
</t>
    </r>
    <r>
      <rPr>
        <sz val="11"/>
        <color theme="1"/>
        <rFont val="Franklin Gothic Book"/>
        <family val="2"/>
        <charset val="238"/>
      </rPr>
      <t>"A"</t>
    </r>
  </si>
  <si>
    <t>A legújabb trendekről, divatirányzatokról önállóan gyűjt információkat.</t>
  </si>
  <si>
    <t>Érti és ismeri a gyártásoptimalizálás törekvéseit és filozófiáját.</t>
  </si>
  <si>
    <t>Elkötelezett a munkahely biztonságáért.</t>
  </si>
  <si>
    <t>Ismeri a textilipari tevékenységre vonatkozó speciális tűz-, munka-, baleset-, egészség- és környezetvédelmi előírásokat, a hulladékkezelés szabályait és módszereit.</t>
  </si>
  <si>
    <t>Gyártástervezés</t>
  </si>
  <si>
    <t>Gyártásközi ellenőrzés</t>
  </si>
  <si>
    <t>Cérnák jellemzői</t>
  </si>
  <si>
    <t>Szálfonalak tulajdonságai</t>
  </si>
  <si>
    <t>Szálasanyagok jellemzői</t>
  </si>
  <si>
    <t>Anyag- és termékismeret</t>
  </si>
  <si>
    <t>Gépek és műveletek</t>
  </si>
  <si>
    <t>Betartja a gépek használatára vonatkozó szabályokat, előírásokat.</t>
  </si>
  <si>
    <t>Törekszik a gépek optimális működtetésére.</t>
  </si>
  <si>
    <t>Idegenáru-ellenőrzés</t>
  </si>
  <si>
    <t>Alapanyag-manipuláció</t>
  </si>
  <si>
    <r>
      <t xml:space="preserve">Kapcsolódó tananyagegységek:
</t>
    </r>
    <r>
      <rPr>
        <sz val="11"/>
        <color theme="1"/>
        <rFont val="Franklin Gothic Book"/>
        <family val="2"/>
        <charset val="238"/>
      </rPr>
      <t>"B"</t>
    </r>
  </si>
  <si>
    <r>
      <t>időkeret:</t>
    </r>
    <r>
      <rPr>
        <sz val="11"/>
        <rFont val="Franklin Gothic Book"/>
        <family val="2"/>
        <charset val="238"/>
      </rPr>
      <t xml:space="preserve"> 6 óra</t>
    </r>
  </si>
  <si>
    <t>A tanuló mutassa be a sodrás mértékének hatását a fonalak, cérnák tulajdonságaira és felhasználási lehetőségekre. Az egyéni megoldások szemléltessék hogyan befolyásolja a csavarás a fonal szilárdságát, merevségét, rugalmasságát, zsugorodását és egyéb mutatókat, illetve ezek alapján milyen kelmék, szövetek állíthatók elő az egyes fonalakból cérnákból. Rendelkezésre álló különböző fonalakból, cérnákból ill. textil, kelme maradékból/hulladékokból válasszanak a diákok két-két különböző jellegűt, melyek összehasonlításán keresztül szemléltetik a sodratszámok eltéréséből adódó különböző tulajdonságokat. A tanulók a projekt végén pl. prezentáció segítségével elmondják, bemutatják az egyes fonalak, cérnák, szövetek, illetve kelmék jellemzőit, és tapasztalataikat együtt átbeszélik, bírálat mentes módon megfogalmazzák gondolataikat, észrevételeiket.</t>
  </si>
  <si>
    <r>
      <t xml:space="preserve">időkeret: </t>
    </r>
    <r>
      <rPr>
        <sz val="11"/>
        <rFont val="Franklin Gothic Book"/>
        <family val="2"/>
        <charset val="238"/>
      </rPr>
      <t>8 óra</t>
    </r>
  </si>
  <si>
    <t>A projektfeladat során a tanuló mutassa be a fonóipari alapanyagok, valamint a természetes és vegyi szálak minőségi elvárásait és előírásait, különös tekintettel a lehetséges hibákra. Önálló feladatként az internetes keresők segítségével gyűjtse össze az információkat és képeket, majd rendszerezze azokat. Az elkészült dokumentumot vagy prezentációt nevezze el, és tárolja biztonságosan (például felhőalapú tárhelyen vagy helyi mappákban). A projektmunka során kiemelt figyelmet fordítson a digitális tartalmak etikai szabályaira, ideértve a forrásmegjelölést és az adatvédelmi elveket.</t>
  </si>
  <si>
    <r>
      <t xml:space="preserve">A tananyagelemek és a deszkriptorok projektszemléletű kapcsolódása: 
</t>
    </r>
    <r>
      <rPr>
        <sz val="11"/>
        <rFont val="Franklin Gothic Book"/>
        <family val="2"/>
        <charset val="238"/>
      </rPr>
      <t>Csoportos műhelymunka során a tanuló megismeri a fonal nemesítési eljárásokat, valamint a festés előtti motringkészítés és a motringfestés folyamatát. Elméleti ismereteit gyakorlati helyzetben alkalmazva a motollálás során betartja a technológiai utasításokat, valamint a munkavédelmi és biztonsági szabályokat.</t>
    </r>
  </si>
  <si>
    <t>Motringfestés (új)</t>
  </si>
  <si>
    <t>Motring készítése (új)</t>
  </si>
  <si>
    <t>Fonal nemesítés és kiszerelés</t>
  </si>
  <si>
    <t>Gyártástervezés - Fonó szakmairány</t>
  </si>
  <si>
    <t>Betartja a motringfestéshez előírt technológiai utasításokat.</t>
  </si>
  <si>
    <t>Komplexitásában tekint a motollálás teljes folyamatára.</t>
  </si>
  <si>
    <t>Ismeri a festés előtti motring készítésének folyamatát.</t>
  </si>
  <si>
    <t>Motollálással motringot készít festés előtt.</t>
  </si>
  <si>
    <t>"A" GYÁRTÁSI ISMERETEK (1; 2; 4; 7; 8; 9; 10; 11; 13; 14; 15. sor)</t>
  </si>
  <si>
    <r>
      <t xml:space="preserve">A tananyagelemek és a deszkriptorok projektszemléletű kapcsolódása: 
</t>
    </r>
    <r>
      <rPr>
        <sz val="11"/>
        <rFont val="Franklin Gothic Book"/>
        <family val="2"/>
        <charset val="238"/>
      </rPr>
      <t>Csoportos műhelymunka során a tanuló elsajátítja a gombolyítási eljárás módjait, majd az elméleti ismereteit gyakorlati helyzetben alkalmazva törekszik a gombolyítás pontos, precíz elvégzésére a biztonsági előírások betartása mellett.</t>
    </r>
  </si>
  <si>
    <t>Gombolyítás eljárásai (új)</t>
  </si>
  <si>
    <t>Gépek és műveletek - Fonó szakmairány</t>
  </si>
  <si>
    <t>Önállóan végzi el a gombolyítást.</t>
  </si>
  <si>
    <t>Törekszik a gombolyítási eljárás pontos, precíz elvégzésére.</t>
  </si>
  <si>
    <t>Tudja a gombolyítási eljárás módjait.</t>
  </si>
  <si>
    <t>Gombolyítási eljárást végez.</t>
  </si>
  <si>
    <r>
      <t xml:space="preserve">A tananyagelemek és a deszkriptorok projektszemléletű kapcsolódása: 
</t>
    </r>
    <r>
      <rPr>
        <sz val="11"/>
        <rFont val="Franklin Gothic Book"/>
        <family val="2"/>
        <charset val="238"/>
      </rPr>
      <t>A projektoktatás során a tanuló megismeri a csévélőgép működését és a gép működtetésére vonatkozó előírásokat. Az elméleti ismereteit gyakorlati helyzetben alkalmazva törekszik a csévélőgép hatékony működtetésére.</t>
    </r>
  </si>
  <si>
    <t xml:space="preserve">Gépek üzemeltetése </t>
  </si>
  <si>
    <t>Cérnázás és gépei</t>
  </si>
  <si>
    <t>Felelősséget vállal a csévélőgép rendeltetésszerű használatáéért.</t>
  </si>
  <si>
    <t xml:space="preserve">Törekszik a csévélőgép hatékony működtetésére. </t>
  </si>
  <si>
    <t>Ismeri a csévélő gép működését.</t>
  </si>
  <si>
    <t>Felügyeli a csévélő gép működését.</t>
  </si>
  <si>
    <r>
      <t xml:space="preserve">A tananyagelemek és a deszkriptorok projektszemléletű kapcsolódása: 
</t>
    </r>
    <r>
      <rPr>
        <sz val="11"/>
        <rFont val="Franklin Gothic Book"/>
        <family val="2"/>
        <charset val="238"/>
      </rPr>
      <t>A tanuló a projektszemléletű oktatás során elsajátítja a fonási eljárás anyagellátási folyamatát. Az elméleti ismereteit gyakorlati helyzetben alkalmazva megtanulja az anyagszükséglet és a hulladékarány számításának módját.</t>
    </r>
  </si>
  <si>
    <t xml:space="preserve">Anyagszükséglet és hulladékarány meghatározása </t>
  </si>
  <si>
    <t>Felelősséget vállal a folyamatos anyagellátásért.</t>
  </si>
  <si>
    <t>Szem előtt tartja az optimális anyagellátást.</t>
  </si>
  <si>
    <t>Ismeri a fonási eljárás anyagellátási folyamatát.</t>
  </si>
  <si>
    <t>Biztosítja a folyamatos anyagellátást a fonási eljáráshoz.</t>
  </si>
  <si>
    <t>"B" TERMELÉS-ELŐKÉSZÍTÉS (3; 5; 6; 12. sor)</t>
  </si>
  <si>
    <r>
      <t xml:space="preserve">A tananyagelemek és a deszkriptorok projektszemléletű kapcsolódása: 
</t>
    </r>
    <r>
      <rPr>
        <sz val="11"/>
        <rFont val="Franklin Gothic Book"/>
        <family val="2"/>
        <charset val="238"/>
      </rPr>
      <t>A projektoktatás során a tanuló megismeri a kettősodró gép működését és a gép működtetésére vonatkozó előírásokat. Az elméleti ismereteit gyakorlati helyzetben alkalmazva figyelemmel kíséri a kettősodró gép működését.</t>
    </r>
  </si>
  <si>
    <t xml:space="preserve">Sodró műveletek és gépei </t>
  </si>
  <si>
    <t>Önállóan felügyeli a kettőssodró gépet.</t>
  </si>
  <si>
    <t>Figyelemmel kíséri a kettőssodró gép működését.</t>
  </si>
  <si>
    <t>Ismeri a kettőssodró gép működtetésére vonatkozó előírásokat.</t>
  </si>
  <si>
    <t>Kettőssodró gépet működtet.</t>
  </si>
  <si>
    <r>
      <t xml:space="preserve">A tananyagelemek és a deszkriptorok projektszemléletű kapcsolódása: 
</t>
    </r>
    <r>
      <rPr>
        <sz val="11"/>
        <rFont val="Franklin Gothic Book"/>
        <family val="2"/>
        <charset val="238"/>
      </rPr>
      <t>A tanuló a projekt szemléletű oktatás során elsajátítja a cérnakészítés folyamatát és a cérnázógépek működését. Egyéni vagy csoportos projektfeladat keretében egyszerű vagy effekt cérnát készít, a technológiai előírások utasításait követve, a munkavédelmi szabályok és biztonsági előírások betartásával.</t>
    </r>
  </si>
  <si>
    <t xml:space="preserve">Cérnázás és gépei </t>
  </si>
  <si>
    <t>Önállóan készít egyszerű vagy effekt cérnát.</t>
  </si>
  <si>
    <t>Törekszik a cérna előállítás technológiai előírásban megadott utasításainak követésére.</t>
  </si>
  <si>
    <t>Tudja a cérnakészítés folyamatát.</t>
  </si>
  <si>
    <t>Egyszerű vagy effekt cérnát készít.</t>
  </si>
  <si>
    <r>
      <t xml:space="preserve">A tananyagelemek és a deszkriptorok projektszemléletű kapcsolódása: 
</t>
    </r>
    <r>
      <rPr>
        <sz val="11"/>
        <rFont val="Franklin Gothic Book"/>
        <family val="2"/>
        <charset val="238"/>
      </rPr>
      <t>A tanuló gyakorlatorientált feladatokon keresztül megismeri és elsajátítja a gyűrűs cérnázógép működését és a kiszolgálás műveleteit. A gép kiszolgálását együttműködve másokkal, precízen végzi, a munkavédelmi szabályok és biztonsági előírások betartásával.</t>
    </r>
  </si>
  <si>
    <t>Másokkal együttműködve végzi el a gyűrűs cérnázógép kiszolgálását.</t>
  </si>
  <si>
    <t>Törekszik a gyűrűs cérnázógép rendeltetésszerű használatára.</t>
  </si>
  <si>
    <t>Felhasználói szinten ismeri a gyűrűs cérnázógép működését.</t>
  </si>
  <si>
    <t>Gyűrűs cérnázógépet kiszolgál.</t>
  </si>
  <si>
    <r>
      <t xml:space="preserve">A tananyagelemek és a deszkriptorok projektszemléletű kapcsolódása: 
</t>
    </r>
    <r>
      <rPr>
        <sz val="11"/>
        <rFont val="Franklin Gothic Book"/>
        <family val="2"/>
        <charset val="238"/>
      </rPr>
      <t>A projektszemléletű oktatás során a tanuló megismeri a csévéléssel kapcsolatos feladatokat, valamint a csévék leszedésének, cserélésének és felfűzésének folyamatát. A csévézési műveleteket a gyakorlati munkavégzés során precízen hajtja végre, a munkavédelmi szabályok és biztonsági előírások betartásával.</t>
    </r>
  </si>
  <si>
    <t>Önállóan végzi el a csévézéssel kapcsolatos feladatokat.</t>
  </si>
  <si>
    <t>Törekszik a csévézési feladatok szakszerű elvégzésére.</t>
  </si>
  <si>
    <t>Ismeri a csévézéssel kapcsolatos feladatokat, a csévék leszedésének, cserélésének és felfűzésének folyamatát.</t>
  </si>
  <si>
    <t>Csévét leszed, cserél és felfűz.</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</si>
  <si>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 összetett feladatai során megismerkedik az alapanyag-manipuláció fogalmával és a fonalszilárdság számításának módjával. Elsajátítja az előfonó- és végfonógép szakszerű használatát. A munka-, tűz- és környezetvédelmi előírások alapos ismerete garantálja a biztonságos munkavégzést.</t>
    </r>
  </si>
  <si>
    <t>Sodrattényező és fonalszilárdság számítása</t>
  </si>
  <si>
    <t>Önállóan kezeli az előfonó-gépet, végfonógépet.</t>
  </si>
  <si>
    <t>Figyelemmel kíséri az előfonó- és végfonógép működését.</t>
  </si>
  <si>
    <t>Ismeri az előfonó- és végfonógép beállításait, karbantartási módját.</t>
  </si>
  <si>
    <t>Előfonó-gépet, végfonógépet kezel.</t>
  </si>
  <si>
    <r>
      <t xml:space="preserve">A tananyagelemek és a deszkriptorok projektszemléletű kapcsolódása: 
</t>
    </r>
    <r>
      <rPr>
        <sz val="11"/>
        <color theme="1"/>
        <rFont val="Franklin Gothic Book"/>
        <family val="2"/>
        <charset val="238"/>
      </rPr>
      <t>A tanuló a projektoktatás keretében elsajátítja a fonóipari alapanyag minőségellenőrzésének alapjait, a minőségi előírásokat, valamint a fonal- és cérnahibákat. A megszerzett ismereteket alkalmazva képes biztosítani a megfelelő, egyenletes fonalminőséget a minőségi előírások betartásával.</t>
    </r>
  </si>
  <si>
    <t>Fonal- és cérnahibák (Új)</t>
  </si>
  <si>
    <t xml:space="preserve">Alapanyag-ellenőrzés </t>
  </si>
  <si>
    <t>Minőségbiztosítás- Fonó szakmairány</t>
  </si>
  <si>
    <t>A fonóipari alapanyagokra vonatkozó minőségi előírásokat betartja.</t>
  </si>
  <si>
    <t>Törekszik a fonóipari alapanyagok minőségi előírásainak betartására.</t>
  </si>
  <si>
    <t>Komplexitásában ismeri a fonóipari alapanyagokat, azok minőségi tulajdonságait.</t>
  </si>
  <si>
    <t>Felhasználja a fonóipari alapanyagokat.</t>
  </si>
  <si>
    <r>
      <t xml:space="preserve">A tananyagelemek és a deszkriptorok projektszemléletű kapcsolódása: 
</t>
    </r>
    <r>
      <rPr>
        <sz val="11"/>
        <rFont val="Franklin Gothic Book"/>
        <family val="2"/>
        <charset val="238"/>
      </rPr>
      <t>A tanuló gyakorlatorientált feladatokon keresztül megismeri és elsajátítja a természetes és vegyi szálasanyagok tulajdonságait, valamint azok feldolgozásának feltételeit. A projektfeladat keretében megismeri a cérnák jellemzőit és a cérnatulajdonságok módosításának lehetőségeit.</t>
    </r>
  </si>
  <si>
    <t>A fonal- és cérnatulajdonságok módosítása</t>
  </si>
  <si>
    <t>Egyéb fonalféleségek jellegzetességei</t>
  </si>
  <si>
    <t>Anyag- és termékismeret - Fonó szakmairány</t>
  </si>
  <si>
    <t>Szem előtt tartja a textiliparban használt alapanyagok tulajdonságait és a feldolgozásukra vonatkozó előírásokat.</t>
  </si>
  <si>
    <t>Tudja a textiliparban használt anyagok tulajdonságait és feldolgozásának feltételeit.</t>
  </si>
  <si>
    <t>Feldolgozza a textiliparban használt természetes, vegyi és szálas anyagokat.</t>
  </si>
  <si>
    <r>
      <t xml:space="preserve">A tananyagelemek és a deszkriptorok projektszemléletű kapcsolódása:
</t>
    </r>
    <r>
      <rPr>
        <sz val="11"/>
        <rFont val="Franklin Gothic Book"/>
        <family val="2"/>
        <charset val="238"/>
      </rPr>
      <t>A projektfeladat keretében a tanuló megismeri az elrendezés műveleteit, valamint a fésülőgép és a gereben jellemzőit és használatát. A fésülési feladatokat a gyakorlatban precízen kivitelezi a munkavédelmi szabályok és biztonsági előírások betartásával. Munkavégzés közben fejlődik problémamegoldó képessége és szakmai önállósága.</t>
    </r>
  </si>
  <si>
    <t xml:space="preserve">Elrendező műveletek és gépei </t>
  </si>
  <si>
    <t>Előírásokat betartva használja a fésülőgépet és a gerebent.</t>
  </si>
  <si>
    <t>Törekszik a munkája során a fésülőgép és a gereben szakszerű használatára.</t>
  </si>
  <si>
    <t>Ismeri a fésülőgép és a gereben jellemzőit, használatát és karbantartási módját.</t>
  </si>
  <si>
    <t>Fésülőgépet kezel vagy gerebenez.</t>
  </si>
  <si>
    <r>
      <t xml:space="preserve">A tananyagelemek és a deszkriptorok projektszemléletű kapcsolódása:
</t>
    </r>
    <r>
      <rPr>
        <sz val="11"/>
        <color theme="1"/>
        <rFont val="Franklin Gothic Book"/>
        <family val="2"/>
        <charset val="238"/>
      </rPr>
      <t>A tanuló megismeri a fonási eljárásokat és a cérnagyártás folyamatát, elsajátítja a cérnagyártás előkészítéséhez szükséges kéziszerszámok és gépek szakszerű használatát. Projektfeladatai során az alapvető fonási és cérnázási feladatokat precízen kivitelezi a munkavédelmi szabályok és biztonsági előírások betartásával, különös tekintettel az ágazat sajátos kockázataira.</t>
    </r>
  </si>
  <si>
    <t>Cérnázási műveletek</t>
  </si>
  <si>
    <t>Fonási eljárás kiválasztása</t>
  </si>
  <si>
    <t>Felelősséggel használja a cérna gyártás előkészítéséhez szükséges gépeket.</t>
  </si>
  <si>
    <t>A cérnagyártás folyamatát hatékonyan és pontosan, az előírásnak megfelelően végzi el.</t>
  </si>
  <si>
    <t>Tudja a cérnagyártás technológiai folyamatát.</t>
  </si>
  <si>
    <t>Szakszerűen használja a cérnagyártáshoz szükséges kéziszerszámokat, gépeket, berendezéseket.</t>
  </si>
  <si>
    <r>
      <t xml:space="preserve">A tananyagelemek és a deszkriptorok projektszemléletű kapcsolódása: 
</t>
    </r>
    <r>
      <rPr>
        <sz val="11"/>
        <rFont val="Franklin Gothic Book"/>
        <family val="2"/>
        <charset val="238"/>
      </rPr>
      <t>A tanuló gyakorlatorientált feladatokon keresztül megismeri a nyújtás folyamatát és feladatát, a nyújtógép jellemzőit, valamint elsajátítja annak kezelését. A projektfeladat biztonságos teljesítését a munka-, tűz- és környezetvédelmi előírások alapos ismerete biztosítja.</t>
    </r>
  </si>
  <si>
    <t>Elrendező műveletek és gépei</t>
  </si>
  <si>
    <t>Önállóan, felelősséggel használja a nyújtógépet.</t>
  </si>
  <si>
    <t>Törekszik a nyújtógép működési szabályainak pontos betartására.</t>
  </si>
  <si>
    <t>Ismeri a nyújtógép jellemzőit, használatát és karbantartása módját.</t>
  </si>
  <si>
    <t>Nyújtógépet kezel és működtet.</t>
  </si>
  <si>
    <r>
      <t xml:space="preserve">A tananyagelemek és a deszkriptorok projektszemléletű kapcsolódása: 
</t>
    </r>
    <r>
      <rPr>
        <sz val="11"/>
        <rFont val="Franklin Gothic Book"/>
        <family val="2"/>
        <charset val="238"/>
      </rPr>
      <t>A tanuló megismeri az elrendező műveleteket, a kártolás folyamatát és a kártológép jellemzőit. Elméleti ismereteit gyakorlati helyzetben alkalmazva felügyeli a kártológép működését. A projektfeladatot a munka-, tűz- és környezetvédelmi előírások betartásával végzi.</t>
    </r>
  </si>
  <si>
    <t xml:space="preserve">Előkészítő műveletek és gépei </t>
  </si>
  <si>
    <t>Felelősséggel használja a kártológépet, és szükség esetén gondoskodik annak karbantartásáról.</t>
  </si>
  <si>
    <t>Szem előtt tartja a kártológép működésével kapcsolatos előírásokat.</t>
  </si>
  <si>
    <t>Ismeri a kártológép jellemzőit, használatát és karbantartása módját.</t>
  </si>
  <si>
    <t>Kezeli a kártológépet és felügyeli annak működését.</t>
  </si>
  <si>
    <r>
      <t xml:space="preserve">Kapcsolódó tananyagegységek:
</t>
    </r>
    <r>
      <rPr>
        <sz val="11"/>
        <color theme="1"/>
        <rFont val="Franklin Gothic Book"/>
        <family val="2"/>
        <charset val="238"/>
      </rPr>
      <t xml:space="preserve">"A" </t>
    </r>
  </si>
  <si>
    <r>
      <t>időkeret:</t>
    </r>
    <r>
      <rPr>
        <sz val="11"/>
        <color theme="1"/>
        <rFont val="Franklin Gothic Book"/>
        <family val="2"/>
        <charset val="238"/>
      </rPr>
      <t xml:space="preserve"> 20 óra</t>
    </r>
  </si>
  <si>
    <t>A mintázás sokszínű lehetőségeinek bemutatása
A projekt keretében a tanulók különböző mintákat gyűjtenek, ezeket digitális formában rendszerezik, és bemutatják a minta jellemzőit, elkészítését és felhasználási lehetőségeit. A feladat fontos része a szakmailag pontos megfogalmazás és az etikus hivatkozás az információ forrására.
A projekt a szaktárgyi ismeretek és képességek fejlesztése mellett a digitális kompetencia fejlesztését is célul tűzi ki. 
A tanulók online bemutatón prezentálják a mintázási lehetőségeket. 
Egymás előadásait meghallgatva átbeszélik benyomásaikat, bírálatmentes módon megfogalmazzák gondolataikat, észrevételeiket.</t>
  </si>
  <si>
    <r>
      <t xml:space="preserve">Kapcsolódó tananyagegységek: 
</t>
    </r>
    <r>
      <rPr>
        <sz val="11"/>
        <color theme="1"/>
        <rFont val="Franklin Gothic Book"/>
        <family val="2"/>
        <charset val="238"/>
      </rPr>
      <t>"A"</t>
    </r>
  </si>
  <si>
    <t>A közösen kiválasztott kelme típushoz egyszerű modell választása vagy tervezése, valamint a kötéshez kapcsolódó műszaki dokumentáció elkészítése. A kelme- és modellválasztást a csoport közösen átbeszéli és jóváhagyja, mielőtt a műszaki dokumentáció egyéni elkészítéséhez hozzákezdenek a tanulók. 
A dokumentáció tartalmazza: a mintaelem rajzát a fonalkapcsolódások megjelölésével (kötésrajz), idomozási utasítást, az anyagszükséglet meghatározását, a véghosszat, az idomlapok méretét, kikészítési javaslatot és csomagolási előírásokat. 
A projekt során legyen lehetőség az egyéni munka közben felmerülő kérdések átbeszélésére.</t>
  </si>
  <si>
    <r>
      <t xml:space="preserve">A tananyagelemek és a deszkriptorok projektszemléletű kapcsolódása:
</t>
    </r>
    <r>
      <rPr>
        <sz val="11"/>
        <rFont val="Franklin Gothic Book"/>
        <family val="2"/>
        <charset val="238"/>
      </rPr>
      <t>A kötött kelmék előállítását egy lehetséges projektfeladat keretében a munka- és környezetvédelmi előírásokra, az energiahatékonysági és a fenntarthatósági szempontokra is figyelemmel végzi, alkalmazza a hulladékkezelés szakszerű gyűjtésének módjait.</t>
    </r>
  </si>
  <si>
    <t>Munkavédelmi előírások a textiliparban (Új)</t>
  </si>
  <si>
    <t>Gépek és műveletek - Kötő szakmairány</t>
  </si>
  <si>
    <t>Anyagszükséglet meghatározása</t>
  </si>
  <si>
    <t>Gyártástervezés - Kötő szakmairány</t>
  </si>
  <si>
    <t>Felelősséget vállal a tűz-, munka-, baleset-, egészség- és környezetvédelmi előírások, a hulladékkezelés szabályainak betartásáért és munkakörnyezetében ügyel ezek betartására.</t>
  </si>
  <si>
    <t>Szem előtt tartja a kötéshez kapcsolódó speciális munkavédelmi előírásokat.</t>
  </si>
  <si>
    <t>Alkalmazza a kötéshez kapcsolódó speciális munkavédelmi előírásokat.</t>
  </si>
  <si>
    <t>"B" GYÁRTÁSISMERET (6; 7; 8; 9; 10; 11. sor)</t>
  </si>
  <si>
    <r>
      <t xml:space="preserve">A tananyagelemek és a deszkriptorok projektszemléletű kapcsolódása:
</t>
    </r>
    <r>
      <rPr>
        <sz val="11"/>
        <color theme="1"/>
        <rFont val="Franklin Gothic Book"/>
        <family val="2"/>
        <charset val="238"/>
      </rPr>
      <t>Egy lehetséges projektfeladat keretében a kötött kelmék előállítását fokozott figyelemmel, a minőségbiztosítási előírások következetes betartásával, az eredmények lelkiismeretes dokumentálásával végzi.</t>
    </r>
  </si>
  <si>
    <t>Minőségbiztosítás- Kötő szakmairány</t>
  </si>
  <si>
    <t>Betartja a minőségellenőrzéssel kapcsolatos szabályokat, előírásokat.</t>
  </si>
  <si>
    <r>
      <t>Elkötelezett a minőségbiztosítási előírások</t>
    </r>
    <r>
      <rPr>
        <sz val="11"/>
        <color rgb="FF000000"/>
        <rFont val="Franklin Gothic Book"/>
        <family val="2"/>
        <charset val="238"/>
      </rPr>
      <t xml:space="preserve"> betartására.</t>
    </r>
  </si>
  <si>
    <t>Ismeri a minőségellenőrzés gyakorlati módjait, az eredmények dokumentálásának technikáit.</t>
  </si>
  <si>
    <t>Munkáját a minőségbiztosítási előírások alapján végzi.</t>
  </si>
  <si>
    <r>
      <t xml:space="preserve">A tananyagelemek és a deszkriptorok projektszemléletű kapcsolódása: 
</t>
    </r>
    <r>
      <rPr>
        <sz val="11"/>
        <color theme="1"/>
        <rFont val="Franklin Gothic Book"/>
        <family val="2"/>
        <charset val="238"/>
      </rPr>
      <t>A tanuló egy lehetséges projektfeladat során elsajátítja a kikészítési és felületkezelési eljárásokat, ismeri a kikészítő gépek, mosógépek működését, a fehérítő gépek munkafolyamatait, a színnyomó gépek fajtáit és alkalmazási területeit, a méretrögzítő és bolyhozó gépek működését. A kötőgépeket feladatai során szakszerűen használja, az alapvető feladatokat precízen kivitelezi, a munkavédelmi szabályok és biztonsági előírások betartásával végzi, különös tekintettel a vegyi anyagok alkalmazásának kockázataira és a környezetvédelmi előírásokra.</t>
    </r>
  </si>
  <si>
    <t>Kelmetulajdonságok módosítása</t>
  </si>
  <si>
    <t>Anyag- és termékismeret - Kötő szakmairány</t>
  </si>
  <si>
    <t>Gépek üzemeltetése</t>
  </si>
  <si>
    <t>Kelmekikészítés és gépei</t>
  </si>
  <si>
    <t>Kikészítés, csomagolás</t>
  </si>
  <si>
    <t>Önállóan és felelősséggel használja a kikészítéshez és felületkezeléshez tartozó eszközöket, gépeket.</t>
  </si>
  <si>
    <r>
      <t>Törekszik</t>
    </r>
    <r>
      <rPr>
        <sz val="11"/>
        <color rgb="FF000000"/>
        <rFont val="Franklin Gothic Book"/>
        <family val="2"/>
        <charset val="238"/>
      </rPr>
      <t xml:space="preserve"> a műszaki dokumentációban meghatározott kikészítési és felületkezeléshez tartozó eszközök</t>
    </r>
    <r>
      <rPr>
        <sz val="11"/>
        <color theme="1"/>
        <rFont val="Franklin Gothic Book"/>
        <family val="2"/>
        <charset val="238"/>
      </rPr>
      <t xml:space="preserve"> és </t>
    </r>
    <r>
      <rPr>
        <sz val="11"/>
        <color rgb="FF000000"/>
        <rFont val="Franklin Gothic Book"/>
        <family val="2"/>
        <charset val="238"/>
      </rPr>
      <t>gépek</t>
    </r>
    <r>
      <rPr>
        <sz val="11"/>
        <color theme="1"/>
        <rFont val="Franklin Gothic Book"/>
        <family val="2"/>
        <charset val="238"/>
      </rPr>
      <t xml:space="preserve"> előírásszerű használatára.</t>
    </r>
  </si>
  <si>
    <r>
      <t>Ismeri</t>
    </r>
    <r>
      <rPr>
        <sz val="11"/>
        <color rgb="FF000000"/>
        <rFont val="Franklin Gothic Book"/>
        <family val="2"/>
        <charset val="238"/>
      </rPr>
      <t xml:space="preserve"> a műszaki dokumentációban meghatározott kikészítéshez és felületkezeléshez tartozó eszközöket, gépeket, és azok h</t>
    </r>
    <r>
      <rPr>
        <sz val="11"/>
        <color theme="1"/>
        <rFont val="Franklin Gothic Book"/>
        <family val="2"/>
        <charset val="238"/>
      </rPr>
      <t>asználatát.</t>
    </r>
  </si>
  <si>
    <t>Elvégzi a lekötött idomok műszaki dokumentációban megadott kikészítését és felületkezelését.</t>
  </si>
  <si>
    <r>
      <t xml:space="preserve">A tananyagelemek és a deszkriptorok projektszemléletű kapcsolódása:
</t>
    </r>
    <r>
      <rPr>
        <sz val="11"/>
        <rFont val="Franklin Gothic Book"/>
        <family val="2"/>
        <charset val="238"/>
      </rPr>
      <t>A projektfeladat során a szakmai leírás alapján rendszeresen ellenőrzi a termék minőségét, alkalmazza a hibakijavítás technikáit. Elvégzi a végtermék minőségellenőrzését és a készáru csomagolását.</t>
    </r>
  </si>
  <si>
    <t>Fonal- és kelmehibák</t>
  </si>
  <si>
    <t>Végtermék-ellenőrzés, csomagolás</t>
  </si>
  <si>
    <t>Törekszik a gyártási folyamat során a minőségi követelmények betartására.</t>
  </si>
  <si>
    <t>Ismeri a gyártás közben felmerülő hibák kijavításának technikáit.</t>
  </si>
  <si>
    <t>Ellenőrzi a gyártás folyamatát, minőségét, a szakmai leírásnak megfelelően.</t>
  </si>
  <si>
    <r>
      <t xml:space="preserve">A tananyagelemek és a deszkriptorok projektszemléletű kapcsolódása:
</t>
    </r>
    <r>
      <rPr>
        <sz val="11"/>
        <rFont val="Franklin Gothic Book"/>
        <family val="2"/>
        <charset val="238"/>
      </rPr>
      <t>A minőségügyi alapok ismeretében, a műszaki dokumentációban rögzített paraméterek alapján, egy lehetséges projektfeladat keretében elvégzi a lekötött idom megadott méretek szerinti ellenőrzését (a gyártásközi ellenőrzést).</t>
    </r>
  </si>
  <si>
    <t>Minőségügyi alapok</t>
  </si>
  <si>
    <r>
      <t>Önállóan ellenőrzi a lekötött idomokat, és betartja a műszaki dokumentációban lévő</t>
    </r>
    <r>
      <rPr>
        <sz val="11"/>
        <color rgb="FF000000"/>
        <rFont val="Franklin Gothic Book"/>
        <family val="2"/>
        <charset val="238"/>
      </rPr>
      <t xml:space="preserve"> paramétereket.</t>
    </r>
  </si>
  <si>
    <t>Szem előtt tartja a műszaki dokumentációban foglalt előírásokat.</t>
  </si>
  <si>
    <t>Ismeri a kötött idomokon a műszaki dokumentációban megadott mérések ellenőrzésének módszereit.</t>
  </si>
  <si>
    <t>Elvégzi a lekötött idomok ellenőrzését, mérését, a műszaki dokumentációban foglaltak alapján.</t>
  </si>
  <si>
    <r>
      <t xml:space="preserve">A tananyagelemek és a deszkriptorok projektszemléletű kapcsolódása:
</t>
    </r>
    <r>
      <rPr>
        <sz val="11"/>
        <rFont val="Franklin Gothic Book"/>
        <family val="2"/>
        <charset val="238"/>
      </rPr>
      <t xml:space="preserve">A tanuló egy lehetséges projektfeladat keretében elsajátítja a különböző kötött idomok előállításának folyamatát. A kötőgépeket szakszerűen használja, az alapvető feladatokat precízen kivitelezi a munkavédelmi szabályok és biztonsági előírások betartásával, különös tekintettel az ágazat sajátos kockázataira.
</t>
    </r>
  </si>
  <si>
    <t>Kötő-hurkoló műveletek és gépei</t>
  </si>
  <si>
    <t xml:space="preserve">Idomozási lehetőségek </t>
  </si>
  <si>
    <r>
      <t>Felelősséget vállal a lekötött idomok minőségéért, és az</t>
    </r>
    <r>
      <rPr>
        <sz val="11"/>
        <color rgb="FF000000"/>
        <rFont val="Franklin Gothic Book"/>
        <family val="2"/>
        <charset val="238"/>
      </rPr>
      <t xml:space="preserve"> elvégzett munkájáért.</t>
    </r>
  </si>
  <si>
    <t>Törekszik a kötött idom hibátlan lekötésére.</t>
  </si>
  <si>
    <t>Ismeri a kötött idomok előállításának folyamatát.</t>
  </si>
  <si>
    <t>Elvégzi az idomok lekötését.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</si>
  <si>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A tanuló a projektoktatás keretében megismeri a gyártandó termék méretmeghatározásának módszereit és a meghatározott méretre vonatkozó előírásokat. Egy lehetséges projektfeladat keretében elsajátítja a kötő-hurkoló gépek beállításának műveleteit.</t>
    </r>
  </si>
  <si>
    <t>Betartja a gyártandó termék meghatározott méreteire vonatkozó előírásokat.</t>
  </si>
  <si>
    <t>Törekszik a pontos, precíz méret-meghatározásra.</t>
  </si>
  <si>
    <r>
      <t>Ismeri</t>
    </r>
    <r>
      <rPr>
        <sz val="11"/>
        <color rgb="FF000000"/>
        <rFont val="Franklin Gothic Book"/>
        <family val="2"/>
        <charset val="238"/>
      </rPr>
      <t xml:space="preserve"> a gyártandó termék </t>
    </r>
    <r>
      <rPr>
        <sz val="11"/>
        <color theme="1"/>
        <rFont val="Franklin Gothic Book"/>
        <family val="2"/>
        <charset val="238"/>
      </rPr>
      <t>méret-meghatározásának</t>
    </r>
    <r>
      <rPr>
        <sz val="11"/>
        <color rgb="FF000000"/>
        <rFont val="Franklin Gothic Book"/>
        <family val="2"/>
        <charset val="238"/>
      </rPr>
      <t xml:space="preserve"> módszereit.</t>
    </r>
  </si>
  <si>
    <r>
      <t xml:space="preserve">Meghatározza a </t>
    </r>
    <r>
      <rPr>
        <sz val="11"/>
        <color rgb="FF000000"/>
        <rFont val="Franklin Gothic Book"/>
        <family val="2"/>
        <charset val="238"/>
      </rPr>
      <t xml:space="preserve">dokumentációban a gyártandó termék </t>
    </r>
    <r>
      <rPr>
        <sz val="11"/>
        <color theme="1"/>
        <rFont val="Franklin Gothic Book"/>
        <family val="2"/>
        <charset val="238"/>
      </rPr>
      <t>pontos méreteit.</t>
    </r>
  </si>
  <si>
    <t>"A" KELMEGYÁRTÁS ELŐKÉSZÍTÉSE (1; 2; 3; 4; 5. sor)</t>
  </si>
  <si>
    <r>
      <t xml:space="preserve">A tananyagelemek és a deszkriptorok projektszemléletű kapcsolódása:
</t>
    </r>
    <r>
      <rPr>
        <sz val="11"/>
        <rFont val="Franklin Gothic Book"/>
        <family val="2"/>
        <charset val="238"/>
      </rPr>
      <t>A tanuló a projektszemléletű oktatás során elsajátítja a vetülékrendszerű és a lácrendszerű alap- (egyszínoldalas, bordás, bal-bal) és módosított (tűbeosztásos, tűágyváltott, feltartott, szemáthelyezéses, színmintás) kötéseket, valamint a kötő-hurkoló gépek működését, üzemeltetését, a kötés folyamatát. A gyakorlati feladatokat a munkavédelmi és biztonsági előírásokra figyelemmel végzi.</t>
    </r>
  </si>
  <si>
    <t>Láncrendszerű kelmék</t>
  </si>
  <si>
    <t>Vetülékrendszerű kelmék</t>
  </si>
  <si>
    <r>
      <t>Önállóan, munkájáért felelősséget vállalva készíti</t>
    </r>
    <r>
      <rPr>
        <sz val="11"/>
        <color rgb="FF000000"/>
        <rFont val="Franklin Gothic Book"/>
        <family val="2"/>
        <charset val="238"/>
      </rPr>
      <t xml:space="preserve"> el a gyártandó termék </t>
    </r>
    <r>
      <rPr>
        <sz val="11"/>
        <color theme="1"/>
        <rFont val="Franklin Gothic Book"/>
        <family val="2"/>
        <charset val="238"/>
      </rPr>
      <t>kötésminta</t>
    </r>
    <r>
      <rPr>
        <sz val="11"/>
        <color rgb="FF000000"/>
        <rFont val="Franklin Gothic Book"/>
        <family val="2"/>
        <charset val="238"/>
      </rPr>
      <t xml:space="preserve"> elemeit. </t>
    </r>
  </si>
  <si>
    <r>
      <t xml:space="preserve">Törekszik a kötésminta </t>
    </r>
    <r>
      <rPr>
        <sz val="11"/>
        <color rgb="FF000000"/>
        <rFont val="Franklin Gothic Book"/>
        <family val="2"/>
        <charset val="238"/>
      </rPr>
      <t>hibátlan kidolgozására.</t>
    </r>
  </si>
  <si>
    <t>Ismeri a kötésminta elem elkészítésének folyamatát.</t>
  </si>
  <si>
    <r>
      <t>Elkészíti a gyártandó termék kötésminta</t>
    </r>
    <r>
      <rPr>
        <sz val="11"/>
        <color rgb="FF000000"/>
        <rFont val="Franklin Gothic Book"/>
        <family val="2"/>
        <charset val="238"/>
      </rPr>
      <t xml:space="preserve"> elemeit.</t>
    </r>
  </si>
  <si>
    <r>
      <t xml:space="preserve">A tananyagelemek és a deszkriptorok projektszemléletű kapcsolódása:
</t>
    </r>
    <r>
      <rPr>
        <sz val="11"/>
        <rFont val="Franklin Gothic Book"/>
        <family val="2"/>
        <charset val="238"/>
      </rPr>
      <t>A tanuló a projektoktatás során megismeri a síkkötő- és síkhurkoló műveleteket és gépeket. Elméleti ismereteit gyakorlati helyzetben alkalmazva a síkkötő, síkhurkoló és körkötő gépeket szakszerűen használja, az alapvető feladatokat precízen kivitelezi a munkavédelmi szabályok és biztonsági előírások betartásával, különös tekintettel az ágazat sajátos kockázataira.</t>
    </r>
  </si>
  <si>
    <t>Fonalak előkészítése és gépei</t>
  </si>
  <si>
    <t>Ismeri a síkkötő, síkhurkoló, körkötőgépeket, azok alapbeállításait, karbantartásának folyamatát.</t>
  </si>
  <si>
    <t>Ellenőrzi, beállítja, karbantartja, üzemelteti a síkkötő, síkhurkoló, körkötőgépeket.</t>
  </si>
  <si>
    <r>
      <t xml:space="preserve">A tananyagelemek és a deszkriptorok projektszemléletű kapcsolódása: 
</t>
    </r>
    <r>
      <rPr>
        <sz val="11"/>
        <color theme="1"/>
        <rFont val="Franklin Gothic Book"/>
        <family val="2"/>
        <charset val="238"/>
      </rPr>
      <t>A tanuló megismeri a kelmegyártás előkészítő műveleteit (mintatervezés, anyagszükséglet-meghatározás, kikészítés). Egy lehetséges projektfeladat keretében saját, egyedi mintát tervez.</t>
    </r>
  </si>
  <si>
    <t xml:space="preserve">Anyagszükséglet meghatározása   </t>
  </si>
  <si>
    <t>Mintatervezés</t>
  </si>
  <si>
    <r>
      <t>Önállóan végzi a kelmegyártás</t>
    </r>
    <r>
      <rPr>
        <sz val="11"/>
        <color rgb="FF000000"/>
        <rFont val="Franklin Gothic Book"/>
        <family val="2"/>
        <charset val="238"/>
      </rPr>
      <t xml:space="preserve"> előkészítő műveleteit.</t>
    </r>
  </si>
  <si>
    <r>
      <t>Pontos, precíz munkavégzésre törekszik a kelmegyártás</t>
    </r>
    <r>
      <rPr>
        <sz val="11"/>
        <color rgb="FF000000"/>
        <rFont val="Franklin Gothic Book"/>
        <family val="2"/>
        <charset val="238"/>
      </rPr>
      <t xml:space="preserve"> előkészítő művelete során.</t>
    </r>
  </si>
  <si>
    <r>
      <t>Ismeri a kelmegyártás</t>
    </r>
    <r>
      <rPr>
        <sz val="11"/>
        <color rgb="FF000000"/>
        <rFont val="Franklin Gothic Book"/>
        <family val="2"/>
        <charset val="238"/>
      </rPr>
      <t xml:space="preserve"> előkészítő műveleteit.</t>
    </r>
  </si>
  <si>
    <r>
      <t>Elvégzi a kelmegyártás</t>
    </r>
    <r>
      <rPr>
        <sz val="11"/>
        <color rgb="FF000000"/>
        <rFont val="Franklin Gothic Book"/>
        <family val="2"/>
        <charset val="238"/>
      </rPr>
      <t xml:space="preserve"> előkészítő műveleteit.</t>
    </r>
  </si>
  <si>
    <r>
      <t xml:space="preserve">A tananyagelemek és a deszkriptorok projektszemléletű kapcsolódása:
</t>
    </r>
    <r>
      <rPr>
        <sz val="11"/>
        <rFont val="Franklin Gothic Book"/>
        <family val="2"/>
        <charset val="238"/>
      </rPr>
      <t>Egy lehetséges projektfeladat során a tanuló megismeri a kötött termék gyártásának műszaki dokumentációjára vonatkozó formai és tartalmi követelményeket. A tanuló elkészíti egy választott modell idomozási utasítását.</t>
    </r>
  </si>
  <si>
    <t>Idomozási utasítás</t>
  </si>
  <si>
    <t>Dokumentumok készítése</t>
  </si>
  <si>
    <t>Felelősséget vállal az elkészített műszaki dokumentáció tartalmáért.</t>
  </si>
  <si>
    <t>Törekszik a műszaki dokumentációban foglaltak pontos betartására.</t>
  </si>
  <si>
    <t>Ismeri a kötött- termék-gyártás előkészítéséhez tartozó műszaki és technológiai dokumentációk formai és tartalmi követelményeit.</t>
  </si>
  <si>
    <t>Elkészíti a kötéshez kapcsolódó műszaki dokumentációt.</t>
  </si>
  <si>
    <r>
      <t xml:space="preserve">Kapcsolódó tananyagegységek: 
</t>
    </r>
    <r>
      <rPr>
        <sz val="11"/>
        <color theme="1"/>
        <rFont val="Franklin Gothic Book"/>
        <family val="2"/>
        <charset val="238"/>
      </rPr>
      <t>"B"</t>
    </r>
  </si>
  <si>
    <r>
      <t xml:space="preserve">időkeret: </t>
    </r>
    <r>
      <rPr>
        <sz val="11"/>
        <color theme="1"/>
        <rFont val="Franklin Gothic Book"/>
        <family val="2"/>
        <charset val="238"/>
      </rPr>
      <t>24 óra</t>
    </r>
  </si>
  <si>
    <t>Textilhulladék-kezelés és újrahasznosítási lehetőségek bemutatása
A projekt során a diákok internetes keresők segítségével információkat gyűjtenek különböző újrahasznosítási lehetőségekről [fogyasztói használat előtti és utáni újrahasznosítás, értéknövelő (pl. lyukas farmer ép részeiből bútorhuzat készítése), ugyanolyan minőségű termék készítése (pl. egy poliészterpapucsból újrahasznosított poliésztertermék), illetve értékcsökkentő újrahasznosítás (downcycling)]. Tegyenek/készítsenek kreatív javaslatot egy hulladékanyagból vagy már nem használt ruhadarabból elkészíthető konkrét termékre.
A munka során a diákok csoportokban dolgoznak, megosztják egymással a feladatokat, és a projekt szakaszait dokumentálják.
Az összegyűjtött információkat, ötleteket rendszerezik, az elkészült dokumentumot vagy prezentációt elnevezik, és biztonságosan tárolják (pl. felhőalapú tárhelyen vagy helyi mappákban). A projektmunka során kiemelt figyelmet fordítanak a digitális tartalmak etikájára, beleértve a forrásmegjelölést és az adatvédelmi elveket.
A projekt zárásaként a közös munka során megélt tapasztalatokat, élményeket, ötleteket együtt átbeszélik, egymást ösztönözve a mindennapi újrahasznosítási ötletek alkalmazására.
Az értékelés nemcsak a végeredményre, hanem a munkafolyamatra és a csapatmunkára is kiterjed, különös tekintettel a problémamegoldásra és az önálló munkavégzésre.</t>
  </si>
  <si>
    <r>
      <t xml:space="preserve">időkeret: </t>
    </r>
    <r>
      <rPr>
        <sz val="11"/>
        <color theme="1"/>
        <rFont val="Franklin Gothic Book"/>
        <family val="2"/>
        <charset val="238"/>
      </rPr>
      <t>18 óra</t>
    </r>
  </si>
  <si>
    <t>Nemszőtt-textiliák kreatívan – kreatív ötletek gyűjtése a nemszőtt-kelmék sokoldalú felhasználási lehetőségeinek bemutatására, népszerűsítésére. 
A diákok montázskészítéssel, digitális eszközökön bemutatják a különböző (legalább két eltérő jellegű) nemszőtt-textiliák előnyös tulajdonságait a felhasználási ötletek illusztrációjával.
A projekt megvalósítása során cél az alapanyagok jellegzetes tulajdonságainak elsajátítása, a kelmeszerkezetek jellemzőinek és felhasználási lehetőségeinek megismerése, a kreatív alkotási folyamat megalapozása és a digitális ismeretek fejlesztése. Továbbá az alapvető személyes, társas és módszerkompetenciák fejlesztése.</t>
  </si>
  <si>
    <r>
      <t xml:space="preserve">A tananyagelemek és a deszkriptorok projektszemléletű kapcsolódása: 
</t>
    </r>
    <r>
      <rPr>
        <sz val="11"/>
        <rFont val="Franklin Gothic Book"/>
        <family val="2"/>
        <charset val="238"/>
      </rPr>
      <t>A végtermék ellenőrzése során mérőeszközökkel megállapítja a fonal- és szövetjellemzőket. A végső cél egy olyan termék elkészítése, amely megfelel a szakmai követelményeknek és a megrendelői igényeknek.</t>
    </r>
  </si>
  <si>
    <t>Minőségbiztosítás - Nemszőtt-termék gyártó szakmairány</t>
  </si>
  <si>
    <t>Területisűrűség és kelmeszilárdság számítása</t>
  </si>
  <si>
    <t>Gyártástervezés - Nemszőtt-termék gyártó szakmairány</t>
  </si>
  <si>
    <t>Felelősséget vállal a mérési eredményekért.</t>
  </si>
  <si>
    <t>Precíz, pontos méréseket végez.</t>
  </si>
  <si>
    <r>
      <t>Ismeri a fonal- és szövet-jellemzőket</t>
    </r>
    <r>
      <rPr>
        <i/>
        <sz val="11"/>
        <color theme="1"/>
        <rFont val="Franklin Gothic Book"/>
        <family val="2"/>
        <charset val="238"/>
      </rPr>
      <t>.</t>
    </r>
  </si>
  <si>
    <t>Mérőeszközök használatával megállapítja a fonal- és szövet-jellemzőket.</t>
  </si>
  <si>
    <t>"C" Végtermék ellenőrzés (13. sor)</t>
  </si>
  <si>
    <r>
      <t xml:space="preserve">A tananyagelemek és a deszkriptorok projektszemléletű kapcsolódása:
</t>
    </r>
    <r>
      <rPr>
        <sz val="11"/>
        <color theme="1"/>
        <rFont val="Franklin Gothic Book"/>
        <family val="2"/>
        <charset val="238"/>
      </rPr>
      <t>Egy lehetséges projektfeladat keretében a tanuló elsajátítja a szilárdítási eljárások menetét, és a vonatkozó előírásokra figyelemmel ragasztással szilárdítást végez.</t>
    </r>
  </si>
  <si>
    <t>Szilárdító műveletek és gépei</t>
  </si>
  <si>
    <t>Gépek és műveletek - Nemszőtt-termék gyártó szakmairány</t>
  </si>
  <si>
    <t>A bundaképzési és a szilárdítási eljárás kiválasztása</t>
  </si>
  <si>
    <t>Betartja a ragasztással szilárdításra vonatkozó előírásokat.</t>
  </si>
  <si>
    <t>Minőségi munkára törekszik a ragasztással szilárdítás végzése során.</t>
  </si>
  <si>
    <t>Ismeri a ragasztással szilárdítás menetét.</t>
  </si>
  <si>
    <t>Ragasztással szilárdítást végez a nemszőtt-kelme gyártásnál.</t>
  </si>
  <si>
    <t>"B" Gyártásismeretek (2; 3; 4; 5; 6; 7; 8; 9; 10; 11; 12. sor)</t>
  </si>
  <si>
    <r>
      <t xml:space="preserve">A tananyagelemek és a deszkriptorok projektszemléletű kapcsolódása: 
</t>
    </r>
    <r>
      <rPr>
        <sz val="11"/>
        <rFont val="Franklin Gothic Book"/>
        <family val="2"/>
        <charset val="238"/>
      </rPr>
      <t>Egy valós szakmai kihívás feldolgozásával megismeri a nemszőtt-kelme színezésének folyamatát, és a színezési utasításokra figyelemmel színezi a nemszőtt-kelmét.</t>
    </r>
  </si>
  <si>
    <t>Utóműveletek</t>
  </si>
  <si>
    <r>
      <t>Betartja</t>
    </r>
    <r>
      <rPr>
        <sz val="11"/>
        <color rgb="FF000000"/>
        <rFont val="Franklin Gothic Book"/>
        <family val="2"/>
        <charset val="238"/>
      </rPr>
      <t xml:space="preserve"> a nemszőtt-kelme színezésére vonatkozó utasításokat.</t>
    </r>
  </si>
  <si>
    <t>Törekszik a legjobb színeredmény elérésére.</t>
  </si>
  <si>
    <r>
      <t>Ismeri a nemszőtt</t>
    </r>
    <r>
      <rPr>
        <sz val="11"/>
        <color rgb="FF000000"/>
        <rFont val="Franklin Gothic Book"/>
        <family val="2"/>
        <charset val="238"/>
      </rPr>
      <t>-kelme színezés folyamatát.</t>
    </r>
  </si>
  <si>
    <t>Festékkel átitatva színezi a nemszőtt- kelmét.</t>
  </si>
  <si>
    <r>
      <t xml:space="preserve">A tananyagelemek és a deszkriptorok projektszemléletű kapcsolódása:
</t>
    </r>
    <r>
      <rPr>
        <sz val="11"/>
        <color theme="1"/>
        <rFont val="Franklin Gothic Book"/>
        <family val="2"/>
        <charset val="238"/>
      </rPr>
      <t>Egy valós szakmai kihívás feldolgozásával a tanuló megismeri az utómegmunkálás műveleteit és a kelmenemesítés módjait.</t>
    </r>
  </si>
  <si>
    <t>Kelmenemesítés</t>
  </si>
  <si>
    <t>Betartja az utómegmunkálásra vonatkozó előírásokat.</t>
  </si>
  <si>
    <t>Magára nézve kötelezőnek tekinti a műveletek betartását az utómegmunkálás során.</t>
  </si>
  <si>
    <r>
      <t>Ismeri az utómegmunkálás</t>
    </r>
    <r>
      <rPr>
        <sz val="11"/>
        <color rgb="FF000000"/>
        <rFont val="Franklin Gothic Book"/>
        <family val="2"/>
        <charset val="238"/>
      </rPr>
      <t xml:space="preserve"> műveleteit.</t>
    </r>
  </si>
  <si>
    <t>A végterméken utómegmunkálást végez.</t>
  </si>
  <si>
    <r>
      <t xml:space="preserve">A tananyagelemek és a deszkriptorok projektszemléletű kapcsolódása: 
</t>
    </r>
    <r>
      <rPr>
        <sz val="11"/>
        <rFont val="Franklin Gothic Book"/>
        <family val="2"/>
        <charset val="238"/>
      </rPr>
      <t>Egy lehetséges projektfeladat keretében a varrva hurkoló gépet szakszerűen használja, a feladatokat precízen, a munkavédelmi szabályok és biztonsági előírások betartásával kivitelezi. Elméleti ismereteit gyakorlati helyzetben alkalmazva felelősségteljesen ellenőrzi az elkészült termék minőségét.</t>
    </r>
  </si>
  <si>
    <t>Felelősséggel kezeli a varrva hurkoló gépet.</t>
  </si>
  <si>
    <t>Törekszik a varrva hurkoló gép rendeltetésszerű használatára.</t>
  </si>
  <si>
    <t>Ismeri a varrva hurkoló gép használatát.</t>
  </si>
  <si>
    <t>Varrva hurkoló gépet kezel.</t>
  </si>
  <si>
    <r>
      <t xml:space="preserve">A tananyagelemek és a deszkriptorok projektszemléletű kapcsolódása: 
</t>
    </r>
    <r>
      <rPr>
        <sz val="11"/>
        <color theme="1"/>
        <rFont val="Franklin Gothic Book"/>
        <family val="2"/>
        <charset val="238"/>
      </rPr>
      <t>Egy lehetséges projektfeladat keretében a tűnemezelő-gépet szakszerűen használja, a feladatokat precízen, a munkavédelmi szabályok és biztonsági előírások betartásával kivitelezi. Körültekintően ellenőrzi az elkészült termék minőségét.</t>
    </r>
  </si>
  <si>
    <t>Felelősséggel kezeli a tűnemezelő-gépet.</t>
  </si>
  <si>
    <t>Törekszik a tűnemezelő-gép rendeltetésszerű használatára.</t>
  </si>
  <si>
    <t>Ismeri a tűnemezelő-gép használatát.</t>
  </si>
  <si>
    <t>Tűnemezelő-gépet kezel.</t>
  </si>
  <si>
    <r>
      <t xml:space="preserve">A tananyagelemek és a deszkriptorok projektszemléletű kapcsolódása: 
</t>
    </r>
    <r>
      <rPr>
        <sz val="11"/>
        <rFont val="Franklin Gothic Book"/>
        <family val="2"/>
        <charset val="238"/>
      </rPr>
      <t>A tanuló a projektszemléletű oktatás során megismeri az olvasztással, vegyi úton és mechanikusan történő szálrögzítési módokat. A szilárdító gépeket szakszerűen használja, a feladatokat precízen, a munkavédelmi szabályok és biztonsági előírások betartásával kivitelezi, különös tekintettel az eljárás sajátos kockázataira. Elméleti ismereteit gyakorlati helyzetben alkalmazva körültekintően ellenőrzi az elkészült termék minőségét.</t>
    </r>
  </si>
  <si>
    <t>Önállóan rögzíti a szintetikus szálakat.</t>
  </si>
  <si>
    <r>
      <t>Törekszik</t>
    </r>
    <r>
      <rPr>
        <sz val="11"/>
        <color rgb="FF000000"/>
        <rFont val="Franklin Gothic Book"/>
        <family val="2"/>
        <charset val="238"/>
      </rPr>
      <t xml:space="preserve"> a szálrögzítés technológiai </t>
    </r>
    <r>
      <rPr>
        <sz val="11"/>
        <color theme="1"/>
        <rFont val="Franklin Gothic Book"/>
        <family val="2"/>
        <charset val="238"/>
      </rPr>
      <t>f</t>
    </r>
    <r>
      <rPr>
        <sz val="11"/>
        <color rgb="FF000000"/>
        <rFont val="Franklin Gothic Book"/>
        <family val="2"/>
        <charset val="238"/>
      </rPr>
      <t>olyamatainak szakszerű elsajátításá</t>
    </r>
    <r>
      <rPr>
        <sz val="11"/>
        <color theme="1"/>
        <rFont val="Franklin Gothic Book"/>
        <family val="2"/>
        <charset val="238"/>
      </rPr>
      <t>ra.</t>
    </r>
  </si>
  <si>
    <t>Ismeri az olvasztással, vegyi úton és mechanikusan történő szálrögzítés módjait.</t>
  </si>
  <si>
    <t>Szintetikus szálakat olvasztással, vegyi úton vagy mechanikusan rögzít.</t>
  </si>
  <si>
    <r>
      <t xml:space="preserve">A tananyagelemek és a deszkriptorok projektszemléletű kapcsolódása: 
</t>
    </r>
    <r>
      <rPr>
        <sz val="11"/>
        <rFont val="Franklin Gothic Book"/>
        <family val="2"/>
        <charset val="238"/>
      </rPr>
      <t>Egy valós szakmai kihívás feldolgozásával a tanuló megismeri a kártológép használatát és a fátyol- valamint bundaképzés menetét. A kártológépet szakszerűen használja, a feladatokat precízen, a munkavédelmi szabályok és biztonsági előírások betartásával kivitelezi.</t>
    </r>
  </si>
  <si>
    <t>Felelősséggel használja a kártológépet és betartja a fátyol- és bunda képzés menetére vonatkozó előírásokat.</t>
  </si>
  <si>
    <t>Törekszik a kártológép rendeltetésszerű használatára.</t>
  </si>
  <si>
    <t>Ismeri a kártológép használatát, a fátyol- és bundaképzés menetét.</t>
  </si>
  <si>
    <t>Kártológéppel fátylat, majd bundát képez.</t>
  </si>
  <si>
    <r>
      <t xml:space="preserve">A tananyagelemek és a deszkriptorok projektszemléletű kapcsolódása: 
</t>
    </r>
    <r>
      <rPr>
        <sz val="11"/>
        <rFont val="Franklin Gothic Book"/>
        <family val="2"/>
        <charset val="238"/>
      </rPr>
      <t>Gyakorlatorientált feladatokon keresztül a tanuló megismeri a szálfátyol-képzés menetét, és a vonatkozó szabályokra figyelemmel szálfátylat képez a szitadobon. Az elkészült termék minőségét ellenőrzi.</t>
    </r>
  </si>
  <si>
    <t>Betartja a szálfátyol-képzés menetére vonatkozó szabályokat.</t>
  </si>
  <si>
    <r>
      <t>Törekszik</t>
    </r>
    <r>
      <rPr>
        <sz val="11"/>
        <color rgb="FF000000"/>
        <rFont val="Franklin Gothic Book"/>
        <family val="2"/>
        <charset val="238"/>
      </rPr>
      <t xml:space="preserve"> a szálfátyol képzés szakszerű els</t>
    </r>
    <r>
      <rPr>
        <sz val="11"/>
        <color theme="1"/>
        <rFont val="Franklin Gothic Book"/>
        <family val="2"/>
        <charset val="238"/>
      </rPr>
      <t>ajátítására.</t>
    </r>
  </si>
  <si>
    <t>Ismeri a szálfátyol-képzés menetét.</t>
  </si>
  <si>
    <t>Szitadobon szálfátylat képez.</t>
  </si>
  <si>
    <r>
      <t xml:space="preserve">A tananyagelemek és a deszkriptorok projektszemléletű kapcsolódása:
</t>
    </r>
    <r>
      <rPr>
        <sz val="11"/>
        <rFont val="Franklin Gothic Book"/>
        <family val="2"/>
        <charset val="238"/>
      </rPr>
      <t>A tanuló projektszemléletű oktatás során megismeri a vázszerkezet kialakításának módjait, és az elméleti ismereteit gyakorlati helyzetben alkalmazva a műszaki leírás minőségi előírásai alapján kialakítja a vázszerkezetet.</t>
    </r>
  </si>
  <si>
    <t>Önállóan és felelősséggel alakítja ki a vázszerkezetet.</t>
  </si>
  <si>
    <t>Minőségi vázszerkezet kialakítására törekszik.</t>
  </si>
  <si>
    <t>Ismeri a vázszerkezet kialakításának módjait.</t>
  </si>
  <si>
    <t>Vázszerkezetet alakít ki.</t>
  </si>
  <si>
    <r>
      <t xml:space="preserve">A tananyagelemek és a deszkriptorok projektszemléletű kapcsolódása: 
</t>
    </r>
    <r>
      <rPr>
        <sz val="11"/>
        <rFont val="Franklin Gothic Book"/>
        <family val="2"/>
        <charset val="238"/>
      </rPr>
      <t>Egy interaktív tanulási folyamat részeként az előkészítő gépeket szakszerűen használja, az alapvető feladatokat precízen kivitelezi a munkavédelmi szabályok és biztonsági előírások betartásával, különös tekintettel az ágazat sajátos kockázataira. Ellenőrzi az elkészült termék minőségét.</t>
    </r>
  </si>
  <si>
    <t>Előkészítő műveletek és gépei</t>
  </si>
  <si>
    <t>Képes az önellenőrzésre és a hibák önálló javítására a szálakra bontás során.</t>
  </si>
  <si>
    <t>Törekszik a szálakra bontás folyamatának előírás szerinti pontos, precíz  elvégzésére.</t>
  </si>
  <si>
    <t>Ismeri a szálakra bontás folyamatát.</t>
  </si>
  <si>
    <r>
      <t>Hulladékot szálakra</t>
    </r>
    <r>
      <rPr>
        <sz val="11"/>
        <color rgb="FF000000"/>
        <rFont val="Franklin Gothic Book"/>
        <family val="2"/>
        <charset val="238"/>
      </rPr>
      <t xml:space="preserve"> bont.</t>
    </r>
  </si>
  <si>
    <r>
      <t xml:space="preserve">A tananyagelemek és a deszkriptorok projektszemléletű kapcsolódása: 
</t>
    </r>
    <r>
      <rPr>
        <sz val="11"/>
        <rFont val="Franklin Gothic Book"/>
        <family val="2"/>
        <charset val="238"/>
      </rPr>
      <t>A tanuló megismeri a fonalalapú kelmeképzés gépeit, és az elméleti ismereteit gyakorlati helyzetben alkalmazva szakszerűen használja azokat, az alapvető feladatokat precízen kivitelezi a munkavédelmi szabályok és biztonsági előírások betartásával, különös tekintettel az ágazat sajátos kockázataira.</t>
    </r>
  </si>
  <si>
    <t>Kelmehibák</t>
  </si>
  <si>
    <t>Fonalalapú kelmeképzés és gépei</t>
  </si>
  <si>
    <t>Önállóan kezeli a fonal-és kelmegyártó gépeket.</t>
  </si>
  <si>
    <r>
      <t>Törekszik</t>
    </r>
    <r>
      <rPr>
        <sz val="11"/>
        <color rgb="FF000000"/>
        <rFont val="Franklin Gothic Book"/>
        <family val="2"/>
        <charset val="238"/>
      </rPr>
      <t xml:space="preserve"> a kelmegyártó gépek, eszközök rendeltetésszerű használatára.</t>
    </r>
  </si>
  <si>
    <r>
      <t xml:space="preserve">Ismeri a </t>
    </r>
    <r>
      <rPr>
        <sz val="11"/>
        <color rgb="FF000000"/>
        <rFont val="Franklin Gothic Book"/>
        <family val="2"/>
        <charset val="238"/>
      </rPr>
      <t>fonal- és kelmegyártó gépeket, eszközöket, azok beállításait.</t>
    </r>
  </si>
  <si>
    <t>Kezeli a fonal-és kelmegyártó gépeket.</t>
  </si>
  <si>
    <r>
      <t xml:space="preserve">A tananyagelemek és a deszkriptorok projektszemléletű kapcsolódása:
</t>
    </r>
    <r>
      <rPr>
        <sz val="11"/>
        <rFont val="Franklin Gothic Book"/>
        <family val="2"/>
        <charset val="238"/>
      </rPr>
      <t>A projektoktatás során a tanuló megismeri és elsajátítja a természetes és vegyi szálasanyagok, fonalak jellemzőit, valamint a bundaalapú kelmék tulajdonságait. Egy lehetséges projektfeladat keretében elsajátítja a gazdaságos anyagfelhasználás és fenntarthatóság elveit, valamint a hulladékcsökkentés lehetőségeit a környezeti terhelés csökkentése érdekében.</t>
    </r>
  </si>
  <si>
    <t>Alapanyag-ellenőrzés</t>
  </si>
  <si>
    <t>Anyagszükséglet és hulladékarány meghatározása</t>
  </si>
  <si>
    <t>Fonalalapú kelmék</t>
  </si>
  <si>
    <t>Bundaalapú kelmék</t>
  </si>
  <si>
    <t>Szálbundák szerkezete</t>
  </si>
  <si>
    <t>Fonalak és cérnák jellemői</t>
  </si>
  <si>
    <t>Anyag-és termékismeret - Nemszőtt-termék gyártó szakmairány</t>
  </si>
  <si>
    <t>Törekszik az alapanyagok széleskörű megismerésére.</t>
  </si>
  <si>
    <t>Felismeri, azonosítani tudja a nemszőtt kelmék alapanyagait.</t>
  </si>
  <si>
    <t>Felhasználja a nemszőtt kelmék alapanyagait.</t>
  </si>
  <si>
    <t>"A" Termelés-előkészítés (1. sor)</t>
  </si>
  <si>
    <r>
      <t>időkeret:</t>
    </r>
    <r>
      <rPr>
        <sz val="11"/>
        <color theme="1"/>
        <rFont val="Franklin Gothic Book"/>
        <family val="2"/>
        <charset val="238"/>
      </rPr>
      <t xml:space="preserve"> 24 óra</t>
    </r>
  </si>
  <si>
    <t xml:space="preserve">Textilhulladék-kezelés és újrahasznosítási lehetőségek bemutatása
A projekt során a diákok internetes keresők segítségével információkat gyűjtenek különböző újrahasznosítási lehetőségekről, például fogyasztói használat előtti és utáni újrahasznosításról, értéknövelő megoldásokról (pl. lyukas farmer ép részeiből bútorhuzat készítése), ugyanolyan minőségű termék előállításáról (pl. poliészterpapucsból újrahasznosított poliésztertermék készítése), illetve értékcsökkentő újrahasznosításról (downcycling). Kreatív javaslatokat tesznek vagy készítenek egy hulladékanyagból, illetve már nem használható ruhadarabból előállítható konkrét termékre.
A munka során a diákok csoportokban dolgoznak, megosztják egymással a feladatokat, és dokumentálják a projekt szakaszait.
Az összegyűjtött információkat és ötleteket rendszerezik, az elkészült dokumentumot vagy prezentációt elnevezik, majd biztonságosan tárolják (pl. felhőalapú tárhelyen vagy helyi mappákban). A projektmunka során kiemelt figyelmet fordítanak a digitális tartalmak etikájára, beleértve a forrásmegjelölést és az adatvédelmi elveket.
A projekt zárásaként a közös munka során szerzett tapasztalatokat, élményeket és ötleteket együtt átbeszélik, egymást ösztönözve a mindennapi újrahasznosítási gyakorlatok alkalmazására.
Az értékelés nemcsak a végeredményre, hanem a munkafolyamatra és a csapatmunkára is kiterjed, különös tekintettel a problémamegoldásra és az önálló munkavégzésre.
</t>
  </si>
  <si>
    <r>
      <t xml:space="preserve">időkeret: </t>
    </r>
    <r>
      <rPr>
        <sz val="11"/>
        <rFont val="Franklin Gothic Book"/>
        <family val="2"/>
        <charset val="238"/>
      </rPr>
      <t xml:space="preserve">20 óra </t>
    </r>
  </si>
  <si>
    <t>Szövésminta gyűjtemény készítése  
A projekt során a tanulók az alapmintákról és a különleges mintázási lehetőségekről gyűjtenek információkat, ezeket digitális formában rendszerezik és bemutatásra elkészítik. 
A feladat során törekednek a szakmailag pontos megfogalmazásra, valamint az etikus hivatkozásra az információ forrásáról. 
A projekt a szakmai ismeretek és képességek fejlesztése mellett a digitális kompetencia fejlesztését is célul tűzi ki. 
A tanulók online bemutatón keresztül prezentálják, mintadarabokkal illusztrálják a szövésmintákat. 
A projekt során megélt tapasztalatokat, élményeket együtt átbeszélik, bírálatmentes módon megfogalmazva gondolataikat és észrevételeiket.</t>
  </si>
  <si>
    <r>
      <t xml:space="preserve">A tananyagelemek és a deszkriptorok projektszemléletű kapcsolódása:
</t>
    </r>
    <r>
      <rPr>
        <sz val="11"/>
        <color theme="1"/>
        <rFont val="Franklin Gothic Book"/>
        <family val="2"/>
        <charset val="238"/>
      </rPr>
      <t>Egy lehetséges, önállóan kivitelezhető projektfeladat keretében a kikészítési eljárás során keletkezett veszélyes vegyi anyagot és hulladékot a vonatkozó szabályok betartásával kezeli, alkalmazva a hulladékkezelés — különösen a veszélyes hulladékok — szakszerű gyűjtésének és ártalmatlanításának módjait.</t>
    </r>
  </si>
  <si>
    <t>Gépek és műveletek - Szövő szakmairány</t>
  </si>
  <si>
    <t>Betartja a hulladékokra, és a veszélyes hulladékokra vonatkozó előírásokat.</t>
  </si>
  <si>
    <t>Elkötelezett a hulladékokra, veszélyes hulladékokra vonatkozó szabályok betartatása mellett.</t>
  </si>
  <si>
    <t>Tudja a hulladékokra, és a keletkezett veszélyes hulladékokra vonatkozó  előírásokat.</t>
  </si>
  <si>
    <t>Gondoskodik a hulladék és a keletkezett veszélyes hulladékok szabályszerű elhelyezéséről.</t>
  </si>
  <si>
    <t>"A" Gyártásismeretek (1; 3; 4; 5; 6, 7; 8; 11; 12; 13. sor)</t>
  </si>
  <si>
    <r>
      <t xml:space="preserve">A tananyagelemek és a deszkriptorok projektszemléletű kapcsolódása:
</t>
    </r>
    <r>
      <rPr>
        <sz val="11"/>
        <color theme="1"/>
        <rFont val="Franklin Gothic Book"/>
        <family val="2"/>
        <charset val="238"/>
      </rPr>
      <t>A textilipari tevékenységet a munka- és környezetvédelmi előírások, valamint az energiahatékonysági és fenntarthatósági szempontok figyelembevételével végzi, és alkalmazza a hulladékkezelés szakszerű gyűjtésének módszereit. A kikészítési folyamat során törekszik a vízszennyezés megelőzésére, valamint lehetőség szerint környezetbarát, biológiailag lebomló festékek és vegyszerek alkalmazására.</t>
    </r>
  </si>
  <si>
    <t>Felelősséget vállal a tűz-, munka-, baleset-, egészség- és környezetvédelmi előírások, a hulladékkezelés szabályainak betartásáért és munkakörnyezetében ügyel ezek  betartására.</t>
  </si>
  <si>
    <t>Alkalmazza a speciális munkavédelmi előírásokat.</t>
  </si>
  <si>
    <r>
      <t xml:space="preserve">A tananyagelemek és a deszkriptorok projektszemléletű kapcsolódása:
</t>
    </r>
    <r>
      <rPr>
        <sz val="11"/>
        <rFont val="Franklin Gothic Book"/>
        <family val="2"/>
        <charset val="238"/>
      </rPr>
      <t>A tanuló gyakorlatorientált feladatokon keresztül megismeri a szövet szerkezeti tulajdonságainak, felületi képének módosítására alkalmazott módszereket, a méret rögzítésének, festésének, színezésének folyamatát. A projektfeladat során a szövet kikészítését a munka- és környezetvédelmi előírások, valamint a fenntarthatósági szempontok figyelembevételével végzi.</t>
    </r>
  </si>
  <si>
    <t>Szövetek kikészítése és gépei</t>
  </si>
  <si>
    <t>Gyártástervezés - Szövő szakmairány</t>
  </si>
  <si>
    <t>Felelősséget vállal a kikészítési folyamat szakszerű elvégzéséért.</t>
  </si>
  <si>
    <t>Szem előtt tartja a szövetre ható befolyásoló tényezőket, azok tulajdonságait.</t>
  </si>
  <si>
    <t>Ismeri a kikészítési folyamatokat és a szövetre ható befolyásoló tényezőket.</t>
  </si>
  <si>
    <t>Elvégzi a kikészítés folyamatát.</t>
  </si>
  <si>
    <r>
      <t xml:space="preserve">A tananyagelemek és a deszkriptorok projektszemléletű kapcsolódása:
</t>
    </r>
    <r>
      <rPr>
        <sz val="11"/>
        <rFont val="Franklin Gothic Book"/>
        <family val="2"/>
        <charset val="238"/>
      </rPr>
      <t>A tanuló az elméleti ismereteit gyakorlati helyzetben alkalmazva felismeri a gyártási folyamat során előforduló jellemző szövési hibákat, és azok korrigálásának, elkerülésének módját.</t>
    </r>
  </si>
  <si>
    <t>Fonal- és szövethibák</t>
  </si>
  <si>
    <t>Minőségbiztosítás - Szövő szakmairány</t>
  </si>
  <si>
    <t>A nyers szövetnél előforduló hibák elhárításáért felelősséget vállal.</t>
  </si>
  <si>
    <t>Törekszik a hibák elkerülésére.</t>
  </si>
  <si>
    <t>Ismeri a gyártás folyamán előforduló nyers szövet hibáit.</t>
  </si>
  <si>
    <t>Felismeri a nyers szövetnél felmerülő hibákat.</t>
  </si>
  <si>
    <t>"C" Minőségbiztosítás (9; 10. sor)</t>
  </si>
  <si>
    <r>
      <t xml:space="preserve">A tananyagelemek és a deszkriptorok projektszemléletű kapcsolódása: 
</t>
    </r>
    <r>
      <rPr>
        <sz val="11"/>
        <rFont val="Franklin Gothic Book"/>
        <family val="2"/>
        <charset val="238"/>
      </rPr>
      <t>A tanuló projektoktatás keretében elsajátítja a termék- és a technológiai folyamat ellenőrzését, biztosítva ezzel a technológiai leírásban előírt kelmejellemzők gyártás közbeni betartását. A projektoktatás során lehetőség nyílik arra, hogy önállóan és csapatban dolgozva alkalmazzák megszerzett tudásukat, miközben fejlesztik problémamegoldó képességüket és szakmai önállóságukat.</t>
    </r>
  </si>
  <si>
    <r>
      <t>Önállóan végzi a</t>
    </r>
    <r>
      <rPr>
        <sz val="11"/>
        <color rgb="FF000000"/>
        <rFont val="Franklin Gothic Book"/>
        <family val="2"/>
        <charset val="238"/>
      </rPr>
      <t xml:space="preserve"> gyártásközi ellenőrzés során </t>
    </r>
    <r>
      <rPr>
        <sz val="11"/>
        <color theme="1"/>
        <rFont val="Franklin Gothic Book"/>
        <family val="2"/>
        <charset val="238"/>
      </rPr>
      <t>a</t>
    </r>
    <r>
      <rPr>
        <sz val="11"/>
        <color rgb="FF000000"/>
        <rFont val="Franklin Gothic Book"/>
        <family val="2"/>
        <charset val="238"/>
      </rPr>
      <t xml:space="preserve"> paraméterek vizsgálatát.</t>
    </r>
  </si>
  <si>
    <t>Törekszik az előírt paraméterek vizsgálatának pontos, szakszerű elvégzésére.</t>
  </si>
  <si>
    <r>
      <t>Ismeri a</t>
    </r>
    <r>
      <rPr>
        <sz val="11"/>
        <color rgb="FF000000"/>
        <rFont val="Franklin Gothic Book"/>
        <family val="2"/>
        <charset val="238"/>
      </rPr>
      <t xml:space="preserve"> paraméterek vizsgálatára vonatkozó eljárásokat.</t>
    </r>
  </si>
  <si>
    <r>
      <t>A</t>
    </r>
    <r>
      <rPr>
        <sz val="11"/>
        <color rgb="FF000000"/>
        <rFont val="Franklin Gothic Book"/>
        <family val="2"/>
        <charset val="238"/>
      </rPr>
      <t xml:space="preserve"> gyártásközi ellenőrzés során </t>
    </r>
    <r>
      <rPr>
        <sz val="11"/>
        <color theme="1"/>
        <rFont val="Franklin Gothic Book"/>
        <family val="2"/>
        <charset val="238"/>
      </rPr>
      <t>elvégzi a</t>
    </r>
    <r>
      <rPr>
        <sz val="11"/>
        <color rgb="FF000000"/>
        <rFont val="Franklin Gothic Book"/>
        <family val="2"/>
        <charset val="238"/>
      </rPr>
      <t xml:space="preserve"> paraméterek vizsgálatát.</t>
    </r>
  </si>
  <si>
    <r>
      <t xml:space="preserve">A tananyagelemek és a deszkriptorok projektszemléletű kapcsolódása:
</t>
    </r>
    <r>
      <rPr>
        <sz val="11"/>
        <color theme="1"/>
        <rFont val="Franklin Gothic Book"/>
        <family val="2"/>
        <charset val="238"/>
      </rPr>
      <t>A tanuló csoportos műhelymunka keretében, egy valós munkafolyamatot modellezve, megismeri a korszerű könnyűipari informatikával támogatott vállalatirányítási rendszereket, elsajátítja a gyártási utasítás készítését és a termelési adatok feldolgozását.</t>
    </r>
  </si>
  <si>
    <t>Szakmai számítások (új)</t>
  </si>
  <si>
    <t>Folyamat-szervezési módszerek (új)</t>
  </si>
  <si>
    <t>Gyártmánytervezés (Új)</t>
  </si>
  <si>
    <t>Felelősséget vállal a rábízott munka problémamentes megszervezéséért.</t>
  </si>
  <si>
    <t>Motivált a szervezés folyamán felmerülő feladatok ellátásában.</t>
  </si>
  <si>
    <t>Komplexitásban ismeri a szövő munka szervezésének folyamatát.</t>
  </si>
  <si>
    <t>Megszervezi a szövő munkát.</t>
  </si>
  <si>
    <r>
      <t xml:space="preserve">A tananyagelemek és a deszkriptorok projektszemléletű kapcsolódása: 
</t>
    </r>
    <r>
      <rPr>
        <sz val="11"/>
        <rFont val="Franklin Gothic Book"/>
        <family val="2"/>
        <charset val="238"/>
      </rPr>
      <t>A tanuló az elméleti ismereteit gyakorlati helyzetben alkalmazva a szövőgépeket szakszerűen használja, a szövési feladatokat precízen kivitelezi a műszaki, a munkavédelmi szabályok és biztonsági előírások betartásával, különös tekintettel az ágazat sajátos kockázataira.</t>
    </r>
  </si>
  <si>
    <t>Betartja a műszaki és a munkavédelmi követelményeket.</t>
  </si>
  <si>
    <t>Törekszik a szövőgépre vonatkozó műszaki, munkavédelmi követelmények betartására.</t>
  </si>
  <si>
    <r>
      <t xml:space="preserve">Tudja a szövőgép szerkezeti elemeinek műszaki, </t>
    </r>
    <r>
      <rPr>
        <sz val="11"/>
        <color rgb="FF000000"/>
        <rFont val="Franklin Gothic Book"/>
        <family val="2"/>
        <charset val="238"/>
      </rPr>
      <t>munkavédelmi követelményeit.</t>
    </r>
  </si>
  <si>
    <t>Alkalmazza a szövőgép szerkezeti elemeinek műszaki, munkavédelmi követelményeit.</t>
  </si>
  <si>
    <r>
      <t xml:space="preserve">A tananyagelemek és a deszkriptorok projektszemléletű kapcsolódása: 
</t>
    </r>
    <r>
      <rPr>
        <sz val="11"/>
        <color theme="1"/>
        <rFont val="Franklin Gothic Book"/>
        <family val="2"/>
        <charset val="238"/>
      </rPr>
      <t>Csoportos műhelymunka keretében a tanuló megismeri</t>
    </r>
    <r>
      <rPr>
        <sz val="11"/>
        <color rgb="FFFF0000"/>
        <rFont val="Franklin Gothic Book"/>
        <family val="2"/>
        <charset val="238"/>
      </rPr>
      <t xml:space="preserve"> </t>
    </r>
    <r>
      <rPr>
        <sz val="11"/>
        <rFont val="Franklin Gothic Book"/>
        <family val="2"/>
        <charset val="238"/>
      </rPr>
      <t>a különleges szövési eljárásokat (színes fonalak alkalmazása, jacquard-kötés, többrétegű szövetek készítése) és a különleges szövet kialakítását biztosító szerkezeteket. A feladat végrehajtása során nemcsak a szakmai készségek fejlődnek, hanem a csapatmunka, a kommunikáció és a munkaszervezés is kiemelt szerepet kap.</t>
    </r>
  </si>
  <si>
    <t xml:space="preserve">Szövő műveletek és gépeik  </t>
  </si>
  <si>
    <r>
      <t xml:space="preserve">Önállóan, felelősen dönt a </t>
    </r>
    <r>
      <rPr>
        <sz val="11"/>
        <color rgb="FF000000"/>
        <rFont val="Franklin Gothic Book"/>
        <family val="2"/>
        <charset val="238"/>
      </rPr>
      <t xml:space="preserve">különleges </t>
    </r>
    <r>
      <rPr>
        <sz val="11"/>
        <color theme="1"/>
        <rFont val="Franklin Gothic Book"/>
        <family val="2"/>
        <charset val="238"/>
      </rPr>
      <t>szövet kialakítást</t>
    </r>
    <r>
      <rPr>
        <sz val="11"/>
        <color rgb="FF000000"/>
        <rFont val="Franklin Gothic Book"/>
        <family val="2"/>
        <charset val="238"/>
      </rPr>
      <t xml:space="preserve"> biztosító szerkezetek használatáról.</t>
    </r>
  </si>
  <si>
    <r>
      <t>Nyitott a különleges szövet kialakítást</t>
    </r>
    <r>
      <rPr>
        <sz val="11"/>
        <color rgb="FF000000"/>
        <rFont val="Franklin Gothic Book"/>
        <family val="2"/>
        <charset val="238"/>
      </rPr>
      <t xml:space="preserve"> biztosító szerkezetek használatára.</t>
    </r>
  </si>
  <si>
    <r>
      <t>Ismer néhány különleges szövet kialakítást</t>
    </r>
    <r>
      <rPr>
        <sz val="11"/>
        <color rgb="FF000000"/>
        <rFont val="Franklin Gothic Book"/>
        <family val="2"/>
        <charset val="238"/>
      </rPr>
      <t xml:space="preserve"> biztosító szerkezeti megoldást (több lánchenger, kettős borda, hurokképzés).</t>
    </r>
  </si>
  <si>
    <r>
      <t>Alkalmazza a különleges szövet kialakítást</t>
    </r>
    <r>
      <rPr>
        <sz val="11"/>
        <color rgb="FF000000"/>
        <rFont val="Franklin Gothic Book"/>
        <family val="2"/>
        <charset val="238"/>
      </rPr>
      <t xml:space="preserve"> biztosító szerkezeti megoldásokat.</t>
    </r>
  </si>
  <si>
    <r>
      <t xml:space="preserve">A tananyagelemek és a deszkriptorok projektszemléletű kapcsolódása: 
</t>
    </r>
    <r>
      <rPr>
        <sz val="11"/>
        <rFont val="Franklin Gothic Book"/>
        <family val="2"/>
        <charset val="238"/>
      </rPr>
      <t>A projektoktatás során a tanuló megismeri a különböző típusú szövőgépeken alkalmazott biztonsági berendezések feladatait, működését és beállításait. Munkavégzés közben fejlődik problémamegoldó képessége és szakmai önállósága.</t>
    </r>
  </si>
  <si>
    <t>A láncfonalőrök szabályszerű működtetésért felelősséget vállal.</t>
  </si>
  <si>
    <t>Törekszik a láncfonalőrök pontos, precíz működtetésére, az utasítások szabályszerű betartására.</t>
  </si>
  <si>
    <t>Ismeri a láncfonalőrök működését, felépítését, feladatát.</t>
  </si>
  <si>
    <t>Szakszerűen működteti a láncfonalőröket.</t>
  </si>
  <si>
    <r>
      <t xml:space="preserve">A tananyagelemek és a deszkriptorok projektszemléletű kapcsolódása:
</t>
    </r>
    <r>
      <rPr>
        <sz val="11"/>
        <rFont val="Franklin Gothic Book"/>
        <family val="2"/>
        <charset val="238"/>
      </rPr>
      <t>Az önállóan kivitelezhető projektfeladatok alkalmával megismeri a tárolásban és haladó mozgásban szerepet játszó szerkezeti elemeket, valamint azok használatát.</t>
    </r>
  </si>
  <si>
    <t>Betartja a szerkezeti elemek használatára vonatkozó előírásokat.</t>
  </si>
  <si>
    <r>
      <t>Törekszik</t>
    </r>
    <r>
      <rPr>
        <sz val="11"/>
        <color rgb="FF000000"/>
        <rFont val="Franklin Gothic Book"/>
        <family val="2"/>
        <charset val="238"/>
      </rPr>
      <t xml:space="preserve"> a haladó mozgásában szerepet játszó szerkezeti elemek használatára.</t>
    </r>
  </si>
  <si>
    <r>
      <t>Ismeri</t>
    </r>
    <r>
      <rPr>
        <sz val="11"/>
        <color rgb="FF000000"/>
        <rFont val="Franklin Gothic Book"/>
        <family val="2"/>
        <charset val="238"/>
      </rPr>
      <t xml:space="preserve"> a tárolásában, haladó mozgásában szerepet játszó szerkezeti elemeket. </t>
    </r>
  </si>
  <si>
    <t>A haladó mozgásában szerepet játszó szerkezeti elemeket használ.</t>
  </si>
  <si>
    <r>
      <t xml:space="preserve">A tananyagelemek és a deszkriptorok projektszemléletű kapcsolódása: 
</t>
    </r>
    <r>
      <rPr>
        <sz val="11"/>
        <rFont val="Franklin Gothic Book"/>
        <family val="2"/>
        <charset val="238"/>
      </rPr>
      <t>A résztvevők a projekt szemléletű oktatás során megismerik a csévélés célját és módjait, a keresztcsévélés és a vetülékcsévélés célját és feladatát, valamint a különböző típusú csévélőgépek működését és kezelését.</t>
    </r>
  </si>
  <si>
    <t>Önállóan, és szakszerűen végzi a fonal átcsévélését.</t>
  </si>
  <si>
    <t>Törekszik a fonalak átcsévélésének pontos, precíz  elvégzésére.</t>
  </si>
  <si>
    <t>Ismeri a csévélés célját, módjait.</t>
  </si>
  <si>
    <t>Fonalak átcsévélését végzi.</t>
  </si>
  <si>
    <r>
      <t xml:space="preserve">A tananyagelemek és a deszkriptorok projektszemléletű kapcsolódása: 
</t>
    </r>
    <r>
      <rPr>
        <sz val="11"/>
        <color theme="1"/>
        <rFont val="Franklin Gothic Book"/>
        <family val="2"/>
        <charset val="238"/>
      </rPr>
      <t>A tanuló gyakorlatorientált feladatokon keresztül megismeri és elsajátítja a textilipari szálasanyagok, fonalak, cérnák jellemzőit, a szövetek és kelmék tulajdonságait, valamint azok alkalmazásának módjait. Ezek alapján a projektalapú oktatás keretében az alapanyaghoz illeszkedő kötésmódot választ.</t>
    </r>
  </si>
  <si>
    <t>Anyagszükséglet és veszteség meghatározása</t>
  </si>
  <si>
    <t>Mintázat tervezése</t>
  </si>
  <si>
    <t>Szövetjellemzők módosítása</t>
  </si>
  <si>
    <t>Mintázott szövetek</t>
  </si>
  <si>
    <t>Alap- és levezetett kötésű szövetek</t>
  </si>
  <si>
    <t>Fonalak, cérnák jellemzői</t>
  </si>
  <si>
    <t>Anyag- és termékismeret - Szövő szakmairány</t>
  </si>
  <si>
    <t>Önállóan, felelősen dönt az új textilipari anyagok alkalmazásáról.</t>
  </si>
  <si>
    <r>
      <t xml:space="preserve">Nyitott új, a </t>
    </r>
    <r>
      <rPr>
        <sz val="11"/>
        <color rgb="FF000000"/>
        <rFont val="Franklin Gothic Book"/>
        <family val="2"/>
        <charset val="238"/>
      </rPr>
      <t>textiliparban használatos anyagok</t>
    </r>
    <r>
      <rPr>
        <sz val="11"/>
        <color theme="1"/>
        <rFont val="Franklin Gothic Book"/>
        <family val="2"/>
        <charset val="238"/>
      </rPr>
      <t xml:space="preserve"> megismerésére.</t>
    </r>
  </si>
  <si>
    <t>Ismeri a szálak, fonalak, cérnák, szövetek, kötött kelmék textilipari alkalmazásának módjait.</t>
  </si>
  <si>
    <t>Csoportosítja, felhasználja a textiliparban használatos anyagokat.</t>
  </si>
  <si>
    <t>"B" Termelés-előkészítés (2. sor)</t>
  </si>
  <si>
    <r>
      <t xml:space="preserve">A tananyagelemek és a deszkriptorok projektszemléletű kapcsolódása:
</t>
    </r>
    <r>
      <rPr>
        <sz val="11"/>
        <rFont val="Franklin Gothic Book"/>
        <family val="2"/>
        <charset val="238"/>
      </rPr>
      <t>A tanuló gyakorlati projekt keretében megismeri a szövési feladatok kivitelezésének módjait, elsajátítja a szövőgépek szakszerű használatát. Képes a projektfeladat során a kapcsolódó munkavédelmi szabályokat alkalmazni és a biztonsági előírásokat betartani, különös tekintettel az ágazat sajátos kockázataira.</t>
    </r>
  </si>
  <si>
    <t>Felelősséget vállal a szövőgép rendeltetésszerű működtetésért.</t>
  </si>
  <si>
    <t>Törekszik a szövőgép rendeltetésszerű használatára.</t>
  </si>
  <si>
    <t>Tudja a szövőgép működését, felépítését és a hozzátartozó elemek feladatait.</t>
  </si>
  <si>
    <t>Kezeli a szövőgépet.</t>
  </si>
  <si>
    <r>
      <t>időkeret:</t>
    </r>
    <r>
      <rPr>
        <sz val="11"/>
        <rFont val="Franklin Gothic Book"/>
        <family val="2"/>
        <charset val="238"/>
      </rPr>
      <t xml:space="preserve"> 16 óra</t>
    </r>
  </si>
  <si>
    <t>Textilgyűjtemény készítése. A tanulók különböző alapanyag-összetételű, struktúrájú, szerkezetű, kikészítésű szövet- és kelmemaradékokat gyűjtenek (egymással együttműködve, cserélgetve). Meghatározzák azok jellemzőit, és a jellemzők alapján rendszerezik és kasírozzák a gyűjteményt. Egymás gyűjteményeit átnézik és átbeszélik benyomásaikat, bírálatmentes módon megfogalmazzák gondolataikat, észrevételeiket.</t>
  </si>
  <si>
    <t>Divattrendek és termékek bemutatása képekkel és előadással. A tanulók internetes lehetőségek alkalmazásával információt gyűjtenek az egyeztetett és kiválasztott témában, amelyeket digitális formában szerkesztenek egybe. A feladat bemutatása során gyakorolják a szakmai kifejezések pontos és szakszerű használatát. Egymás előadásait meghallgatva átbeszélik benyomásaikat, bírálatmentes módon megfogalmazzák gondolataikat, észrevételeiket.</t>
  </si>
  <si>
    <r>
      <t xml:space="preserve">A tananyagelemek és a deszkriptorok projektszemléletű kapcsolódása: 
</t>
    </r>
    <r>
      <rPr>
        <sz val="11"/>
        <color theme="1"/>
        <rFont val="Franklin Gothic Book"/>
        <family val="2"/>
        <charset val="238"/>
      </rPr>
      <t>A projektalapú oktatás során a diákok elsajátítják és alkalmazzák a textiltermék gyártása során használt anyagok biztonságos kezelését és tárolási módjait. Feladataikat a környezetvédelmi előírások, energiahatékonysági és fenntarthatósági szempontokra is figyelemmel végzik, alkalmazzák a hulladékkezelés szakszerű gyűjtésének módjait.</t>
    </r>
  </si>
  <si>
    <t>Nyersanyag és energia hatékonyság (új)</t>
  </si>
  <si>
    <t>A munka-, tűz-, baleset- és környezetvédelmi előírásokat szem előtt tartva végzi munkáját, energiatakarékos technológiákat alkalmaz, hulladékképződést  megelőzve.</t>
  </si>
  <si>
    <t>"A" TERMELÉS-ELŐKÉSZÍTÉS A TEXTILIPARBAN (1; 2; 3; 4; 5; 6; 7. sor)</t>
  </si>
  <si>
    <r>
      <t xml:space="preserve">A tananyagelemek és a deszkriptorok projektszemléletű kapcsolódása: 
</t>
    </r>
    <r>
      <rPr>
        <sz val="11"/>
        <color theme="1"/>
        <rFont val="Franklin Gothic Book"/>
        <family val="2"/>
        <charset val="238"/>
      </rPr>
      <t>A tanuló megismeri és elsajátítja a textilipari szálasanyagok, fonalak, cérnák jellemzőit, a szövetek és kelmék tulajdonságait. Ezek alapján a projektalapú oktatás során kiválasztja az adott termékhez szükséges anyagokat, valamint a munkafolyamatokhoz szükséges eszközöket, szerszámokat és gépeket. A feladatok elvégzéséhez a szerszámokat és gépeket szakszerűen használja és karbantartja.</t>
    </r>
  </si>
  <si>
    <t>Szövőgépek (Új)</t>
  </si>
  <si>
    <t>Kelme készítő gépek (Új)</t>
  </si>
  <si>
    <t>Fonal készítés gépei (Új)</t>
  </si>
  <si>
    <t>Előkészítő műveletek és gépei (Fonó; Nemszőtt-termék gyártó)</t>
  </si>
  <si>
    <t>Kelmetulajdonságok (Új)</t>
  </si>
  <si>
    <t>Szövetjellemzők (Új)</t>
  </si>
  <si>
    <t>Fonalak, cérnák jellemzői (Szövő)</t>
  </si>
  <si>
    <t>Szálasanyagok jellemzői (Kötő; Nemszőtt-termék gyártó; Szövő)</t>
  </si>
  <si>
    <t>Önállóan választja ki a textiltermék gyártáshoz szükséges alapanyagokat és eszközöket.</t>
  </si>
  <si>
    <t>Törekszik a megfelelő anyagok és eszközök kiválasztására.</t>
  </si>
  <si>
    <t>Ismeri a textiltermékek gyártásához kapcsolódó alapanyagokat és célszerszámokat.</t>
  </si>
  <si>
    <t>Kiválasztja a textiltermék gyártáshoz szükséges alapanyagokat és eszközöket.</t>
  </si>
  <si>
    <r>
      <t xml:space="preserve">A tananyagelemek és a deszkriptorok projektszemléletű kapcsolódása:
</t>
    </r>
    <r>
      <rPr>
        <sz val="11"/>
        <color theme="1"/>
        <rFont val="Franklin Gothic Book"/>
        <family val="2"/>
        <charset val="238"/>
      </rPr>
      <t>Egy valós szakmai kihívás feldolgozásával a tanuló megismeri a termelést támogató folyamatokat, rendszereket. A projektfeladat során szem előtt tartja a hatékonyság növelését a gazdaságosabb eredmények elérése érdekében.</t>
    </r>
  </si>
  <si>
    <t>Gyártás optimalizálás (új)</t>
  </si>
  <si>
    <t>Fonal- és cérnahibák  (Fonó)</t>
  </si>
  <si>
    <t>Végtermék-ellenőrzés, csomagolás (Kötő; Nemszőtt-termék gyártó; Szövő)</t>
  </si>
  <si>
    <t>Gyártásközi ellenőrzés (Kötő; Nemszőtt-termék gyártó; Szövő)</t>
  </si>
  <si>
    <t>Minőségbiztosítás (Új)</t>
  </si>
  <si>
    <t>Motivált a hatékonyságnövelő módszerek alkalmazásában, a jobb eredmények elérésében.</t>
  </si>
  <si>
    <t>Hatékonyságnövelő, termeléstámogató módszereket alkalmaz.</t>
  </si>
  <si>
    <r>
      <t xml:space="preserve">A tananyagelemek és a deszkriptorok projektszemléletű kapcsolódása:
</t>
    </r>
    <r>
      <rPr>
        <sz val="11"/>
        <color theme="1"/>
        <rFont val="Franklin Gothic Book"/>
        <family val="2"/>
        <charset val="238"/>
      </rPr>
      <t>A tanulók a szakmai előírások tudatában, a gazdaságos anyagfelhasználás és a fenntarthatóság elveinek szem előtt tartásával, minimálisra csökkentve a hulladéktermelést és környezeti terhelést végzik munkájukat. A munka-, tűz- és környezetvédelmi előírások mély ismerete biztosítja a biztonságos munkavégzést.</t>
    </r>
  </si>
  <si>
    <t>Anyagszükséglet és hulladékarány meghatározása (Fonó; Nemszőtt-termék gyártó)</t>
  </si>
  <si>
    <t>Alapanyag manipuláció</t>
  </si>
  <si>
    <t>Textilipar speciális munkavédelmi szabályai (új)</t>
  </si>
  <si>
    <t>Gyártástervezés (Fonó)</t>
  </si>
  <si>
    <t>Felelősséget vállal a tűz-, munka-,  baleset-, egészség- és környezetvédelmi előírások, a hulladékkezelés szabályainak betartásáért és munkakörnyezetében ügyel ezek betartására.</t>
  </si>
  <si>
    <t>Elkötelezett a biztonságos munkavégzés iránt.</t>
  </si>
  <si>
    <t>Alkalmazza a textilipari tevékenység speciális munkavédelmi szabályait, előkészíti a munkaterületet.</t>
  </si>
  <si>
    <r>
      <t xml:space="preserve">A tananyagelemek és a deszkriptorok projektszemléletű kapcsolódása:
</t>
    </r>
    <r>
      <rPr>
        <sz val="11"/>
        <color theme="1"/>
        <rFont val="Franklin Gothic Book"/>
        <family val="2"/>
        <charset val="238"/>
      </rPr>
      <t>A textilipari tevékenységek során a megfelelő kommunikáció nélkülözhetetlen az eredményes munkavégzéshez. A tanulók megismerik a kommunikáció szerepét, feladataik elvégzése közben folyamatosan gyakorolják az érthető, szakszerű kifejezésmódot és a szakmai kifejezések szakszerű használatát.</t>
    </r>
  </si>
  <si>
    <t>Minőségügyi alapok (Kötő; Nemszőtt-termék gyártó; Szövő)</t>
  </si>
  <si>
    <t>Textilipari alapfogalmak (új)</t>
  </si>
  <si>
    <t>Önállóan használja a textilipar szakmai szakkifejezéseit.</t>
  </si>
  <si>
    <t>Törekszik a textilipari szakkifejezések helyes és pontos használatára.</t>
  </si>
  <si>
    <t>Alkalmazói szinten ismeri a textilipari szaknyelvet.</t>
  </si>
  <si>
    <t>Szakszerűen használja a textilipar szakmai szakkifejezéseit.</t>
  </si>
  <si>
    <r>
      <t xml:space="preserve">A tananyagelemek és a deszkriptorok projektszemléletű kapcsolódása:
</t>
    </r>
    <r>
      <rPr>
        <sz val="11"/>
        <color theme="1"/>
        <rFont val="Franklin Gothic Book"/>
        <family val="2"/>
        <charset val="238"/>
      </rPr>
      <t>A tanuló egy kiválasztott textiltermék műszaki dokumentációját készíti el digitális eszközök és irodai szoftverek segítségével. A munkafolyamat során szövegszerkesztővel elkészíti a projektfeladatot, amely tartalmazza a termék elkészítéséhez szükséges anyagokat és eszközöket. Prezentációs szoftverrel vizuális bemutatót készít a projekt lépéseiről, képszerkesztővel pedig saját munkáiról készült fényképeket szerkeszt, és technológiai leírást készít. Az elkészült dokumentumokat és prezentációkat megfelelő struktúrában rendszerezi, elnevezi, és biztonságosan tárolja (például felhőalapú tárhelyen vagy helyi mappákban). A projektmunka során kiemelt figyelmet fordít a digitális tartalmak etikájára, beleértve a forrásmegjelölést és az adatvédelmi elveket.</t>
    </r>
  </si>
  <si>
    <t>Gyártási dokumentáció készítése (új)</t>
  </si>
  <si>
    <t>Felelősségteljesen és az elvárt gyakorlatnak megfelelően használja az informatikai eszközöket, programokat.</t>
  </si>
  <si>
    <t>Igényeinek és újításainak megfelelő informatikai szoftverek megismerésére, elsajátítására törekszik.</t>
  </si>
  <si>
    <t>Ismeri a textiliparban használt szakmai szoftvereket és digitális képalkotó programokat.</t>
  </si>
  <si>
    <t>Alkalmazza a textiliparban használt alapvető irodai szoftvereket és digitális képalkotó programokat.</t>
  </si>
  <si>
    <r>
      <t xml:space="preserve">A tananyagelemek és a deszkriptorok projektszemléletű kapcsolódása:
</t>
    </r>
    <r>
      <rPr>
        <sz val="11"/>
        <color theme="1"/>
        <rFont val="Franklin Gothic Book"/>
        <family val="2"/>
        <charset val="238"/>
      </rPr>
      <t>A projektfeladat során a tanuló megismeri és rendszerezi a textilipari termékeket. Munkája során képessé válik a digitális ismeretek felhasználásával ismereteit információgyűjtéssel fejleszteni. Ismereteikről egyénileg vagy párban bemutatót készítenek a divat formai, szín- és anyagváltozásairól, a szakmacsoportok termékeiről, illetve a régi és új trendekről. Az új divatformák és trendek mellett információkat gyűjtenek a hulladékanyagok újrahasznosítási és hasznosítási lehetőségeiről.</t>
    </r>
  </si>
  <si>
    <t xml:space="preserve">Napjaink divat trendjei (új) </t>
  </si>
  <si>
    <t>Munkája során szem előtt tartja a textilipar folyamatos változásait, fejlődéseit.</t>
  </si>
  <si>
    <t>Felismeri a divat változásait, annak jellemzőit.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</si>
</sst>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
      <sz val="11"/>
      <color rgb="FF000000"/>
      <name val="Franklin Gothic Book"/>
      <family val="2"/>
      <charset val="238"/>
    </font>
    <font>
      <i/>
      <sz val="11"/>
      <color theme="1"/>
      <name val="Franklin Gothic Book"/>
      <family val="2"/>
      <charset val="238"/>
    </font>
    <font>
      <sz val="11"/>
      <color theme="9"/>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4">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5" fillId="0" borderId="0" xfId="0" applyFont="1" applyAlignment="1" applyProtection="1">
      <alignment horizontal="center" vertical="center" wrapText="1"/>
      <protection locked="0"/>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10"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9" xfId="0" applyFont="1" applyFill="1" applyBorder="1" applyAlignment="1">
      <alignment horizontal="justify" vertical="center" wrapText="1"/>
    </xf>
    <xf numFmtId="0" fontId="3" fillId="6" borderId="3" xfId="0" applyFont="1" applyFill="1" applyBorder="1" applyAlignment="1">
      <alignment horizontal="center" vertical="center" wrapText="1"/>
    </xf>
    <xf numFmtId="0" fontId="1" fillId="0" borderId="13" xfId="0" applyFont="1" applyBorder="1" applyAlignment="1">
      <alignment horizontal="center" vertical="center" wrapText="1"/>
    </xf>
    <xf numFmtId="0" fontId="2" fillId="5" borderId="9" xfId="0" applyFont="1" applyFill="1" applyBorder="1" applyAlignment="1">
      <alignment horizontal="justify" vertical="center" wrapText="1"/>
    </xf>
    <xf numFmtId="0" fontId="8" fillId="0" borderId="0" xfId="0" applyFont="1" applyAlignment="1" applyProtection="1">
      <alignment horizontal="center" vertical="center" wrapText="1"/>
      <protection locked="0"/>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0"/>
  <sheetViews>
    <sheetView tabSelected="1" zoomScale="85" zoomScaleNormal="85" workbookViewId="0">
      <selection activeCell="N5" sqref="N5"/>
    </sheetView>
  </sheetViews>
  <sheetFormatPr defaultColWidth="9.140625" defaultRowHeight="15.75" x14ac:dyDescent="0.25"/>
  <cols>
    <col min="1" max="1" width="12" style="3" customWidth="1"/>
    <col min="2" max="2" width="22.1406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16384" width="9.140625" style="2"/>
  </cols>
  <sheetData>
    <row r="1" spans="1:8" s="1" customFormat="1" ht="48" thickBot="1" x14ac:dyDescent="0.3">
      <c r="A1" s="5" t="s">
        <v>0</v>
      </c>
      <c r="B1" s="6" t="s">
        <v>1</v>
      </c>
      <c r="C1" s="7" t="s">
        <v>2</v>
      </c>
      <c r="D1" s="7" t="s">
        <v>3</v>
      </c>
      <c r="E1" s="7" t="s">
        <v>4</v>
      </c>
      <c r="F1" s="7" t="s">
        <v>5</v>
      </c>
      <c r="G1" s="8" t="s">
        <v>6</v>
      </c>
      <c r="H1" s="9" t="s">
        <v>7</v>
      </c>
    </row>
    <row r="2" spans="1:8" ht="15.75" customHeight="1" x14ac:dyDescent="0.25">
      <c r="A2" s="30">
        <v>1</v>
      </c>
      <c r="B2" s="16" t="s">
        <v>100</v>
      </c>
      <c r="C2" s="27" t="s">
        <v>10</v>
      </c>
      <c r="D2" s="27" t="s">
        <v>11</v>
      </c>
      <c r="E2" s="27" t="s">
        <v>12</v>
      </c>
      <c r="F2" s="27" t="s">
        <v>13</v>
      </c>
      <c r="G2" s="19" t="s">
        <v>81</v>
      </c>
      <c r="H2" s="20"/>
    </row>
    <row r="3" spans="1:8" ht="110.25" x14ac:dyDescent="0.25">
      <c r="A3" s="31"/>
      <c r="B3" s="17"/>
      <c r="C3" s="28"/>
      <c r="D3" s="28"/>
      <c r="E3" s="28"/>
      <c r="F3" s="28"/>
      <c r="G3" s="10" t="s">
        <v>85</v>
      </c>
      <c r="H3" s="11">
        <v>15</v>
      </c>
    </row>
    <row r="4" spans="1:8" ht="16.5" thickBot="1" x14ac:dyDescent="0.3">
      <c r="A4" s="31"/>
      <c r="B4" s="17"/>
      <c r="C4" s="29"/>
      <c r="D4" s="29"/>
      <c r="E4" s="29"/>
      <c r="F4" s="29"/>
      <c r="G4" s="21" t="s">
        <v>8</v>
      </c>
      <c r="H4" s="23">
        <f>SUM(H3:H3)</f>
        <v>15</v>
      </c>
    </row>
    <row r="5" spans="1:8" ht="102" customHeight="1" thickBot="1" x14ac:dyDescent="0.3">
      <c r="A5" s="32"/>
      <c r="B5" s="18"/>
      <c r="C5" s="25" t="s">
        <v>106</v>
      </c>
      <c r="D5" s="25"/>
      <c r="E5" s="25"/>
      <c r="F5" s="26"/>
      <c r="G5" s="22"/>
      <c r="H5" s="24"/>
    </row>
    <row r="6" spans="1:8" ht="16.5" customHeight="1" x14ac:dyDescent="0.25">
      <c r="A6" s="30">
        <v>2</v>
      </c>
      <c r="B6" s="16" t="s">
        <v>100</v>
      </c>
      <c r="C6" s="27" t="s">
        <v>14</v>
      </c>
      <c r="D6" s="27" t="s">
        <v>15</v>
      </c>
      <c r="E6" s="27" t="s">
        <v>16</v>
      </c>
      <c r="F6" s="27" t="s">
        <v>17</v>
      </c>
      <c r="G6" s="19" t="s">
        <v>81</v>
      </c>
      <c r="H6" s="20"/>
    </row>
    <row r="7" spans="1:8" ht="110.25" x14ac:dyDescent="0.25">
      <c r="A7" s="31"/>
      <c r="B7" s="17"/>
      <c r="C7" s="28"/>
      <c r="D7" s="28"/>
      <c r="E7" s="28"/>
      <c r="F7" s="28"/>
      <c r="G7" s="10" t="s">
        <v>85</v>
      </c>
      <c r="H7" s="11">
        <v>21</v>
      </c>
    </row>
    <row r="8" spans="1:8" ht="78.75" x14ac:dyDescent="0.25">
      <c r="A8" s="31"/>
      <c r="B8" s="17"/>
      <c r="C8" s="28"/>
      <c r="D8" s="28"/>
      <c r="E8" s="28"/>
      <c r="F8" s="28"/>
      <c r="G8" s="10" t="s">
        <v>86</v>
      </c>
      <c r="H8" s="11">
        <v>10</v>
      </c>
    </row>
    <row r="9" spans="1:8" ht="16.5" thickBot="1" x14ac:dyDescent="0.3">
      <c r="A9" s="31"/>
      <c r="B9" s="17"/>
      <c r="C9" s="29"/>
      <c r="D9" s="29"/>
      <c r="E9" s="29"/>
      <c r="F9" s="29"/>
      <c r="G9" s="21" t="s">
        <v>8</v>
      </c>
      <c r="H9" s="23">
        <f>SUM(H7:H8)</f>
        <v>31</v>
      </c>
    </row>
    <row r="10" spans="1:8" ht="150" customHeight="1" thickBot="1" x14ac:dyDescent="0.3">
      <c r="A10" s="32"/>
      <c r="B10" s="18"/>
      <c r="C10" s="25" t="s">
        <v>107</v>
      </c>
      <c r="D10" s="25"/>
      <c r="E10" s="25"/>
      <c r="F10" s="26"/>
      <c r="G10" s="22"/>
      <c r="H10" s="24"/>
    </row>
    <row r="11" spans="1:8" ht="16.5" customHeight="1" x14ac:dyDescent="0.25">
      <c r="A11" s="30">
        <v>3</v>
      </c>
      <c r="B11" s="16" t="s">
        <v>100</v>
      </c>
      <c r="C11" s="27" t="s">
        <v>18</v>
      </c>
      <c r="D11" s="27" t="s">
        <v>19</v>
      </c>
      <c r="E11" s="27" t="s">
        <v>20</v>
      </c>
      <c r="F11" s="27" t="s">
        <v>21</v>
      </c>
      <c r="G11" s="19" t="s">
        <v>81</v>
      </c>
      <c r="H11" s="20"/>
    </row>
    <row r="12" spans="1:8" ht="78.75" x14ac:dyDescent="0.25">
      <c r="A12" s="31"/>
      <c r="B12" s="17"/>
      <c r="C12" s="28"/>
      <c r="D12" s="28"/>
      <c r="E12" s="28"/>
      <c r="F12" s="28"/>
      <c r="G12" s="10" t="s">
        <v>86</v>
      </c>
      <c r="H12" s="11">
        <v>20</v>
      </c>
    </row>
    <row r="13" spans="1:8" ht="16.5" thickBot="1" x14ac:dyDescent="0.3">
      <c r="A13" s="31"/>
      <c r="B13" s="17"/>
      <c r="C13" s="29"/>
      <c r="D13" s="29"/>
      <c r="E13" s="29"/>
      <c r="F13" s="29"/>
      <c r="G13" s="21" t="s">
        <v>8</v>
      </c>
      <c r="H13" s="23">
        <f>SUM(H12:H12)</f>
        <v>20</v>
      </c>
    </row>
    <row r="14" spans="1:8" ht="100.5" customHeight="1" thickBot="1" x14ac:dyDescent="0.3">
      <c r="A14" s="32"/>
      <c r="B14" s="18"/>
      <c r="C14" s="25" t="s">
        <v>108</v>
      </c>
      <c r="D14" s="25"/>
      <c r="E14" s="25"/>
      <c r="F14" s="26"/>
      <c r="G14" s="22"/>
      <c r="H14" s="24"/>
    </row>
    <row r="15" spans="1:8" ht="16.5" customHeight="1" x14ac:dyDescent="0.25">
      <c r="A15" s="30">
        <v>4</v>
      </c>
      <c r="B15" s="16" t="s">
        <v>101</v>
      </c>
      <c r="C15" s="27" t="s">
        <v>22</v>
      </c>
      <c r="D15" s="27" t="s">
        <v>23</v>
      </c>
      <c r="E15" s="27" t="s">
        <v>24</v>
      </c>
      <c r="F15" s="27" t="s">
        <v>25</v>
      </c>
      <c r="G15" s="19" t="s">
        <v>81</v>
      </c>
      <c r="H15" s="20"/>
    </row>
    <row r="16" spans="1:8" ht="94.5" x14ac:dyDescent="0.25">
      <c r="A16" s="31"/>
      <c r="B16" s="17"/>
      <c r="C16" s="28"/>
      <c r="D16" s="28"/>
      <c r="E16" s="28"/>
      <c r="F16" s="28"/>
      <c r="G16" s="10" t="s">
        <v>98</v>
      </c>
      <c r="H16" s="11">
        <v>60</v>
      </c>
    </row>
    <row r="17" spans="1:8" ht="78.75" x14ac:dyDescent="0.25">
      <c r="A17" s="31"/>
      <c r="B17" s="17"/>
      <c r="C17" s="28"/>
      <c r="D17" s="28"/>
      <c r="E17" s="28"/>
      <c r="F17" s="28"/>
      <c r="G17" s="10" t="s">
        <v>90</v>
      </c>
      <c r="H17" s="11">
        <v>10</v>
      </c>
    </row>
    <row r="18" spans="1:8" ht="16.5" thickBot="1" x14ac:dyDescent="0.3">
      <c r="A18" s="31"/>
      <c r="B18" s="17"/>
      <c r="C18" s="29"/>
      <c r="D18" s="29"/>
      <c r="E18" s="29"/>
      <c r="F18" s="29"/>
      <c r="G18" s="21" t="s">
        <v>8</v>
      </c>
      <c r="H18" s="23">
        <f>SUM(H16:H17)</f>
        <v>70</v>
      </c>
    </row>
    <row r="19" spans="1:8" ht="136.5" customHeight="1" thickBot="1" x14ac:dyDescent="0.3">
      <c r="A19" s="32"/>
      <c r="B19" s="18"/>
      <c r="C19" s="25" t="s">
        <v>109</v>
      </c>
      <c r="D19" s="25"/>
      <c r="E19" s="25"/>
      <c r="F19" s="26"/>
      <c r="G19" s="22"/>
      <c r="H19" s="24"/>
    </row>
    <row r="20" spans="1:8" ht="16.5" customHeight="1" x14ac:dyDescent="0.25">
      <c r="A20" s="30">
        <v>5</v>
      </c>
      <c r="B20" s="16" t="s">
        <v>99</v>
      </c>
      <c r="C20" s="27" t="s">
        <v>26</v>
      </c>
      <c r="D20" s="27" t="s">
        <v>27</v>
      </c>
      <c r="E20" s="27" t="s">
        <v>28</v>
      </c>
      <c r="F20" s="27" t="s">
        <v>29</v>
      </c>
      <c r="G20" s="19" t="s">
        <v>80</v>
      </c>
      <c r="H20" s="20"/>
    </row>
    <row r="21" spans="1:8" ht="63" x14ac:dyDescent="0.25">
      <c r="A21" s="31"/>
      <c r="B21" s="17"/>
      <c r="C21" s="28"/>
      <c r="D21" s="28"/>
      <c r="E21" s="28"/>
      <c r="F21" s="28"/>
      <c r="G21" s="10" t="s">
        <v>84</v>
      </c>
      <c r="H21" s="11">
        <v>7</v>
      </c>
    </row>
    <row r="22" spans="1:8" ht="31.5" x14ac:dyDescent="0.25">
      <c r="A22" s="31"/>
      <c r="B22" s="17"/>
      <c r="C22" s="28"/>
      <c r="D22" s="28"/>
      <c r="E22" s="28"/>
      <c r="F22" s="28"/>
      <c r="G22" s="10" t="s">
        <v>96</v>
      </c>
      <c r="H22" s="11">
        <v>2</v>
      </c>
    </row>
    <row r="23" spans="1:8" ht="48" thickBot="1" x14ac:dyDescent="0.3">
      <c r="A23" s="31"/>
      <c r="B23" s="17"/>
      <c r="C23" s="28"/>
      <c r="D23" s="28"/>
      <c r="E23" s="28"/>
      <c r="F23" s="28"/>
      <c r="G23" s="10" t="s">
        <v>97</v>
      </c>
      <c r="H23" s="11">
        <v>4</v>
      </c>
    </row>
    <row r="24" spans="1:8" ht="15.75" customHeight="1" x14ac:dyDescent="0.25">
      <c r="A24" s="31"/>
      <c r="B24" s="17"/>
      <c r="C24" s="28"/>
      <c r="D24" s="28"/>
      <c r="E24" s="28"/>
      <c r="F24" s="28"/>
      <c r="G24" s="19" t="s">
        <v>81</v>
      </c>
      <c r="H24" s="20"/>
    </row>
    <row r="25" spans="1:8" ht="94.5" customHeight="1" x14ac:dyDescent="0.25">
      <c r="A25" s="31"/>
      <c r="B25" s="17"/>
      <c r="C25" s="28"/>
      <c r="D25" s="28"/>
      <c r="E25" s="28"/>
      <c r="F25" s="28"/>
      <c r="G25" s="10" t="s">
        <v>98</v>
      </c>
      <c r="H25" s="11">
        <v>30</v>
      </c>
    </row>
    <row r="26" spans="1:8" ht="16.5" thickBot="1" x14ac:dyDescent="0.3">
      <c r="A26" s="31"/>
      <c r="B26" s="17"/>
      <c r="C26" s="29"/>
      <c r="D26" s="29"/>
      <c r="E26" s="29"/>
      <c r="F26" s="29"/>
      <c r="G26" s="21" t="s">
        <v>8</v>
      </c>
      <c r="H26" s="23">
        <f>SUM(H21:H23,H25:H25)</f>
        <v>43</v>
      </c>
    </row>
    <row r="27" spans="1:8" ht="110.25" customHeight="1" thickBot="1" x14ac:dyDescent="0.3">
      <c r="A27" s="32"/>
      <c r="B27" s="18"/>
      <c r="C27" s="25" t="s">
        <v>110</v>
      </c>
      <c r="D27" s="25"/>
      <c r="E27" s="25"/>
      <c r="F27" s="26"/>
      <c r="G27" s="22"/>
      <c r="H27" s="24"/>
    </row>
    <row r="28" spans="1:8" ht="16.5" customHeight="1" x14ac:dyDescent="0.25">
      <c r="A28" s="30">
        <v>6</v>
      </c>
      <c r="B28" s="16" t="s">
        <v>101</v>
      </c>
      <c r="C28" s="27" t="s">
        <v>30</v>
      </c>
      <c r="D28" s="27" t="s">
        <v>31</v>
      </c>
      <c r="E28" s="27" t="s">
        <v>32</v>
      </c>
      <c r="F28" s="27" t="s">
        <v>33</v>
      </c>
      <c r="G28" s="19" t="s">
        <v>81</v>
      </c>
      <c r="H28" s="20"/>
    </row>
    <row r="29" spans="1:8" ht="78.75" x14ac:dyDescent="0.25">
      <c r="A29" s="31"/>
      <c r="B29" s="17"/>
      <c r="C29" s="28"/>
      <c r="D29" s="28"/>
      <c r="E29" s="28"/>
      <c r="F29" s="28"/>
      <c r="G29" s="10" t="s">
        <v>87</v>
      </c>
      <c r="H29" s="11">
        <v>20</v>
      </c>
    </row>
    <row r="30" spans="1:8" ht="16.5" thickBot="1" x14ac:dyDescent="0.3">
      <c r="A30" s="31"/>
      <c r="B30" s="17"/>
      <c r="C30" s="29"/>
      <c r="D30" s="29"/>
      <c r="E30" s="29"/>
      <c r="F30" s="29"/>
      <c r="G30" s="21" t="s">
        <v>8</v>
      </c>
      <c r="H30" s="23">
        <f>SUM(H29:H29)</f>
        <v>20</v>
      </c>
    </row>
    <row r="31" spans="1:8" ht="135.75" customHeight="1" thickBot="1" x14ac:dyDescent="0.3">
      <c r="A31" s="32"/>
      <c r="B31" s="18"/>
      <c r="C31" s="25" t="s">
        <v>111</v>
      </c>
      <c r="D31" s="25"/>
      <c r="E31" s="25"/>
      <c r="F31" s="26"/>
      <c r="G31" s="22"/>
      <c r="H31" s="24"/>
    </row>
    <row r="32" spans="1:8" ht="16.5" customHeight="1" x14ac:dyDescent="0.25">
      <c r="A32" s="30">
        <v>7</v>
      </c>
      <c r="B32" s="16" t="s">
        <v>101</v>
      </c>
      <c r="C32" s="27" t="s">
        <v>34</v>
      </c>
      <c r="D32" s="27" t="s">
        <v>35</v>
      </c>
      <c r="E32" s="27" t="s">
        <v>36</v>
      </c>
      <c r="F32" s="27" t="s">
        <v>37</v>
      </c>
      <c r="G32" s="19" t="s">
        <v>81</v>
      </c>
      <c r="H32" s="20"/>
    </row>
    <row r="33" spans="1:8" ht="78.75" x14ac:dyDescent="0.25">
      <c r="A33" s="31"/>
      <c r="B33" s="17"/>
      <c r="C33" s="28"/>
      <c r="D33" s="28"/>
      <c r="E33" s="28"/>
      <c r="F33" s="28"/>
      <c r="G33" s="10" t="s">
        <v>86</v>
      </c>
      <c r="H33" s="11">
        <v>20</v>
      </c>
    </row>
    <row r="34" spans="1:8" ht="78.75" x14ac:dyDescent="0.25">
      <c r="A34" s="31"/>
      <c r="B34" s="17"/>
      <c r="C34" s="28"/>
      <c r="D34" s="28"/>
      <c r="E34" s="28"/>
      <c r="F34" s="28"/>
      <c r="G34" s="10" t="s">
        <v>90</v>
      </c>
      <c r="H34" s="11">
        <v>12</v>
      </c>
    </row>
    <row r="35" spans="1:8" ht="16.5" thickBot="1" x14ac:dyDescent="0.3">
      <c r="A35" s="31"/>
      <c r="B35" s="17"/>
      <c r="C35" s="29"/>
      <c r="D35" s="29"/>
      <c r="E35" s="29"/>
      <c r="F35" s="29"/>
      <c r="G35" s="21" t="s">
        <v>8</v>
      </c>
      <c r="H35" s="23">
        <f>SUM(H33:H34)</f>
        <v>32</v>
      </c>
    </row>
    <row r="36" spans="1:8" ht="114" customHeight="1" thickBot="1" x14ac:dyDescent="0.3">
      <c r="A36" s="32"/>
      <c r="B36" s="18"/>
      <c r="C36" s="25" t="s">
        <v>105</v>
      </c>
      <c r="D36" s="25"/>
      <c r="E36" s="25"/>
      <c r="F36" s="26"/>
      <c r="G36" s="22"/>
      <c r="H36" s="24"/>
    </row>
    <row r="37" spans="1:8" ht="16.5" customHeight="1" x14ac:dyDescent="0.25">
      <c r="A37" s="30">
        <v>8</v>
      </c>
      <c r="B37" s="16" t="s">
        <v>102</v>
      </c>
      <c r="C37" s="27" t="s">
        <v>38</v>
      </c>
      <c r="D37" s="27" t="s">
        <v>39</v>
      </c>
      <c r="E37" s="27" t="s">
        <v>40</v>
      </c>
      <c r="F37" s="27"/>
      <c r="G37" s="19" t="s">
        <v>73</v>
      </c>
      <c r="H37" s="20"/>
    </row>
    <row r="38" spans="1:8" ht="47.25" x14ac:dyDescent="0.25">
      <c r="A38" s="31"/>
      <c r="B38" s="17"/>
      <c r="C38" s="28"/>
      <c r="D38" s="28"/>
      <c r="E38" s="28"/>
      <c r="F38" s="28"/>
      <c r="G38" s="10" t="s">
        <v>74</v>
      </c>
      <c r="H38" s="11">
        <v>12</v>
      </c>
    </row>
    <row r="39" spans="1:8" ht="63" x14ac:dyDescent="0.25">
      <c r="A39" s="31"/>
      <c r="B39" s="17"/>
      <c r="C39" s="28"/>
      <c r="D39" s="28"/>
      <c r="E39" s="28"/>
      <c r="F39" s="28"/>
      <c r="G39" s="10" t="s">
        <v>75</v>
      </c>
      <c r="H39" s="11">
        <v>12</v>
      </c>
    </row>
    <row r="40" spans="1:8" ht="78.75" x14ac:dyDescent="0.25">
      <c r="A40" s="31"/>
      <c r="B40" s="17"/>
      <c r="C40" s="28"/>
      <c r="D40" s="28"/>
      <c r="E40" s="28"/>
      <c r="F40" s="28"/>
      <c r="G40" s="10" t="s">
        <v>76</v>
      </c>
      <c r="H40" s="11">
        <v>20</v>
      </c>
    </row>
    <row r="41" spans="1:8" ht="16.5" thickBot="1" x14ac:dyDescent="0.3">
      <c r="A41" s="31"/>
      <c r="B41" s="17"/>
      <c r="C41" s="29"/>
      <c r="D41" s="29"/>
      <c r="E41" s="29"/>
      <c r="F41" s="29"/>
      <c r="G41" s="21" t="s">
        <v>8</v>
      </c>
      <c r="H41" s="23">
        <f>SUM(H38:H40)</f>
        <v>44</v>
      </c>
    </row>
    <row r="42" spans="1:8" ht="96.75" customHeight="1" thickBot="1" x14ac:dyDescent="0.3">
      <c r="A42" s="32"/>
      <c r="B42" s="18"/>
      <c r="C42" s="25" t="s">
        <v>112</v>
      </c>
      <c r="D42" s="25"/>
      <c r="E42" s="25"/>
      <c r="F42" s="26"/>
      <c r="G42" s="22"/>
      <c r="H42" s="24"/>
    </row>
    <row r="43" spans="1:8" ht="16.5" customHeight="1" x14ac:dyDescent="0.25">
      <c r="A43" s="30">
        <v>9</v>
      </c>
      <c r="B43" s="16" t="s">
        <v>102</v>
      </c>
      <c r="C43" s="27" t="s">
        <v>41</v>
      </c>
      <c r="D43" s="27" t="s">
        <v>42</v>
      </c>
      <c r="E43" s="27" t="s">
        <v>43</v>
      </c>
      <c r="F43" s="27"/>
      <c r="G43" s="19" t="s">
        <v>73</v>
      </c>
      <c r="H43" s="20"/>
    </row>
    <row r="44" spans="1:8" ht="47.25" x14ac:dyDescent="0.25">
      <c r="A44" s="31"/>
      <c r="B44" s="17"/>
      <c r="C44" s="28"/>
      <c r="D44" s="28"/>
      <c r="E44" s="28"/>
      <c r="F44" s="28"/>
      <c r="G44" s="10" t="s">
        <v>74</v>
      </c>
      <c r="H44" s="11">
        <v>12</v>
      </c>
    </row>
    <row r="45" spans="1:8" ht="78.75" x14ac:dyDescent="0.25">
      <c r="A45" s="31"/>
      <c r="B45" s="17"/>
      <c r="C45" s="28"/>
      <c r="D45" s="28"/>
      <c r="E45" s="28"/>
      <c r="F45" s="28"/>
      <c r="G45" s="10" t="s">
        <v>78</v>
      </c>
      <c r="H45" s="11">
        <v>8</v>
      </c>
    </row>
    <row r="46" spans="1:8" ht="63" x14ac:dyDescent="0.25">
      <c r="A46" s="31"/>
      <c r="B46" s="17"/>
      <c r="C46" s="28"/>
      <c r="D46" s="28"/>
      <c r="E46" s="28"/>
      <c r="F46" s="28"/>
      <c r="G46" s="10" t="s">
        <v>77</v>
      </c>
      <c r="H46" s="11">
        <v>4</v>
      </c>
    </row>
    <row r="47" spans="1:8" ht="94.5" x14ac:dyDescent="0.25">
      <c r="A47" s="31"/>
      <c r="B47" s="17"/>
      <c r="C47" s="28"/>
      <c r="D47" s="28"/>
      <c r="E47" s="28"/>
      <c r="F47" s="28"/>
      <c r="G47" s="10" t="s">
        <v>79</v>
      </c>
      <c r="H47" s="11">
        <v>4</v>
      </c>
    </row>
    <row r="48" spans="1:8" ht="16.5" thickBot="1" x14ac:dyDescent="0.3">
      <c r="A48" s="31"/>
      <c r="B48" s="17"/>
      <c r="C48" s="29"/>
      <c r="D48" s="29"/>
      <c r="E48" s="29"/>
      <c r="F48" s="29"/>
      <c r="G48" s="21" t="s">
        <v>8</v>
      </c>
      <c r="H48" s="23">
        <f>SUM(H44:H47)</f>
        <v>28</v>
      </c>
    </row>
    <row r="49" spans="1:8" ht="102" customHeight="1" thickBot="1" x14ac:dyDescent="0.3">
      <c r="A49" s="32"/>
      <c r="B49" s="18"/>
      <c r="C49" s="25" t="s">
        <v>113</v>
      </c>
      <c r="D49" s="25"/>
      <c r="E49" s="25"/>
      <c r="F49" s="26"/>
      <c r="G49" s="22"/>
      <c r="H49" s="24"/>
    </row>
    <row r="50" spans="1:8" ht="16.5" customHeight="1" x14ac:dyDescent="0.25">
      <c r="A50" s="30">
        <v>10</v>
      </c>
      <c r="B50" s="16" t="s">
        <v>103</v>
      </c>
      <c r="C50" s="27" t="s">
        <v>44</v>
      </c>
      <c r="D50" s="27" t="s">
        <v>45</v>
      </c>
      <c r="E50" s="27" t="s">
        <v>46</v>
      </c>
      <c r="F50" s="27" t="s">
        <v>47</v>
      </c>
      <c r="G50" s="19" t="s">
        <v>82</v>
      </c>
      <c r="H50" s="20"/>
    </row>
    <row r="51" spans="1:8" ht="31.5" x14ac:dyDescent="0.25">
      <c r="A51" s="31"/>
      <c r="B51" s="17"/>
      <c r="C51" s="28"/>
      <c r="D51" s="28"/>
      <c r="E51" s="28"/>
      <c r="F51" s="28"/>
      <c r="G51" s="10" t="s">
        <v>91</v>
      </c>
      <c r="H51" s="11">
        <v>4</v>
      </c>
    </row>
    <row r="52" spans="1:8" ht="31.5" x14ac:dyDescent="0.25">
      <c r="A52" s="31"/>
      <c r="B52" s="17"/>
      <c r="C52" s="28"/>
      <c r="D52" s="28"/>
      <c r="E52" s="28"/>
      <c r="F52" s="28"/>
      <c r="G52" s="10" t="s">
        <v>92</v>
      </c>
      <c r="H52" s="11">
        <v>8</v>
      </c>
    </row>
    <row r="53" spans="1:8" ht="33" customHeight="1" thickBot="1" x14ac:dyDescent="0.3">
      <c r="A53" s="31"/>
      <c r="B53" s="17"/>
      <c r="C53" s="29"/>
      <c r="D53" s="29"/>
      <c r="E53" s="29"/>
      <c r="F53" s="29"/>
      <c r="G53" s="21" t="s">
        <v>8</v>
      </c>
      <c r="H53" s="23">
        <f>SUM(H51:H52)</f>
        <v>12</v>
      </c>
    </row>
    <row r="54" spans="1:8" ht="97.5" customHeight="1" thickBot="1" x14ac:dyDescent="0.3">
      <c r="A54" s="32"/>
      <c r="B54" s="18"/>
      <c r="C54" s="25" t="s">
        <v>114</v>
      </c>
      <c r="D54" s="25"/>
      <c r="E54" s="25"/>
      <c r="F54" s="26"/>
      <c r="G54" s="22"/>
      <c r="H54" s="24"/>
    </row>
    <row r="55" spans="1:8" ht="16.5" customHeight="1" x14ac:dyDescent="0.25">
      <c r="A55" s="30">
        <v>11</v>
      </c>
      <c r="B55" s="16" t="s">
        <v>103</v>
      </c>
      <c r="C55" s="27" t="s">
        <v>48</v>
      </c>
      <c r="D55" s="27" t="s">
        <v>49</v>
      </c>
      <c r="E55" s="27" t="s">
        <v>50</v>
      </c>
      <c r="F55" s="27" t="s">
        <v>51</v>
      </c>
      <c r="G55" s="19" t="s">
        <v>82</v>
      </c>
      <c r="H55" s="20"/>
    </row>
    <row r="56" spans="1:8" ht="31.5" x14ac:dyDescent="0.25">
      <c r="A56" s="31"/>
      <c r="B56" s="17"/>
      <c r="C56" s="28"/>
      <c r="D56" s="28"/>
      <c r="E56" s="28"/>
      <c r="F56" s="28"/>
      <c r="G56" s="10" t="s">
        <v>91</v>
      </c>
      <c r="H56" s="11">
        <v>4</v>
      </c>
    </row>
    <row r="57" spans="1:8" x14ac:dyDescent="0.25">
      <c r="A57" s="31"/>
      <c r="B57" s="17"/>
      <c r="C57" s="28"/>
      <c r="D57" s="28"/>
      <c r="E57" s="28"/>
      <c r="F57" s="28"/>
      <c r="G57" s="10" t="s">
        <v>93</v>
      </c>
      <c r="H57" s="11">
        <v>6</v>
      </c>
    </row>
    <row r="58" spans="1:8" ht="32.25" thickBot="1" x14ac:dyDescent="0.3">
      <c r="A58" s="31"/>
      <c r="B58" s="17"/>
      <c r="C58" s="28"/>
      <c r="D58" s="28"/>
      <c r="E58" s="28"/>
      <c r="F58" s="28"/>
      <c r="G58" s="10" t="s">
        <v>94</v>
      </c>
      <c r="H58" s="11">
        <v>7</v>
      </c>
    </row>
    <row r="59" spans="1:8" x14ac:dyDescent="0.25">
      <c r="A59" s="31"/>
      <c r="B59" s="17"/>
      <c r="C59" s="28"/>
      <c r="D59" s="28"/>
      <c r="E59" s="28"/>
      <c r="F59" s="28"/>
      <c r="G59" s="19" t="s">
        <v>81</v>
      </c>
      <c r="H59" s="20"/>
    </row>
    <row r="60" spans="1:8" ht="78.75" x14ac:dyDescent="0.25">
      <c r="A60" s="31"/>
      <c r="B60" s="17"/>
      <c r="C60" s="28"/>
      <c r="D60" s="28"/>
      <c r="E60" s="28"/>
      <c r="F60" s="28"/>
      <c r="G60" s="10" t="s">
        <v>86</v>
      </c>
      <c r="H60" s="11">
        <v>10</v>
      </c>
    </row>
    <row r="61" spans="1:8" ht="16.5" thickBot="1" x14ac:dyDescent="0.3">
      <c r="A61" s="31"/>
      <c r="B61" s="17"/>
      <c r="C61" s="29"/>
      <c r="D61" s="29"/>
      <c r="E61" s="29"/>
      <c r="F61" s="29"/>
      <c r="G61" s="21" t="s">
        <v>8</v>
      </c>
      <c r="H61" s="23">
        <f>SUM(H56:H58,H60:H60)</f>
        <v>27</v>
      </c>
    </row>
    <row r="62" spans="1:8" ht="99" customHeight="1" thickBot="1" x14ac:dyDescent="0.3">
      <c r="A62" s="32"/>
      <c r="B62" s="18"/>
      <c r="C62" s="25" t="s">
        <v>115</v>
      </c>
      <c r="D62" s="25"/>
      <c r="E62" s="25"/>
      <c r="F62" s="26"/>
      <c r="G62" s="22"/>
      <c r="H62" s="24"/>
    </row>
    <row r="63" spans="1:8" ht="16.5" customHeight="1" x14ac:dyDescent="0.25">
      <c r="A63" s="30">
        <v>12</v>
      </c>
      <c r="B63" s="16" t="s">
        <v>103</v>
      </c>
      <c r="C63" s="27" t="s">
        <v>52</v>
      </c>
      <c r="D63" s="27" t="s">
        <v>53</v>
      </c>
      <c r="E63" s="27" t="s">
        <v>54</v>
      </c>
      <c r="F63" s="27" t="s">
        <v>55</v>
      </c>
      <c r="G63" s="19" t="s">
        <v>82</v>
      </c>
      <c r="H63" s="20"/>
    </row>
    <row r="64" spans="1:8" ht="32.25" thickBot="1" x14ac:dyDescent="0.3">
      <c r="A64" s="31"/>
      <c r="B64" s="17"/>
      <c r="C64" s="28"/>
      <c r="D64" s="28"/>
      <c r="E64" s="28"/>
      <c r="F64" s="28"/>
      <c r="G64" s="10" t="s">
        <v>94</v>
      </c>
      <c r="H64" s="11">
        <v>7</v>
      </c>
    </row>
    <row r="65" spans="1:8" x14ac:dyDescent="0.25">
      <c r="A65" s="31"/>
      <c r="B65" s="17"/>
      <c r="C65" s="28"/>
      <c r="D65" s="28"/>
      <c r="E65" s="28"/>
      <c r="F65" s="28"/>
      <c r="G65" s="19" t="s">
        <v>81</v>
      </c>
      <c r="H65" s="20"/>
    </row>
    <row r="66" spans="1:8" ht="78.75" x14ac:dyDescent="0.25">
      <c r="A66" s="31"/>
      <c r="B66" s="17"/>
      <c r="C66" s="28"/>
      <c r="D66" s="28"/>
      <c r="E66" s="28"/>
      <c r="F66" s="28"/>
      <c r="G66" s="10" t="s">
        <v>86</v>
      </c>
      <c r="H66" s="11">
        <v>12</v>
      </c>
    </row>
    <row r="67" spans="1:8" ht="16.5" thickBot="1" x14ac:dyDescent="0.3">
      <c r="A67" s="31"/>
      <c r="B67" s="17"/>
      <c r="C67" s="29"/>
      <c r="D67" s="29"/>
      <c r="E67" s="29"/>
      <c r="F67" s="29"/>
      <c r="G67" s="21" t="s">
        <v>8</v>
      </c>
      <c r="H67" s="23">
        <f>SUM(H64:H64,H66:H66)</f>
        <v>19</v>
      </c>
    </row>
    <row r="68" spans="1:8" ht="102" customHeight="1" thickBot="1" x14ac:dyDescent="0.3">
      <c r="A68" s="32"/>
      <c r="B68" s="18"/>
      <c r="C68" s="25" t="s">
        <v>116</v>
      </c>
      <c r="D68" s="25"/>
      <c r="E68" s="25"/>
      <c r="F68" s="26"/>
      <c r="G68" s="22"/>
      <c r="H68" s="24"/>
    </row>
    <row r="69" spans="1:8" ht="16.5" customHeight="1" x14ac:dyDescent="0.25">
      <c r="A69" s="30">
        <v>13</v>
      </c>
      <c r="B69" s="16" t="s">
        <v>104</v>
      </c>
      <c r="C69" s="27" t="s">
        <v>56</v>
      </c>
      <c r="D69" s="27" t="s">
        <v>57</v>
      </c>
      <c r="E69" s="27" t="s">
        <v>58</v>
      </c>
      <c r="F69" s="27" t="s">
        <v>59</v>
      </c>
      <c r="G69" s="19" t="s">
        <v>83</v>
      </c>
      <c r="H69" s="20"/>
    </row>
    <row r="70" spans="1:8" x14ac:dyDescent="0.25">
      <c r="A70" s="31"/>
      <c r="B70" s="17"/>
      <c r="C70" s="28"/>
      <c r="D70" s="28"/>
      <c r="E70" s="28"/>
      <c r="F70" s="28"/>
      <c r="G70" s="10" t="s">
        <v>89</v>
      </c>
      <c r="H70" s="11">
        <v>18</v>
      </c>
    </row>
    <row r="71" spans="1:8" ht="77.25" customHeight="1" thickBot="1" x14ac:dyDescent="0.3">
      <c r="A71" s="31"/>
      <c r="B71" s="17"/>
      <c r="C71" s="29"/>
      <c r="D71" s="29"/>
      <c r="E71" s="29"/>
      <c r="F71" s="29"/>
      <c r="G71" s="21" t="s">
        <v>8</v>
      </c>
      <c r="H71" s="23">
        <f>SUM(H70:H70)</f>
        <v>18</v>
      </c>
    </row>
    <row r="72" spans="1:8" ht="90" customHeight="1" thickBot="1" x14ac:dyDescent="0.3">
      <c r="A72" s="32"/>
      <c r="B72" s="18"/>
      <c r="C72" s="25" t="s">
        <v>117</v>
      </c>
      <c r="D72" s="25"/>
      <c r="E72" s="25"/>
      <c r="F72" s="26"/>
      <c r="G72" s="22"/>
      <c r="H72" s="24"/>
    </row>
    <row r="73" spans="1:8" ht="16.5" customHeight="1" x14ac:dyDescent="0.25">
      <c r="A73" s="30">
        <v>14</v>
      </c>
      <c r="B73" s="16" t="s">
        <v>104</v>
      </c>
      <c r="C73" s="27" t="s">
        <v>60</v>
      </c>
      <c r="D73" s="27" t="s">
        <v>61</v>
      </c>
      <c r="E73" s="27" t="s">
        <v>62</v>
      </c>
      <c r="F73" s="27"/>
      <c r="G73" s="19" t="s">
        <v>83</v>
      </c>
      <c r="H73" s="20"/>
    </row>
    <row r="74" spans="1:8" ht="16.5" thickBot="1" x14ac:dyDescent="0.3">
      <c r="A74" s="31"/>
      <c r="B74" s="17"/>
      <c r="C74" s="28"/>
      <c r="D74" s="28"/>
      <c r="E74" s="28"/>
      <c r="F74" s="28"/>
      <c r="G74" s="10" t="s">
        <v>89</v>
      </c>
      <c r="H74" s="11">
        <v>18</v>
      </c>
    </row>
    <row r="75" spans="1:8" x14ac:dyDescent="0.25">
      <c r="A75" s="31"/>
      <c r="B75" s="17"/>
      <c r="C75" s="28"/>
      <c r="D75" s="28"/>
      <c r="E75" s="28"/>
      <c r="F75" s="28"/>
      <c r="G75" s="19" t="s">
        <v>81</v>
      </c>
      <c r="H75" s="20"/>
    </row>
    <row r="76" spans="1:8" ht="78.75" x14ac:dyDescent="0.25">
      <c r="A76" s="31"/>
      <c r="B76" s="17"/>
      <c r="C76" s="28"/>
      <c r="D76" s="28"/>
      <c r="E76" s="28"/>
      <c r="F76" s="28"/>
      <c r="G76" s="10" t="s">
        <v>87</v>
      </c>
      <c r="H76" s="11">
        <v>5</v>
      </c>
    </row>
    <row r="77" spans="1:8" ht="16.5" thickBot="1" x14ac:dyDescent="0.3">
      <c r="A77" s="31"/>
      <c r="B77" s="17"/>
      <c r="C77" s="29"/>
      <c r="D77" s="29"/>
      <c r="E77" s="29"/>
      <c r="F77" s="29"/>
      <c r="G77" s="21" t="s">
        <v>8</v>
      </c>
      <c r="H77" s="23">
        <f>SUM(H74:H74,H76:H76)</f>
        <v>23</v>
      </c>
    </row>
    <row r="78" spans="1:8" ht="97.5" customHeight="1" thickBot="1" x14ac:dyDescent="0.3">
      <c r="A78" s="32"/>
      <c r="B78" s="18"/>
      <c r="C78" s="25" t="s">
        <v>118</v>
      </c>
      <c r="D78" s="25"/>
      <c r="E78" s="25"/>
      <c r="F78" s="26"/>
      <c r="G78" s="22"/>
      <c r="H78" s="24"/>
    </row>
    <row r="79" spans="1:8" ht="16.5" customHeight="1" x14ac:dyDescent="0.25">
      <c r="A79" s="30">
        <v>15</v>
      </c>
      <c r="B79" s="16" t="s">
        <v>104</v>
      </c>
      <c r="C79" s="27" t="s">
        <v>63</v>
      </c>
      <c r="D79" s="27" t="s">
        <v>64</v>
      </c>
      <c r="E79" s="27" t="s">
        <v>65</v>
      </c>
      <c r="F79" s="27"/>
      <c r="G79" s="19" t="s">
        <v>83</v>
      </c>
      <c r="H79" s="20"/>
    </row>
    <row r="80" spans="1:8" ht="31.5" x14ac:dyDescent="0.25">
      <c r="A80" s="31"/>
      <c r="B80" s="17"/>
      <c r="C80" s="28"/>
      <c r="D80" s="28"/>
      <c r="E80" s="28"/>
      <c r="F80" s="28"/>
      <c r="G80" s="10" t="s">
        <v>88</v>
      </c>
      <c r="H80" s="11">
        <v>36</v>
      </c>
    </row>
    <row r="81" spans="1:8" ht="48" thickBot="1" x14ac:dyDescent="0.3">
      <c r="A81" s="31"/>
      <c r="B81" s="17"/>
      <c r="C81" s="28"/>
      <c r="D81" s="28"/>
      <c r="E81" s="28"/>
      <c r="F81" s="28"/>
      <c r="G81" s="10" t="s">
        <v>95</v>
      </c>
      <c r="H81" s="11">
        <v>36</v>
      </c>
    </row>
    <row r="82" spans="1:8" x14ac:dyDescent="0.25">
      <c r="A82" s="31"/>
      <c r="B82" s="17"/>
      <c r="C82" s="28"/>
      <c r="D82" s="28"/>
      <c r="E82" s="28"/>
      <c r="F82" s="28"/>
      <c r="G82" s="19" t="s">
        <v>81</v>
      </c>
      <c r="H82" s="20"/>
    </row>
    <row r="83" spans="1:8" ht="78.75" x14ac:dyDescent="0.25">
      <c r="A83" s="31"/>
      <c r="B83" s="17"/>
      <c r="C83" s="28"/>
      <c r="D83" s="28"/>
      <c r="E83" s="28"/>
      <c r="F83" s="28"/>
      <c r="G83" s="10" t="s">
        <v>87</v>
      </c>
      <c r="H83" s="11">
        <v>5</v>
      </c>
    </row>
    <row r="84" spans="1:8" ht="16.5" thickBot="1" x14ac:dyDescent="0.3">
      <c r="A84" s="31"/>
      <c r="B84" s="17"/>
      <c r="C84" s="29"/>
      <c r="D84" s="29"/>
      <c r="E84" s="29"/>
      <c r="F84" s="29"/>
      <c r="G84" s="21" t="s">
        <v>8</v>
      </c>
      <c r="H84" s="23">
        <f>SUM(H80:H81,H83:H83)</f>
        <v>77</v>
      </c>
    </row>
    <row r="85" spans="1:8" ht="105" customHeight="1" thickBot="1" x14ac:dyDescent="0.3">
      <c r="A85" s="32"/>
      <c r="B85" s="18"/>
      <c r="C85" s="25" t="s">
        <v>119</v>
      </c>
      <c r="D85" s="25"/>
      <c r="E85" s="25"/>
      <c r="F85" s="26"/>
      <c r="G85" s="22"/>
      <c r="H85" s="24"/>
    </row>
    <row r="86" spans="1:8" ht="15.75" customHeight="1" x14ac:dyDescent="0.25">
      <c r="A86" s="30">
        <v>16</v>
      </c>
      <c r="B86" s="16" t="s">
        <v>101</v>
      </c>
      <c r="C86" s="27" t="s">
        <v>66</v>
      </c>
      <c r="D86" s="27" t="s">
        <v>67</v>
      </c>
      <c r="E86" s="27" t="s">
        <v>68</v>
      </c>
      <c r="F86" s="27" t="s">
        <v>69</v>
      </c>
      <c r="G86" s="19" t="s">
        <v>81</v>
      </c>
      <c r="H86" s="20"/>
    </row>
    <row r="87" spans="1:8" ht="78.75" x14ac:dyDescent="0.25">
      <c r="A87" s="31"/>
      <c r="B87" s="17"/>
      <c r="C87" s="28"/>
      <c r="D87" s="28"/>
      <c r="E87" s="28"/>
      <c r="F87" s="28"/>
      <c r="G87" s="10" t="s">
        <v>90</v>
      </c>
      <c r="H87" s="11">
        <v>50</v>
      </c>
    </row>
    <row r="88" spans="1:8" ht="95.25" thickBot="1" x14ac:dyDescent="0.3">
      <c r="A88" s="31"/>
      <c r="B88" s="17"/>
      <c r="C88" s="28"/>
      <c r="D88" s="28"/>
      <c r="E88" s="28"/>
      <c r="F88" s="28"/>
      <c r="G88" s="10" t="s">
        <v>98</v>
      </c>
      <c r="H88" s="11">
        <v>18</v>
      </c>
    </row>
    <row r="89" spans="1:8" x14ac:dyDescent="0.25">
      <c r="A89" s="31"/>
      <c r="B89" s="17"/>
      <c r="C89" s="28"/>
      <c r="D89" s="28"/>
      <c r="E89" s="28"/>
      <c r="F89" s="28"/>
      <c r="G89" s="19" t="s">
        <v>80</v>
      </c>
      <c r="H89" s="20"/>
    </row>
    <row r="90" spans="1:8" ht="63" x14ac:dyDescent="0.25">
      <c r="A90" s="31"/>
      <c r="B90" s="17"/>
      <c r="C90" s="28"/>
      <c r="D90" s="28"/>
      <c r="E90" s="28"/>
      <c r="F90" s="28"/>
      <c r="G90" s="10" t="s">
        <v>84</v>
      </c>
      <c r="H90" s="11">
        <v>5</v>
      </c>
    </row>
    <row r="91" spans="1:8" ht="16.5" thickBot="1" x14ac:dyDescent="0.3">
      <c r="A91" s="31"/>
      <c r="B91" s="17"/>
      <c r="C91" s="29"/>
      <c r="D91" s="29"/>
      <c r="E91" s="29"/>
      <c r="F91" s="29"/>
      <c r="G91" s="21" t="s">
        <v>8</v>
      </c>
      <c r="H91" s="23">
        <f>SUM(H87:H88,H90:H90)</f>
        <v>73</v>
      </c>
    </row>
    <row r="92" spans="1:8" ht="140.25" customHeight="1" thickBot="1" x14ac:dyDescent="0.3">
      <c r="A92" s="32"/>
      <c r="B92" s="18"/>
      <c r="C92" s="25" t="s">
        <v>120</v>
      </c>
      <c r="D92" s="25"/>
      <c r="E92" s="25"/>
      <c r="F92" s="26"/>
      <c r="G92" s="22"/>
      <c r="H92" s="24"/>
    </row>
    <row r="93" spans="1:8" ht="16.5" customHeight="1" x14ac:dyDescent="0.25">
      <c r="A93" s="30">
        <v>17</v>
      </c>
      <c r="B93" s="16" t="s">
        <v>100</v>
      </c>
      <c r="C93" s="27" t="s">
        <v>70</v>
      </c>
      <c r="D93" s="27" t="s">
        <v>71</v>
      </c>
      <c r="E93" s="27" t="s">
        <v>72</v>
      </c>
      <c r="F93" s="27"/>
      <c r="G93" s="19" t="s">
        <v>81</v>
      </c>
      <c r="H93" s="20"/>
    </row>
    <row r="94" spans="1:8" ht="78.75" x14ac:dyDescent="0.25">
      <c r="A94" s="31"/>
      <c r="B94" s="17"/>
      <c r="C94" s="28"/>
      <c r="D94" s="28"/>
      <c r="E94" s="28"/>
      <c r="F94" s="28"/>
      <c r="G94" s="10" t="s">
        <v>87</v>
      </c>
      <c r="H94" s="11">
        <v>6</v>
      </c>
    </row>
    <row r="95" spans="1:8" ht="16.5" thickBot="1" x14ac:dyDescent="0.3">
      <c r="A95" s="31"/>
      <c r="B95" s="17"/>
      <c r="C95" s="29"/>
      <c r="D95" s="29"/>
      <c r="E95" s="29"/>
      <c r="F95" s="29"/>
      <c r="G95" s="21" t="s">
        <v>8</v>
      </c>
      <c r="H95" s="23">
        <f>SUM(H94:H94)</f>
        <v>6</v>
      </c>
    </row>
    <row r="96" spans="1:8" ht="110.25" customHeight="1" thickBot="1" x14ac:dyDescent="0.3">
      <c r="A96" s="32"/>
      <c r="B96" s="18"/>
      <c r="C96" s="25" t="s">
        <v>121</v>
      </c>
      <c r="D96" s="25"/>
      <c r="E96" s="25"/>
      <c r="F96" s="26"/>
      <c r="G96" s="22"/>
      <c r="H96" s="24"/>
    </row>
    <row r="97" spans="1:8" ht="16.5" thickBot="1" x14ac:dyDescent="0.3">
      <c r="A97" s="33" t="s">
        <v>124</v>
      </c>
      <c r="B97" s="34"/>
      <c r="C97" s="34"/>
      <c r="D97" s="34"/>
      <c r="E97" s="35"/>
      <c r="F97" s="36">
        <f>H95+H91+H84+H77+H71+H67+H61+H53+H48+H41+H35+H30+H26+H18+H13+H9+H4</f>
        <v>558</v>
      </c>
      <c r="G97" s="37"/>
      <c r="H97" s="38"/>
    </row>
    <row r="98" spans="1:8" ht="300" customHeight="1" thickBot="1" x14ac:dyDescent="0.3">
      <c r="A98" s="39" t="s">
        <v>9</v>
      </c>
      <c r="B98" s="40"/>
      <c r="C98" s="41" t="s">
        <v>122</v>
      </c>
      <c r="D98" s="42"/>
      <c r="E98" s="42"/>
      <c r="F98" s="43"/>
      <c r="G98" s="12" t="s">
        <v>125</v>
      </c>
      <c r="H98" s="13" t="s">
        <v>127</v>
      </c>
    </row>
    <row r="99" spans="1:8" ht="300" customHeight="1" thickBot="1" x14ac:dyDescent="0.3">
      <c r="A99" s="39" t="s">
        <v>9</v>
      </c>
      <c r="B99" s="40"/>
      <c r="C99" s="41" t="s">
        <v>123</v>
      </c>
      <c r="D99" s="42"/>
      <c r="E99" s="42"/>
      <c r="F99" s="43"/>
      <c r="G99" s="14" t="s">
        <v>126</v>
      </c>
      <c r="H99" s="13" t="s">
        <v>127</v>
      </c>
    </row>
    <row r="100" spans="1:8" ht="62.25" customHeight="1" x14ac:dyDescent="0.25"/>
  </sheetData>
  <sheetProtection algorithmName="SHA-512" hashValue="H1+uUoE7cLbigVvvUrurURUkhAD2ZAlwyrquj4HKah0sFfGBJJEyOCRNN6KAD/LQdJ2K2/ynidLjU9hDQSw9qg==" saltValue="9G8tqopNiWknVqs5ZYxtFw==" spinCount="100000" sheet="1" formatCells="0" formatColumns="0" formatRows="0" insertColumns="0" insertRows="0" sort="0" autoFilter="0"/>
  <autoFilter ref="A1:H435" xr:uid="{00000000-0009-0000-0000-000000000000}"/>
  <mergeCells count="182">
    <mergeCell ref="C69:C71"/>
    <mergeCell ref="D69:D71"/>
    <mergeCell ref="E69:E71"/>
    <mergeCell ref="F69:F71"/>
    <mergeCell ref="C73:C77"/>
    <mergeCell ref="D73:D77"/>
    <mergeCell ref="E73:E77"/>
    <mergeCell ref="F73:F77"/>
    <mergeCell ref="C79:C84"/>
    <mergeCell ref="D79:D84"/>
    <mergeCell ref="E79:E84"/>
    <mergeCell ref="F79:F84"/>
    <mergeCell ref="C72:F72"/>
    <mergeCell ref="F50:F53"/>
    <mergeCell ref="C55:C61"/>
    <mergeCell ref="D55:D61"/>
    <mergeCell ref="E55:E61"/>
    <mergeCell ref="F55:F61"/>
    <mergeCell ref="C63:C67"/>
    <mergeCell ref="D63:D67"/>
    <mergeCell ref="E63:E67"/>
    <mergeCell ref="F63:F67"/>
    <mergeCell ref="A99:B99"/>
    <mergeCell ref="C99:F99"/>
    <mergeCell ref="B86:B92"/>
    <mergeCell ref="G86:H86"/>
    <mergeCell ref="G95:G96"/>
    <mergeCell ref="H91:H92"/>
    <mergeCell ref="C92:F92"/>
    <mergeCell ref="B93:B96"/>
    <mergeCell ref="G93:H93"/>
    <mergeCell ref="C86:C91"/>
    <mergeCell ref="D86:D91"/>
    <mergeCell ref="E86:E91"/>
    <mergeCell ref="F86:F91"/>
    <mergeCell ref="C93:C95"/>
    <mergeCell ref="D93:D95"/>
    <mergeCell ref="E93:E95"/>
    <mergeCell ref="F93:F95"/>
    <mergeCell ref="B73:B78"/>
    <mergeCell ref="G73:H73"/>
    <mergeCell ref="G75:H75"/>
    <mergeCell ref="G77:G78"/>
    <mergeCell ref="H77:H78"/>
    <mergeCell ref="C78:F78"/>
    <mergeCell ref="A97:E97"/>
    <mergeCell ref="F97:H97"/>
    <mergeCell ref="A98:B98"/>
    <mergeCell ref="C98:F98"/>
    <mergeCell ref="H95:H96"/>
    <mergeCell ref="C96:F96"/>
    <mergeCell ref="B79:B85"/>
    <mergeCell ref="G79:H79"/>
    <mergeCell ref="G82:H82"/>
    <mergeCell ref="G84:G85"/>
    <mergeCell ref="H84:H85"/>
    <mergeCell ref="C85:F85"/>
    <mergeCell ref="G89:H89"/>
    <mergeCell ref="G91:G92"/>
    <mergeCell ref="B11:B14"/>
    <mergeCell ref="G11:H11"/>
    <mergeCell ref="G13:G14"/>
    <mergeCell ref="H13:H14"/>
    <mergeCell ref="C14:F14"/>
    <mergeCell ref="C11:C13"/>
    <mergeCell ref="D11:D13"/>
    <mergeCell ref="E11:E13"/>
    <mergeCell ref="F11:F13"/>
    <mergeCell ref="B6:B10"/>
    <mergeCell ref="G6:H6"/>
    <mergeCell ref="G9:G10"/>
    <mergeCell ref="H9:H10"/>
    <mergeCell ref="C10:F10"/>
    <mergeCell ref="C6:C9"/>
    <mergeCell ref="D6:D9"/>
    <mergeCell ref="E6:E9"/>
    <mergeCell ref="F6:F9"/>
    <mergeCell ref="B2:B5"/>
    <mergeCell ref="G2:H2"/>
    <mergeCell ref="G4:G5"/>
    <mergeCell ref="H4:H5"/>
    <mergeCell ref="C5:F5"/>
    <mergeCell ref="C2:C4"/>
    <mergeCell ref="D2:D4"/>
    <mergeCell ref="E2:E4"/>
    <mergeCell ref="F2:F4"/>
    <mergeCell ref="A69:A72"/>
    <mergeCell ref="A73:A78"/>
    <mergeCell ref="A79:A85"/>
    <mergeCell ref="A86:A92"/>
    <mergeCell ref="A93:A96"/>
    <mergeCell ref="A2:A5"/>
    <mergeCell ref="A6:A10"/>
    <mergeCell ref="A11:A14"/>
    <mergeCell ref="A55:A62"/>
    <mergeCell ref="A63:A68"/>
    <mergeCell ref="A15:A19"/>
    <mergeCell ref="A20:A27"/>
    <mergeCell ref="A28:A31"/>
    <mergeCell ref="A32:A36"/>
    <mergeCell ref="A37:A42"/>
    <mergeCell ref="A43:A49"/>
    <mergeCell ref="A50:A54"/>
    <mergeCell ref="B15:B19"/>
    <mergeCell ref="G15:H15"/>
    <mergeCell ref="G18:G19"/>
    <mergeCell ref="H18:H19"/>
    <mergeCell ref="C19:F19"/>
    <mergeCell ref="C15:C18"/>
    <mergeCell ref="D15:D18"/>
    <mergeCell ref="E15:E18"/>
    <mergeCell ref="F15:F18"/>
    <mergeCell ref="C20:C26"/>
    <mergeCell ref="D20:D26"/>
    <mergeCell ref="B20:B27"/>
    <mergeCell ref="G20:H20"/>
    <mergeCell ref="G24:H24"/>
    <mergeCell ref="G26:G27"/>
    <mergeCell ref="H26:H27"/>
    <mergeCell ref="C27:F27"/>
    <mergeCell ref="E20:E26"/>
    <mergeCell ref="F20:F26"/>
    <mergeCell ref="B28:B31"/>
    <mergeCell ref="G28:H28"/>
    <mergeCell ref="G30:G31"/>
    <mergeCell ref="H30:H31"/>
    <mergeCell ref="C31:F31"/>
    <mergeCell ref="C28:C30"/>
    <mergeCell ref="D28:D30"/>
    <mergeCell ref="E28:E30"/>
    <mergeCell ref="F28:F30"/>
    <mergeCell ref="B32:B36"/>
    <mergeCell ref="G32:H32"/>
    <mergeCell ref="G35:G36"/>
    <mergeCell ref="H35:H36"/>
    <mergeCell ref="C36:F36"/>
    <mergeCell ref="C32:C35"/>
    <mergeCell ref="D32:D35"/>
    <mergeCell ref="E32:E35"/>
    <mergeCell ref="F32:F35"/>
    <mergeCell ref="B37:B42"/>
    <mergeCell ref="G37:H37"/>
    <mergeCell ref="G41:G42"/>
    <mergeCell ref="H41:H42"/>
    <mergeCell ref="C42:F42"/>
    <mergeCell ref="C37:C41"/>
    <mergeCell ref="D37:D41"/>
    <mergeCell ref="E37:E41"/>
    <mergeCell ref="F37:F41"/>
    <mergeCell ref="B43:B49"/>
    <mergeCell ref="G43:H43"/>
    <mergeCell ref="G48:G49"/>
    <mergeCell ref="H48:H49"/>
    <mergeCell ref="C49:F49"/>
    <mergeCell ref="C43:C48"/>
    <mergeCell ref="D43:D48"/>
    <mergeCell ref="E43:E48"/>
    <mergeCell ref="F43:F48"/>
    <mergeCell ref="B50:B54"/>
    <mergeCell ref="B55:B62"/>
    <mergeCell ref="B69:B72"/>
    <mergeCell ref="G50:H50"/>
    <mergeCell ref="G53:G54"/>
    <mergeCell ref="H53:H54"/>
    <mergeCell ref="C54:F54"/>
    <mergeCell ref="G55:H55"/>
    <mergeCell ref="G59:H59"/>
    <mergeCell ref="G61:G62"/>
    <mergeCell ref="H61:H62"/>
    <mergeCell ref="C62:F62"/>
    <mergeCell ref="B63:B68"/>
    <mergeCell ref="G63:H63"/>
    <mergeCell ref="G65:H65"/>
    <mergeCell ref="G67:G68"/>
    <mergeCell ref="H67:H68"/>
    <mergeCell ref="C68:F68"/>
    <mergeCell ref="G69:H69"/>
    <mergeCell ref="G71:G72"/>
    <mergeCell ref="H71:H72"/>
    <mergeCell ref="C50:C53"/>
    <mergeCell ref="D50:D53"/>
    <mergeCell ref="E50:E5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9296F-7F9D-43F2-A815-B0B17CA916E2}">
  <sheetPr>
    <pageSetUpPr fitToPage="1"/>
  </sheetPr>
  <dimension ref="A1:I46"/>
  <sheetViews>
    <sheetView zoomScale="85" zoomScaleNormal="85" workbookViewId="0">
      <selection activeCell="K5" sqref="K5"/>
    </sheetView>
  </sheetViews>
  <sheetFormatPr defaultColWidth="9.140625" defaultRowHeight="15.75" x14ac:dyDescent="0.25"/>
  <cols>
    <col min="1" max="1" width="10.140625" style="3" customWidth="1"/>
    <col min="2" max="2" width="21.140625" style="4" customWidth="1"/>
    <col min="3" max="3" width="23.85546875" style="3" customWidth="1"/>
    <col min="4" max="4" width="28.140625" style="3" customWidth="1"/>
    <col min="5" max="5" width="24.42578125" style="3" customWidth="1"/>
    <col min="6" max="6" width="28" style="3" customWidth="1"/>
    <col min="7" max="7" width="24" style="3" customWidth="1"/>
    <col min="8" max="8" width="23.140625" style="3" customWidth="1"/>
    <col min="9" max="9" width="29.5703125" style="2" customWidth="1"/>
    <col min="10" max="16384" width="9.140625" style="2"/>
  </cols>
  <sheetData>
    <row r="1" spans="1:9" s="1" customFormat="1" ht="48" thickBot="1" x14ac:dyDescent="0.3">
      <c r="A1" s="5" t="s">
        <v>0</v>
      </c>
      <c r="B1" s="6" t="s">
        <v>1</v>
      </c>
      <c r="C1" s="7" t="s">
        <v>2</v>
      </c>
      <c r="D1" s="7" t="s">
        <v>3</v>
      </c>
      <c r="E1" s="7" t="s">
        <v>4</v>
      </c>
      <c r="F1" s="7" t="s">
        <v>5</v>
      </c>
      <c r="G1" s="8" t="s">
        <v>6</v>
      </c>
      <c r="H1" s="9" t="s">
        <v>7</v>
      </c>
    </row>
    <row r="2" spans="1:9" x14ac:dyDescent="0.25">
      <c r="A2" s="30">
        <v>1</v>
      </c>
      <c r="B2" s="16" t="s">
        <v>518</v>
      </c>
      <c r="C2" s="27" t="s">
        <v>135</v>
      </c>
      <c r="D2" s="27" t="s">
        <v>564</v>
      </c>
      <c r="E2" s="27" t="s">
        <v>563</v>
      </c>
      <c r="F2" s="27" t="s">
        <v>137</v>
      </c>
      <c r="G2" s="19" t="s">
        <v>141</v>
      </c>
      <c r="H2" s="20"/>
      <c r="I2" s="15"/>
    </row>
    <row r="3" spans="1:9" ht="31.5" x14ac:dyDescent="0.25">
      <c r="A3" s="31"/>
      <c r="B3" s="17"/>
      <c r="C3" s="28"/>
      <c r="D3" s="28"/>
      <c r="E3" s="28"/>
      <c r="F3" s="28"/>
      <c r="G3" s="10" t="s">
        <v>562</v>
      </c>
      <c r="H3" s="11">
        <v>14</v>
      </c>
    </row>
    <row r="4" spans="1:9" ht="190.5" customHeight="1" thickBot="1" x14ac:dyDescent="0.3">
      <c r="A4" s="31"/>
      <c r="B4" s="17"/>
      <c r="C4" s="29"/>
      <c r="D4" s="29"/>
      <c r="E4" s="29"/>
      <c r="F4" s="29"/>
      <c r="G4" s="21" t="s">
        <v>8</v>
      </c>
      <c r="H4" s="23">
        <f>SUM(H3:H3,)</f>
        <v>14</v>
      </c>
    </row>
    <row r="5" spans="1:9" ht="112.5" customHeight="1" thickBot="1" x14ac:dyDescent="0.3">
      <c r="A5" s="32"/>
      <c r="B5" s="18"/>
      <c r="C5" s="25" t="s">
        <v>561</v>
      </c>
      <c r="D5" s="25"/>
      <c r="E5" s="25"/>
      <c r="F5" s="26"/>
      <c r="G5" s="22"/>
      <c r="H5" s="24"/>
    </row>
    <row r="6" spans="1:9" x14ac:dyDescent="0.25">
      <c r="A6" s="30">
        <v>2</v>
      </c>
      <c r="B6" s="16" t="s">
        <v>518</v>
      </c>
      <c r="C6" s="27" t="s">
        <v>560</v>
      </c>
      <c r="D6" s="27" t="s">
        <v>559</v>
      </c>
      <c r="E6" s="27" t="s">
        <v>558</v>
      </c>
      <c r="F6" s="27" t="s">
        <v>557</v>
      </c>
      <c r="G6" s="19" t="s">
        <v>141</v>
      </c>
      <c r="H6" s="20"/>
    </row>
    <row r="7" spans="1:9" ht="47.25" x14ac:dyDescent="0.25">
      <c r="A7" s="31"/>
      <c r="B7" s="17"/>
      <c r="C7" s="28"/>
      <c r="D7" s="28"/>
      <c r="E7" s="28"/>
      <c r="F7" s="28"/>
      <c r="G7" s="10" t="s">
        <v>556</v>
      </c>
      <c r="H7" s="11">
        <v>20</v>
      </c>
      <c r="I7" s="15"/>
    </row>
    <row r="8" spans="1:9" ht="118.5" customHeight="1" thickBot="1" x14ac:dyDescent="0.3">
      <c r="A8" s="31"/>
      <c r="B8" s="17"/>
      <c r="C8" s="29"/>
      <c r="D8" s="29"/>
      <c r="E8" s="29"/>
      <c r="F8" s="29"/>
      <c r="G8" s="21" t="s">
        <v>8</v>
      </c>
      <c r="H8" s="23">
        <f>SUM(H7:H7,)</f>
        <v>20</v>
      </c>
    </row>
    <row r="9" spans="1:9" ht="145.5" customHeight="1" thickBot="1" x14ac:dyDescent="0.3">
      <c r="A9" s="32"/>
      <c r="B9" s="18"/>
      <c r="C9" s="25" t="s">
        <v>555</v>
      </c>
      <c r="D9" s="25"/>
      <c r="E9" s="25"/>
      <c r="F9" s="26"/>
      <c r="G9" s="22"/>
      <c r="H9" s="24"/>
    </row>
    <row r="10" spans="1:9" x14ac:dyDescent="0.25">
      <c r="A10" s="30">
        <v>3</v>
      </c>
      <c r="B10" s="16" t="s">
        <v>518</v>
      </c>
      <c r="C10" s="27" t="s">
        <v>554</v>
      </c>
      <c r="D10" s="27" t="s">
        <v>553</v>
      </c>
      <c r="E10" s="27" t="s">
        <v>552</v>
      </c>
      <c r="F10" s="27" t="s">
        <v>551</v>
      </c>
      <c r="G10" s="19" t="s">
        <v>537</v>
      </c>
      <c r="H10" s="20"/>
    </row>
    <row r="11" spans="1:9" ht="31.5" x14ac:dyDescent="0.25">
      <c r="A11" s="31"/>
      <c r="B11" s="17"/>
      <c r="C11" s="28"/>
      <c r="D11" s="28"/>
      <c r="E11" s="28"/>
      <c r="F11" s="28"/>
      <c r="G11" s="10" t="s">
        <v>550</v>
      </c>
      <c r="H11" s="11">
        <v>6</v>
      </c>
    </row>
    <row r="12" spans="1:9" ht="63" x14ac:dyDescent="0.25">
      <c r="A12" s="31"/>
      <c r="B12" s="17"/>
      <c r="C12" s="28"/>
      <c r="D12" s="28"/>
      <c r="E12" s="28"/>
      <c r="F12" s="28"/>
      <c r="G12" s="10" t="s">
        <v>549</v>
      </c>
      <c r="H12" s="11">
        <v>20</v>
      </c>
    </row>
    <row r="13" spans="1:9" ht="16.5" thickBot="1" x14ac:dyDescent="0.3">
      <c r="A13" s="31"/>
      <c r="B13" s="17"/>
      <c r="C13" s="29"/>
      <c r="D13" s="29"/>
      <c r="E13" s="29"/>
      <c r="F13" s="29"/>
      <c r="G13" s="21" t="s">
        <v>8</v>
      </c>
      <c r="H13" s="23">
        <f>SUM(H11:H12,)</f>
        <v>26</v>
      </c>
    </row>
    <row r="14" spans="1:9" ht="104.25" customHeight="1" thickBot="1" x14ac:dyDescent="0.3">
      <c r="A14" s="32"/>
      <c r="B14" s="18"/>
      <c r="C14" s="25" t="s">
        <v>548</v>
      </c>
      <c r="D14" s="25"/>
      <c r="E14" s="25"/>
      <c r="F14" s="26"/>
      <c r="G14" s="22"/>
      <c r="H14" s="24"/>
    </row>
    <row r="15" spans="1:9" x14ac:dyDescent="0.25">
      <c r="A15" s="30">
        <v>4</v>
      </c>
      <c r="B15" s="16" t="s">
        <v>518</v>
      </c>
      <c r="C15" s="27" t="s">
        <v>547</v>
      </c>
      <c r="D15" s="27" t="s">
        <v>140</v>
      </c>
      <c r="E15" s="27" t="s">
        <v>546</v>
      </c>
      <c r="F15" s="27" t="s">
        <v>545</v>
      </c>
      <c r="G15" s="19" t="s">
        <v>544</v>
      </c>
      <c r="H15" s="20"/>
    </row>
    <row r="16" spans="1:9" ht="47.25" x14ac:dyDescent="0.25">
      <c r="A16" s="31"/>
      <c r="B16" s="17"/>
      <c r="C16" s="28"/>
      <c r="D16" s="28"/>
      <c r="E16" s="28"/>
      <c r="F16" s="28"/>
      <c r="G16" s="10" t="s">
        <v>543</v>
      </c>
      <c r="H16" s="11">
        <v>8</v>
      </c>
    </row>
    <row r="17" spans="1:8" ht="31.5" x14ac:dyDescent="0.25">
      <c r="A17" s="31"/>
      <c r="B17" s="17"/>
      <c r="C17" s="28"/>
      <c r="D17" s="28"/>
      <c r="E17" s="28"/>
      <c r="F17" s="28"/>
      <c r="G17" s="10" t="s">
        <v>542</v>
      </c>
      <c r="H17" s="11">
        <v>20</v>
      </c>
    </row>
    <row r="18" spans="1:8" ht="78.75" x14ac:dyDescent="0.25">
      <c r="A18" s="31"/>
      <c r="B18" s="17"/>
      <c r="C18" s="28"/>
      <c r="D18" s="28"/>
      <c r="E18" s="28"/>
      <c r="F18" s="28"/>
      <c r="G18" s="10" t="s">
        <v>541</v>
      </c>
      <c r="H18" s="11">
        <v>20</v>
      </c>
    </row>
    <row r="19" spans="1:8" ht="16.5" thickBot="1" x14ac:dyDescent="0.3">
      <c r="A19" s="31"/>
      <c r="B19" s="17"/>
      <c r="C19" s="29"/>
      <c r="D19" s="29"/>
      <c r="E19" s="29"/>
      <c r="F19" s="29"/>
      <c r="G19" s="21" t="s">
        <v>8</v>
      </c>
      <c r="H19" s="23">
        <f>SUM(H16:H18,)</f>
        <v>48</v>
      </c>
    </row>
    <row r="20" spans="1:8" ht="96.75" customHeight="1" thickBot="1" x14ac:dyDescent="0.3">
      <c r="A20" s="32"/>
      <c r="B20" s="18"/>
      <c r="C20" s="25" t="s">
        <v>540</v>
      </c>
      <c r="D20" s="25"/>
      <c r="E20" s="25"/>
      <c r="F20" s="26"/>
      <c r="G20" s="22"/>
      <c r="H20" s="24"/>
    </row>
    <row r="21" spans="1:8" x14ac:dyDescent="0.25">
      <c r="A21" s="30">
        <v>5</v>
      </c>
      <c r="B21" s="16" t="s">
        <v>518</v>
      </c>
      <c r="C21" s="27" t="s">
        <v>539</v>
      </c>
      <c r="D21" s="27" t="s">
        <v>138</v>
      </c>
      <c r="E21" s="27" t="s">
        <v>538</v>
      </c>
      <c r="F21" s="27" t="s">
        <v>130</v>
      </c>
      <c r="G21" s="19" t="s">
        <v>537</v>
      </c>
      <c r="H21" s="20"/>
    </row>
    <row r="22" spans="1:8" ht="63" x14ac:dyDescent="0.25">
      <c r="A22" s="31"/>
      <c r="B22" s="17"/>
      <c r="C22" s="28"/>
      <c r="D22" s="28"/>
      <c r="E22" s="28"/>
      <c r="F22" s="28"/>
      <c r="G22" s="10" t="s">
        <v>536</v>
      </c>
      <c r="H22" s="11">
        <v>10</v>
      </c>
    </row>
    <row r="23" spans="1:8" ht="78.75" x14ac:dyDescent="0.25">
      <c r="A23" s="31"/>
      <c r="B23" s="17"/>
      <c r="C23" s="28"/>
      <c r="D23" s="28"/>
      <c r="E23" s="28"/>
      <c r="F23" s="28"/>
      <c r="G23" s="10" t="s">
        <v>535</v>
      </c>
      <c r="H23" s="11">
        <v>10</v>
      </c>
    </row>
    <row r="24" spans="1:8" ht="31.5" x14ac:dyDescent="0.25">
      <c r="A24" s="31"/>
      <c r="B24" s="17"/>
      <c r="C24" s="28"/>
      <c r="D24" s="28"/>
      <c r="E24" s="28"/>
      <c r="F24" s="28"/>
      <c r="G24" s="10" t="s">
        <v>534</v>
      </c>
      <c r="H24" s="11">
        <v>7</v>
      </c>
    </row>
    <row r="25" spans="1:8" ht="31.5" x14ac:dyDescent="0.25">
      <c r="A25" s="31"/>
      <c r="B25" s="17"/>
      <c r="C25" s="28"/>
      <c r="D25" s="28"/>
      <c r="E25" s="28"/>
      <c r="F25" s="28"/>
      <c r="G25" s="10" t="s">
        <v>533</v>
      </c>
      <c r="H25" s="11">
        <v>21</v>
      </c>
    </row>
    <row r="26" spans="1:8" ht="16.5" thickBot="1" x14ac:dyDescent="0.3">
      <c r="A26" s="31"/>
      <c r="B26" s="17"/>
      <c r="C26" s="29"/>
      <c r="D26" s="29"/>
      <c r="E26" s="29"/>
      <c r="F26" s="29"/>
      <c r="G26" s="21" t="s">
        <v>8</v>
      </c>
      <c r="H26" s="23">
        <f>SUM(H22:H25,)</f>
        <v>48</v>
      </c>
    </row>
    <row r="27" spans="1:8" ht="89.25" customHeight="1" thickBot="1" x14ac:dyDescent="0.3">
      <c r="A27" s="32"/>
      <c r="B27" s="18"/>
      <c r="C27" s="25" t="s">
        <v>532</v>
      </c>
      <c r="D27" s="25"/>
      <c r="E27" s="25"/>
      <c r="F27" s="26"/>
      <c r="G27" s="22"/>
      <c r="H27" s="24"/>
    </row>
    <row r="28" spans="1:8" x14ac:dyDescent="0.25">
      <c r="A28" s="30">
        <v>6</v>
      </c>
      <c r="B28" s="16" t="s">
        <v>518</v>
      </c>
      <c r="C28" s="27" t="s">
        <v>531</v>
      </c>
      <c r="D28" s="27" t="s">
        <v>530</v>
      </c>
      <c r="E28" s="27" t="s">
        <v>529</v>
      </c>
      <c r="F28" s="27" t="s">
        <v>528</v>
      </c>
      <c r="G28" s="19" t="s">
        <v>146</v>
      </c>
      <c r="H28" s="20"/>
    </row>
    <row r="29" spans="1:8" ht="63" x14ac:dyDescent="0.25">
      <c r="A29" s="31"/>
      <c r="B29" s="17"/>
      <c r="C29" s="28"/>
      <c r="D29" s="28"/>
      <c r="E29" s="28"/>
      <c r="F29" s="28"/>
      <c r="G29" s="10" t="s">
        <v>527</v>
      </c>
      <c r="H29" s="11">
        <v>48</v>
      </c>
    </row>
    <row r="30" spans="1:8" ht="31.5" x14ac:dyDescent="0.25">
      <c r="A30" s="31"/>
      <c r="B30" s="17"/>
      <c r="C30" s="28"/>
      <c r="D30" s="28"/>
      <c r="E30" s="28"/>
      <c r="F30" s="28"/>
      <c r="G30" s="10" t="s">
        <v>526</v>
      </c>
      <c r="H30" s="11">
        <v>26</v>
      </c>
    </row>
    <row r="31" spans="1:8" x14ac:dyDescent="0.25">
      <c r="A31" s="31"/>
      <c r="B31" s="17"/>
      <c r="C31" s="28"/>
      <c r="D31" s="28"/>
      <c r="E31" s="28"/>
      <c r="F31" s="28"/>
      <c r="G31" s="10" t="s">
        <v>525</v>
      </c>
      <c r="H31" s="11">
        <v>21</v>
      </c>
    </row>
    <row r="32" spans="1:8" ht="32.25" thickBot="1" x14ac:dyDescent="0.3">
      <c r="A32" s="31"/>
      <c r="B32" s="17"/>
      <c r="C32" s="28"/>
      <c r="D32" s="28"/>
      <c r="E32" s="28"/>
      <c r="F32" s="28"/>
      <c r="G32" s="10" t="s">
        <v>524</v>
      </c>
      <c r="H32" s="11">
        <v>21</v>
      </c>
    </row>
    <row r="33" spans="1:9" x14ac:dyDescent="0.25">
      <c r="A33" s="31"/>
      <c r="B33" s="17"/>
      <c r="C33" s="28"/>
      <c r="D33" s="28"/>
      <c r="E33" s="28"/>
      <c r="F33" s="28"/>
      <c r="G33" s="19" t="s">
        <v>147</v>
      </c>
      <c r="H33" s="20"/>
    </row>
    <row r="34" spans="1:9" ht="63" x14ac:dyDescent="0.25">
      <c r="A34" s="31"/>
      <c r="B34" s="17"/>
      <c r="C34" s="28"/>
      <c r="D34" s="28"/>
      <c r="E34" s="28"/>
      <c r="F34" s="28"/>
      <c r="G34" s="10" t="s">
        <v>523</v>
      </c>
      <c r="H34" s="11">
        <v>12</v>
      </c>
    </row>
    <row r="35" spans="1:9" ht="31.5" x14ac:dyDescent="0.25">
      <c r="A35" s="31"/>
      <c r="B35" s="17"/>
      <c r="C35" s="28"/>
      <c r="D35" s="28"/>
      <c r="E35" s="28"/>
      <c r="F35" s="28"/>
      <c r="G35" s="10" t="s">
        <v>522</v>
      </c>
      <c r="H35" s="11">
        <v>12</v>
      </c>
    </row>
    <row r="36" spans="1:9" ht="31.5" x14ac:dyDescent="0.25">
      <c r="A36" s="31"/>
      <c r="B36" s="17"/>
      <c r="C36" s="28"/>
      <c r="D36" s="28"/>
      <c r="E36" s="28"/>
      <c r="F36" s="28"/>
      <c r="G36" s="10" t="s">
        <v>521</v>
      </c>
      <c r="H36" s="11">
        <v>12</v>
      </c>
    </row>
    <row r="37" spans="1:9" x14ac:dyDescent="0.25">
      <c r="A37" s="31"/>
      <c r="B37" s="17"/>
      <c r="C37" s="28"/>
      <c r="D37" s="28"/>
      <c r="E37" s="28"/>
      <c r="F37" s="28"/>
      <c r="G37" s="10" t="s">
        <v>520</v>
      </c>
      <c r="H37" s="11">
        <v>12</v>
      </c>
    </row>
    <row r="38" spans="1:9" ht="16.5" thickBot="1" x14ac:dyDescent="0.3">
      <c r="A38" s="31"/>
      <c r="B38" s="17"/>
      <c r="C38" s="29"/>
      <c r="D38" s="29"/>
      <c r="E38" s="29"/>
      <c r="F38" s="29"/>
      <c r="G38" s="21" t="s">
        <v>8</v>
      </c>
      <c r="H38" s="23">
        <f>SUM(H29:H32,H34:H37,)</f>
        <v>164</v>
      </c>
    </row>
    <row r="39" spans="1:9" ht="114.75" customHeight="1" thickBot="1" x14ac:dyDescent="0.3">
      <c r="A39" s="32"/>
      <c r="B39" s="18"/>
      <c r="C39" s="25" t="s">
        <v>519</v>
      </c>
      <c r="D39" s="25"/>
      <c r="E39" s="25"/>
      <c r="F39" s="26"/>
      <c r="G39" s="22"/>
      <c r="H39" s="24"/>
    </row>
    <row r="40" spans="1:9" x14ac:dyDescent="0.25">
      <c r="A40" s="30">
        <v>7</v>
      </c>
      <c r="B40" s="16" t="s">
        <v>518</v>
      </c>
      <c r="C40" s="27" t="s">
        <v>517</v>
      </c>
      <c r="D40" s="27" t="s">
        <v>134</v>
      </c>
      <c r="E40" s="27" t="s">
        <v>133</v>
      </c>
      <c r="F40" s="27" t="s">
        <v>132</v>
      </c>
      <c r="G40" s="19" t="s">
        <v>141</v>
      </c>
      <c r="H40" s="20"/>
      <c r="I40" s="15"/>
    </row>
    <row r="41" spans="1:9" ht="47.25" x14ac:dyDescent="0.25">
      <c r="A41" s="31"/>
      <c r="B41" s="17"/>
      <c r="C41" s="28"/>
      <c r="D41" s="28"/>
      <c r="E41" s="28"/>
      <c r="F41" s="28"/>
      <c r="G41" s="10" t="s">
        <v>516</v>
      </c>
      <c r="H41" s="11">
        <v>20</v>
      </c>
    </row>
    <row r="42" spans="1:9" ht="210.75" customHeight="1" thickBot="1" x14ac:dyDescent="0.3">
      <c r="A42" s="31"/>
      <c r="B42" s="17"/>
      <c r="C42" s="29"/>
      <c r="D42" s="29"/>
      <c r="E42" s="29"/>
      <c r="F42" s="29"/>
      <c r="G42" s="21" t="s">
        <v>8</v>
      </c>
      <c r="H42" s="23">
        <f>SUM(H41:H41,)</f>
        <v>20</v>
      </c>
    </row>
    <row r="43" spans="1:9" ht="96.75" customHeight="1" thickBot="1" x14ac:dyDescent="0.3">
      <c r="A43" s="32"/>
      <c r="B43" s="18"/>
      <c r="C43" s="25" t="s">
        <v>515</v>
      </c>
      <c r="D43" s="25"/>
      <c r="E43" s="25"/>
      <c r="F43" s="26"/>
      <c r="G43" s="22"/>
      <c r="H43" s="24"/>
    </row>
    <row r="44" spans="1:9" ht="16.5" thickBot="1" x14ac:dyDescent="0.3">
      <c r="A44" s="33" t="s">
        <v>131</v>
      </c>
      <c r="B44" s="34"/>
      <c r="C44" s="34"/>
      <c r="D44" s="34"/>
      <c r="E44" s="35"/>
      <c r="F44" s="36">
        <f>H42+H38+H26+H19+H13+H8+H4</f>
        <v>340</v>
      </c>
      <c r="G44" s="37"/>
      <c r="H44" s="38"/>
    </row>
    <row r="45" spans="1:9" ht="131.25" customHeight="1" thickBot="1" x14ac:dyDescent="0.3">
      <c r="A45" s="44" t="s">
        <v>9</v>
      </c>
      <c r="B45" s="40"/>
      <c r="C45" s="41" t="s">
        <v>514</v>
      </c>
      <c r="D45" s="42"/>
      <c r="E45" s="42"/>
      <c r="F45" s="43"/>
      <c r="G45" s="50" t="s">
        <v>512</v>
      </c>
      <c r="H45" s="13" t="s">
        <v>259</v>
      </c>
    </row>
    <row r="46" spans="1:9" ht="120.75" customHeight="1" thickBot="1" x14ac:dyDescent="0.3">
      <c r="A46" s="44" t="s">
        <v>9</v>
      </c>
      <c r="B46" s="40"/>
      <c r="C46" s="45" t="s">
        <v>513</v>
      </c>
      <c r="D46" s="47"/>
      <c r="E46" s="47"/>
      <c r="F46" s="46"/>
      <c r="G46" s="50" t="s">
        <v>512</v>
      </c>
      <c r="H46" s="13" t="s">
        <v>259</v>
      </c>
    </row>
  </sheetData>
  <sheetProtection algorithmName="SHA-512" hashValue="ucxYsYTIReEVLCsd/pm6njBjpHBQvRsnOCU4qtapYl6e4FMW+K8XvyjdLnyB6h1XuibKtFrRIwgoU6FIxHDQOw==" saltValue="uZtnTacQCuzgM1NJD3xAoQ==" spinCount="100000" sheet="1" formatCells="0" formatColumns="0" formatRows="0" insertColumns="0" insertRows="0" insertHyperlinks="0" autoFilter="0"/>
  <autoFilter ref="A1:H382" xr:uid="{00000000-0009-0000-0000-000000000000}"/>
  <mergeCells count="77">
    <mergeCell ref="F28:F38"/>
    <mergeCell ref="B40:B43"/>
    <mergeCell ref="G40:H40"/>
    <mergeCell ref="G42:G43"/>
    <mergeCell ref="H42:H43"/>
    <mergeCell ref="C43:F43"/>
    <mergeCell ref="C40:C42"/>
    <mergeCell ref="D40:D42"/>
    <mergeCell ref="E40:E42"/>
    <mergeCell ref="F40:F42"/>
    <mergeCell ref="F21:F26"/>
    <mergeCell ref="B28:B39"/>
    <mergeCell ref="G28:H28"/>
    <mergeCell ref="G33:H33"/>
    <mergeCell ref="G38:G39"/>
    <mergeCell ref="H38:H39"/>
    <mergeCell ref="C39:F39"/>
    <mergeCell ref="C28:C38"/>
    <mergeCell ref="D28:D38"/>
    <mergeCell ref="E28:E38"/>
    <mergeCell ref="E15:E19"/>
    <mergeCell ref="F15:F19"/>
    <mergeCell ref="B21:B27"/>
    <mergeCell ref="G21:H21"/>
    <mergeCell ref="G26:G27"/>
    <mergeCell ref="H26:H27"/>
    <mergeCell ref="C27:F27"/>
    <mergeCell ref="C21:C26"/>
    <mergeCell ref="D21:D26"/>
    <mergeCell ref="E21:E26"/>
    <mergeCell ref="A10:A14"/>
    <mergeCell ref="A15:A20"/>
    <mergeCell ref="A21:A27"/>
    <mergeCell ref="B15:B20"/>
    <mergeCell ref="G15:H15"/>
    <mergeCell ref="G19:G20"/>
    <mergeCell ref="H19:H20"/>
    <mergeCell ref="C20:F20"/>
    <mergeCell ref="C15:C19"/>
    <mergeCell ref="D15:D19"/>
    <mergeCell ref="F2:F4"/>
    <mergeCell ref="B6:B9"/>
    <mergeCell ref="G6:H6"/>
    <mergeCell ref="G8:G9"/>
    <mergeCell ref="A2:A5"/>
    <mergeCell ref="A6:A9"/>
    <mergeCell ref="A28:A39"/>
    <mergeCell ref="A40:A43"/>
    <mergeCell ref="B2:B5"/>
    <mergeCell ref="G2:H2"/>
    <mergeCell ref="G4:G5"/>
    <mergeCell ref="H4:H5"/>
    <mergeCell ref="C5:F5"/>
    <mergeCell ref="C2:C4"/>
    <mergeCell ref="D2:D4"/>
    <mergeCell ref="E2:E4"/>
    <mergeCell ref="H8:H9"/>
    <mergeCell ref="C9:F9"/>
    <mergeCell ref="C6:C8"/>
    <mergeCell ref="D6:D8"/>
    <mergeCell ref="E6:E8"/>
    <mergeCell ref="F6:F8"/>
    <mergeCell ref="A44:E44"/>
    <mergeCell ref="F44:H44"/>
    <mergeCell ref="A45:B45"/>
    <mergeCell ref="C45:F45"/>
    <mergeCell ref="A46:B46"/>
    <mergeCell ref="C46:F46"/>
    <mergeCell ref="B10:B14"/>
    <mergeCell ref="G10:H10"/>
    <mergeCell ref="G13:G14"/>
    <mergeCell ref="H13:H14"/>
    <mergeCell ref="C14:F14"/>
    <mergeCell ref="C10:C13"/>
    <mergeCell ref="D10:D13"/>
    <mergeCell ref="E10:E13"/>
    <mergeCell ref="F10:F13"/>
  </mergeCells>
  <pageMargins left="0.70866141732283461" right="0.70866141732283461" top="0.74803149606299213" bottom="0.74803149606299213" header="0.31496062992125984" footer="0.31496062992125984"/>
  <pageSetup paperSize="9" scale="62" fitToHeight="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B4645-D09B-4134-95EB-6A5601521926}">
  <dimension ref="A1:H84"/>
  <sheetViews>
    <sheetView zoomScale="85" zoomScaleNormal="85" workbookViewId="0">
      <selection activeCell="I84" sqref="I84"/>
    </sheetView>
  </sheetViews>
  <sheetFormatPr defaultColWidth="9.140625" defaultRowHeight="15.75" x14ac:dyDescent="0.25"/>
  <cols>
    <col min="1" max="1" width="12" style="3" customWidth="1"/>
    <col min="2" max="2" width="19.5703125" style="4" customWidth="1"/>
    <col min="3" max="3" width="23" style="3" customWidth="1"/>
    <col min="4" max="4" width="28.7109375" style="3" customWidth="1"/>
    <col min="5" max="5" width="24.7109375" style="3" customWidth="1"/>
    <col min="6" max="6" width="28" style="3" customWidth="1"/>
    <col min="7" max="7" width="24" style="3" customWidth="1"/>
    <col min="8" max="8" width="23.140625" style="3" customWidth="1"/>
    <col min="9" max="9" width="15.140625" style="2" customWidth="1"/>
    <col min="10" max="16384" width="9.140625" style="2"/>
  </cols>
  <sheetData>
    <row r="1" spans="1:8" s="1" customFormat="1" ht="48" thickBot="1" x14ac:dyDescent="0.3">
      <c r="A1" s="5" t="s">
        <v>0</v>
      </c>
      <c r="B1" s="6" t="s">
        <v>1</v>
      </c>
      <c r="C1" s="51" t="s">
        <v>2</v>
      </c>
      <c r="D1" s="7" t="s">
        <v>3</v>
      </c>
      <c r="E1" s="7" t="s">
        <v>4</v>
      </c>
      <c r="F1" s="7" t="s">
        <v>5</v>
      </c>
      <c r="G1" s="8" t="s">
        <v>6</v>
      </c>
      <c r="H1" s="9" t="s">
        <v>7</v>
      </c>
    </row>
    <row r="2" spans="1:8" ht="16.5" customHeight="1" x14ac:dyDescent="0.25">
      <c r="A2" s="30">
        <v>1</v>
      </c>
      <c r="B2" s="16" t="s">
        <v>166</v>
      </c>
      <c r="C2" s="27" t="s">
        <v>255</v>
      </c>
      <c r="D2" s="27" t="s">
        <v>254</v>
      </c>
      <c r="E2" s="27" t="s">
        <v>253</v>
      </c>
      <c r="F2" s="27" t="s">
        <v>252</v>
      </c>
      <c r="G2" s="19" t="s">
        <v>169</v>
      </c>
      <c r="H2" s="20"/>
    </row>
    <row r="3" spans="1:8" ht="31.5" x14ac:dyDescent="0.25">
      <c r="A3" s="31"/>
      <c r="B3" s="17"/>
      <c r="C3" s="28"/>
      <c r="D3" s="28"/>
      <c r="E3" s="28"/>
      <c r="F3" s="28"/>
      <c r="G3" s="10" t="s">
        <v>251</v>
      </c>
      <c r="H3" s="11">
        <v>36</v>
      </c>
    </row>
    <row r="4" spans="1:8" x14ac:dyDescent="0.25">
      <c r="A4" s="31"/>
      <c r="B4" s="17"/>
      <c r="C4" s="28"/>
      <c r="D4" s="28"/>
      <c r="E4" s="28"/>
      <c r="F4" s="28"/>
      <c r="G4" s="10" t="s">
        <v>175</v>
      </c>
      <c r="H4" s="11">
        <v>32</v>
      </c>
    </row>
    <row r="5" spans="1:8" ht="16.5" thickBot="1" x14ac:dyDescent="0.3">
      <c r="A5" s="31"/>
      <c r="B5" s="17"/>
      <c r="C5" s="29"/>
      <c r="D5" s="29"/>
      <c r="E5" s="29"/>
      <c r="F5" s="29"/>
      <c r="G5" s="21" t="s">
        <v>8</v>
      </c>
      <c r="H5" s="23">
        <f>SUM(H3:H4,)</f>
        <v>68</v>
      </c>
    </row>
    <row r="6" spans="1:8" ht="87" customHeight="1" thickBot="1" x14ac:dyDescent="0.3">
      <c r="A6" s="32"/>
      <c r="B6" s="18"/>
      <c r="C6" s="25" t="s">
        <v>250</v>
      </c>
      <c r="D6" s="25"/>
      <c r="E6" s="25"/>
      <c r="F6" s="26"/>
      <c r="G6" s="22"/>
      <c r="H6" s="24"/>
    </row>
    <row r="7" spans="1:8" ht="16.5" customHeight="1" x14ac:dyDescent="0.25">
      <c r="A7" s="30">
        <v>2</v>
      </c>
      <c r="B7" s="16" t="s">
        <v>166</v>
      </c>
      <c r="C7" s="27" t="s">
        <v>249</v>
      </c>
      <c r="D7" s="27" t="s">
        <v>248</v>
      </c>
      <c r="E7" s="27" t="s">
        <v>247</v>
      </c>
      <c r="F7" s="27" t="s">
        <v>246</v>
      </c>
      <c r="G7" s="19" t="s">
        <v>169</v>
      </c>
      <c r="H7" s="20"/>
    </row>
    <row r="8" spans="1:8" ht="31.5" x14ac:dyDescent="0.25">
      <c r="A8" s="31"/>
      <c r="B8" s="17"/>
      <c r="C8" s="28"/>
      <c r="D8" s="28"/>
      <c r="E8" s="28"/>
      <c r="F8" s="28"/>
      <c r="G8" s="10" t="s">
        <v>245</v>
      </c>
      <c r="H8" s="11">
        <v>40</v>
      </c>
    </row>
    <row r="9" spans="1:8" x14ac:dyDescent="0.25">
      <c r="A9" s="31"/>
      <c r="B9" s="17"/>
      <c r="C9" s="28"/>
      <c r="D9" s="28"/>
      <c r="E9" s="28"/>
      <c r="F9" s="28"/>
      <c r="G9" s="10" t="s">
        <v>175</v>
      </c>
      <c r="H9" s="11">
        <v>32</v>
      </c>
    </row>
    <row r="10" spans="1:8" ht="16.5" thickBot="1" x14ac:dyDescent="0.3">
      <c r="A10" s="31"/>
      <c r="B10" s="17"/>
      <c r="C10" s="29"/>
      <c r="D10" s="29"/>
      <c r="E10" s="29"/>
      <c r="F10" s="29"/>
      <c r="G10" s="21" t="s">
        <v>8</v>
      </c>
      <c r="H10" s="23">
        <f>SUM(H8:H9,)</f>
        <v>72</v>
      </c>
    </row>
    <row r="11" spans="1:8" ht="84.75" customHeight="1" thickBot="1" x14ac:dyDescent="0.3">
      <c r="A11" s="32"/>
      <c r="B11" s="18"/>
      <c r="C11" s="49" t="s">
        <v>244</v>
      </c>
      <c r="D11" s="49"/>
      <c r="E11" s="49"/>
      <c r="F11" s="48"/>
      <c r="G11" s="22"/>
      <c r="H11" s="24"/>
    </row>
    <row r="12" spans="1:8" ht="16.5" customHeight="1" x14ac:dyDescent="0.25">
      <c r="A12" s="30">
        <v>3</v>
      </c>
      <c r="B12" s="16" t="s">
        <v>187</v>
      </c>
      <c r="C12" s="27" t="s">
        <v>243</v>
      </c>
      <c r="D12" s="27" t="s">
        <v>242</v>
      </c>
      <c r="E12" s="27" t="s">
        <v>241</v>
      </c>
      <c r="F12" s="27" t="s">
        <v>240</v>
      </c>
      <c r="G12" s="19" t="s">
        <v>161</v>
      </c>
      <c r="H12" s="20"/>
    </row>
    <row r="13" spans="1:8" ht="31.5" x14ac:dyDescent="0.25">
      <c r="A13" s="31"/>
      <c r="B13" s="17"/>
      <c r="C13" s="28"/>
      <c r="D13" s="28"/>
      <c r="E13" s="28"/>
      <c r="F13" s="28"/>
      <c r="G13" s="10" t="s">
        <v>239</v>
      </c>
      <c r="H13" s="11">
        <v>26</v>
      </c>
    </row>
    <row r="14" spans="1:8" x14ac:dyDescent="0.25">
      <c r="A14" s="31"/>
      <c r="B14" s="17"/>
      <c r="C14" s="28"/>
      <c r="D14" s="28"/>
      <c r="E14" s="28"/>
      <c r="F14" s="28"/>
      <c r="G14" s="10" t="s">
        <v>238</v>
      </c>
      <c r="H14" s="11">
        <v>22</v>
      </c>
    </row>
    <row r="15" spans="1:8" ht="16.5" thickBot="1" x14ac:dyDescent="0.3">
      <c r="A15" s="31"/>
      <c r="B15" s="17"/>
      <c r="C15" s="29"/>
      <c r="D15" s="29"/>
      <c r="E15" s="29"/>
      <c r="F15" s="29"/>
      <c r="G15" s="21" t="s">
        <v>8</v>
      </c>
      <c r="H15" s="23">
        <f>SUM(H13:H14,)</f>
        <v>48</v>
      </c>
    </row>
    <row r="16" spans="1:8" ht="94.5" customHeight="1" thickBot="1" x14ac:dyDescent="0.3">
      <c r="A16" s="32"/>
      <c r="B16" s="18"/>
      <c r="C16" s="25" t="s">
        <v>237</v>
      </c>
      <c r="D16" s="25"/>
      <c r="E16" s="25"/>
      <c r="F16" s="26"/>
      <c r="G16" s="22"/>
      <c r="H16" s="24"/>
    </row>
    <row r="17" spans="1:8" ht="16.5" customHeight="1" x14ac:dyDescent="0.25">
      <c r="A17" s="30">
        <v>4</v>
      </c>
      <c r="B17" s="16" t="s">
        <v>166</v>
      </c>
      <c r="C17" s="27" t="s">
        <v>236</v>
      </c>
      <c r="D17" s="27" t="s">
        <v>235</v>
      </c>
      <c r="E17" s="27" t="s">
        <v>234</v>
      </c>
      <c r="F17" s="27" t="s">
        <v>233</v>
      </c>
      <c r="G17" s="19" t="s">
        <v>169</v>
      </c>
      <c r="H17" s="20"/>
    </row>
    <row r="18" spans="1:8" ht="31.5" x14ac:dyDescent="0.25">
      <c r="A18" s="31"/>
      <c r="B18" s="17"/>
      <c r="C18" s="28"/>
      <c r="D18" s="28"/>
      <c r="E18" s="28"/>
      <c r="F18" s="28"/>
      <c r="G18" s="10" t="s">
        <v>232</v>
      </c>
      <c r="H18" s="11">
        <v>40</v>
      </c>
    </row>
    <row r="19" spans="1:8" x14ac:dyDescent="0.25">
      <c r="A19" s="31"/>
      <c r="B19" s="17"/>
      <c r="C19" s="28"/>
      <c r="D19" s="28"/>
      <c r="E19" s="28"/>
      <c r="F19" s="28"/>
      <c r="G19" s="10" t="s">
        <v>175</v>
      </c>
      <c r="H19" s="11">
        <v>32</v>
      </c>
    </row>
    <row r="20" spans="1:8" ht="16.5" thickBot="1" x14ac:dyDescent="0.3">
      <c r="A20" s="31"/>
      <c r="B20" s="17"/>
      <c r="C20" s="29"/>
      <c r="D20" s="29"/>
      <c r="E20" s="29"/>
      <c r="F20" s="29"/>
      <c r="G20" s="21" t="s">
        <v>8</v>
      </c>
      <c r="H20" s="23">
        <f>SUM(H18:H19,)</f>
        <v>72</v>
      </c>
    </row>
    <row r="21" spans="1:8" ht="100.5" customHeight="1" thickBot="1" x14ac:dyDescent="0.3">
      <c r="A21" s="32"/>
      <c r="B21" s="18"/>
      <c r="C21" s="25" t="s">
        <v>231</v>
      </c>
      <c r="D21" s="25"/>
      <c r="E21" s="25"/>
      <c r="F21" s="26"/>
      <c r="G21" s="22"/>
      <c r="H21" s="24"/>
    </row>
    <row r="22" spans="1:8" x14ac:dyDescent="0.25">
      <c r="A22" s="30">
        <v>5</v>
      </c>
      <c r="B22" s="16" t="s">
        <v>187</v>
      </c>
      <c r="C22" s="27" t="s">
        <v>230</v>
      </c>
      <c r="D22" s="27" t="s">
        <v>229</v>
      </c>
      <c r="E22" s="27" t="s">
        <v>228</v>
      </c>
      <c r="F22" s="27"/>
      <c r="G22" s="19" t="s">
        <v>227</v>
      </c>
      <c r="H22" s="20"/>
    </row>
    <row r="23" spans="1:8" ht="31.5" x14ac:dyDescent="0.25">
      <c r="A23" s="31"/>
      <c r="B23" s="17"/>
      <c r="C23" s="28"/>
      <c r="D23" s="28"/>
      <c r="E23" s="28"/>
      <c r="F23" s="28"/>
      <c r="G23" s="10" t="s">
        <v>145</v>
      </c>
      <c r="H23" s="11">
        <v>38</v>
      </c>
    </row>
    <row r="24" spans="1:8" ht="31.5" x14ac:dyDescent="0.25">
      <c r="A24" s="31"/>
      <c r="B24" s="17"/>
      <c r="C24" s="28"/>
      <c r="D24" s="28"/>
      <c r="E24" s="28"/>
      <c r="F24" s="28"/>
      <c r="G24" s="10" t="s">
        <v>144</v>
      </c>
      <c r="H24" s="11">
        <v>30</v>
      </c>
    </row>
    <row r="25" spans="1:8" ht="31.5" x14ac:dyDescent="0.25">
      <c r="A25" s="31"/>
      <c r="B25" s="17"/>
      <c r="C25" s="28"/>
      <c r="D25" s="28"/>
      <c r="E25" s="28"/>
      <c r="F25" s="28"/>
      <c r="G25" s="10" t="s">
        <v>226</v>
      </c>
      <c r="H25" s="11">
        <v>36</v>
      </c>
    </row>
    <row r="26" spans="1:8" x14ac:dyDescent="0.25">
      <c r="A26" s="31"/>
      <c r="B26" s="17"/>
      <c r="C26" s="28"/>
      <c r="D26" s="28"/>
      <c r="E26" s="28"/>
      <c r="F26" s="28"/>
      <c r="G26" s="10" t="s">
        <v>143</v>
      </c>
      <c r="H26" s="11">
        <v>36</v>
      </c>
    </row>
    <row r="27" spans="1:8" ht="47.25" x14ac:dyDescent="0.25">
      <c r="A27" s="31"/>
      <c r="B27" s="17"/>
      <c r="C27" s="28"/>
      <c r="D27" s="28"/>
      <c r="E27" s="28"/>
      <c r="F27" s="28"/>
      <c r="G27" s="10" t="s">
        <v>225</v>
      </c>
      <c r="H27" s="11">
        <v>28</v>
      </c>
    </row>
    <row r="28" spans="1:8" ht="16.5" thickBot="1" x14ac:dyDescent="0.3">
      <c r="A28" s="31"/>
      <c r="B28" s="17"/>
      <c r="C28" s="29"/>
      <c r="D28" s="29"/>
      <c r="E28" s="29"/>
      <c r="F28" s="29"/>
      <c r="G28" s="21" t="s">
        <v>8</v>
      </c>
      <c r="H28" s="23">
        <f>SUM(H23:H27,)</f>
        <v>168</v>
      </c>
    </row>
    <row r="29" spans="1:8" ht="84.75" customHeight="1" thickBot="1" x14ac:dyDescent="0.3">
      <c r="A29" s="32"/>
      <c r="B29" s="18"/>
      <c r="C29" s="49" t="s">
        <v>224</v>
      </c>
      <c r="D29" s="49"/>
      <c r="E29" s="49"/>
      <c r="F29" s="48"/>
      <c r="G29" s="22"/>
      <c r="H29" s="24"/>
    </row>
    <row r="30" spans="1:8" x14ac:dyDescent="0.25">
      <c r="A30" s="30">
        <v>6</v>
      </c>
      <c r="B30" s="16" t="s">
        <v>187</v>
      </c>
      <c r="C30" s="27" t="s">
        <v>223</v>
      </c>
      <c r="D30" s="27" t="s">
        <v>222</v>
      </c>
      <c r="E30" s="27" t="s">
        <v>221</v>
      </c>
      <c r="F30" s="27" t="s">
        <v>220</v>
      </c>
      <c r="G30" s="19" t="s">
        <v>219</v>
      </c>
      <c r="H30" s="20"/>
    </row>
    <row r="31" spans="1:8" x14ac:dyDescent="0.25">
      <c r="A31" s="31"/>
      <c r="B31" s="17"/>
      <c r="C31" s="28"/>
      <c r="D31" s="28"/>
      <c r="E31" s="28"/>
      <c r="F31" s="28"/>
      <c r="G31" s="10" t="s">
        <v>218</v>
      </c>
      <c r="H31" s="11">
        <v>22</v>
      </c>
    </row>
    <row r="32" spans="1:8" ht="31.5" x14ac:dyDescent="0.25">
      <c r="A32" s="31"/>
      <c r="B32" s="17"/>
      <c r="C32" s="28"/>
      <c r="D32" s="28"/>
      <c r="E32" s="28"/>
      <c r="F32" s="28"/>
      <c r="G32" s="10" t="s">
        <v>217</v>
      </c>
      <c r="H32" s="11">
        <v>12</v>
      </c>
    </row>
    <row r="33" spans="1:8" ht="16.5" thickBot="1" x14ac:dyDescent="0.3">
      <c r="A33" s="31"/>
      <c r="B33" s="17"/>
      <c r="C33" s="29"/>
      <c r="D33" s="29"/>
      <c r="E33" s="29"/>
      <c r="F33" s="29"/>
      <c r="G33" s="21" t="s">
        <v>8</v>
      </c>
      <c r="H33" s="23">
        <f>SUM(H31:H32,)</f>
        <v>34</v>
      </c>
    </row>
    <row r="34" spans="1:8" ht="87.75" customHeight="1" thickBot="1" x14ac:dyDescent="0.3">
      <c r="A34" s="32"/>
      <c r="B34" s="18"/>
      <c r="C34" s="25" t="s">
        <v>216</v>
      </c>
      <c r="D34" s="25"/>
      <c r="E34" s="25"/>
      <c r="F34" s="26"/>
      <c r="G34" s="22"/>
      <c r="H34" s="24"/>
    </row>
    <row r="35" spans="1:8" x14ac:dyDescent="0.25">
      <c r="A35" s="30">
        <v>7</v>
      </c>
      <c r="B35" s="16" t="s">
        <v>166</v>
      </c>
      <c r="C35" s="27" t="s">
        <v>215</v>
      </c>
      <c r="D35" s="27" t="s">
        <v>214</v>
      </c>
      <c r="E35" s="27" t="s">
        <v>213</v>
      </c>
      <c r="F35" s="27" t="s">
        <v>212</v>
      </c>
      <c r="G35" s="19" t="s">
        <v>161</v>
      </c>
      <c r="H35" s="20"/>
    </row>
    <row r="36" spans="1:8" ht="31.5" x14ac:dyDescent="0.25">
      <c r="A36" s="31"/>
      <c r="B36" s="17"/>
      <c r="C36" s="28"/>
      <c r="D36" s="28"/>
      <c r="E36" s="28"/>
      <c r="F36" s="28"/>
      <c r="G36" s="10" t="s">
        <v>151</v>
      </c>
      <c r="H36" s="11">
        <v>70</v>
      </c>
    </row>
    <row r="37" spans="1:8" ht="48" thickBot="1" x14ac:dyDescent="0.3">
      <c r="A37" s="31"/>
      <c r="B37" s="17"/>
      <c r="C37" s="28"/>
      <c r="D37" s="28"/>
      <c r="E37" s="28"/>
      <c r="F37" s="28"/>
      <c r="G37" s="10" t="s">
        <v>211</v>
      </c>
      <c r="H37" s="11">
        <v>57</v>
      </c>
    </row>
    <row r="38" spans="1:8" ht="16.5" customHeight="1" x14ac:dyDescent="0.25">
      <c r="A38" s="31"/>
      <c r="B38" s="17"/>
      <c r="C38" s="28"/>
      <c r="D38" s="28"/>
      <c r="E38" s="28"/>
      <c r="F38" s="28"/>
      <c r="G38" s="19" t="s">
        <v>169</v>
      </c>
      <c r="H38" s="20"/>
    </row>
    <row r="39" spans="1:8" ht="31.5" x14ac:dyDescent="0.25">
      <c r="A39" s="31"/>
      <c r="B39" s="17"/>
      <c r="C39" s="28"/>
      <c r="D39" s="28"/>
      <c r="E39" s="28"/>
      <c r="F39" s="28"/>
      <c r="G39" s="10" t="s">
        <v>189</v>
      </c>
      <c r="H39" s="11">
        <v>60</v>
      </c>
    </row>
    <row r="40" spans="1:8" x14ac:dyDescent="0.25">
      <c r="A40" s="31"/>
      <c r="B40" s="17"/>
      <c r="C40" s="28"/>
      <c r="D40" s="28"/>
      <c r="E40" s="28"/>
      <c r="F40" s="28"/>
      <c r="G40" s="10" t="s">
        <v>175</v>
      </c>
      <c r="H40" s="11">
        <v>32</v>
      </c>
    </row>
    <row r="41" spans="1:8" ht="16.5" thickBot="1" x14ac:dyDescent="0.3">
      <c r="A41" s="31"/>
      <c r="B41" s="17"/>
      <c r="C41" s="29"/>
      <c r="D41" s="29"/>
      <c r="E41" s="29"/>
      <c r="F41" s="29"/>
      <c r="G41" s="21" t="s">
        <v>8</v>
      </c>
      <c r="H41" s="23">
        <f>SUM(H36:H37,H39:H40,)</f>
        <v>219</v>
      </c>
    </row>
    <row r="42" spans="1:8" ht="82.5" customHeight="1" thickBot="1" x14ac:dyDescent="0.3">
      <c r="A42" s="32"/>
      <c r="B42" s="18"/>
      <c r="C42" s="25" t="s">
        <v>210</v>
      </c>
      <c r="D42" s="25"/>
      <c r="E42" s="25"/>
      <c r="F42" s="26"/>
      <c r="G42" s="22"/>
      <c r="H42" s="24"/>
    </row>
    <row r="43" spans="1:8" ht="16.5" customHeight="1" x14ac:dyDescent="0.25">
      <c r="A43" s="30">
        <v>8</v>
      </c>
      <c r="B43" s="16" t="s">
        <v>166</v>
      </c>
      <c r="C43" s="27" t="s">
        <v>209</v>
      </c>
      <c r="D43" s="27" t="s">
        <v>208</v>
      </c>
      <c r="E43" s="27" t="s">
        <v>207</v>
      </c>
      <c r="F43" s="27" t="s">
        <v>206</v>
      </c>
      <c r="G43" s="19" t="s">
        <v>169</v>
      </c>
      <c r="H43" s="20"/>
    </row>
    <row r="44" spans="1:8" x14ac:dyDescent="0.25">
      <c r="A44" s="31"/>
      <c r="B44" s="17"/>
      <c r="C44" s="28"/>
      <c r="D44" s="28"/>
      <c r="E44" s="28"/>
      <c r="F44" s="28"/>
      <c r="G44" s="10" t="s">
        <v>195</v>
      </c>
      <c r="H44" s="11">
        <v>22</v>
      </c>
    </row>
    <row r="45" spans="1:8" x14ac:dyDescent="0.25">
      <c r="A45" s="31"/>
      <c r="B45" s="17"/>
      <c r="C45" s="28"/>
      <c r="D45" s="28"/>
      <c r="E45" s="28"/>
      <c r="F45" s="28"/>
      <c r="G45" s="10" t="s">
        <v>175</v>
      </c>
      <c r="H45" s="11">
        <v>32</v>
      </c>
    </row>
    <row r="46" spans="1:8" ht="128.25" customHeight="1" thickBot="1" x14ac:dyDescent="0.3">
      <c r="A46" s="31"/>
      <c r="B46" s="17"/>
      <c r="C46" s="29"/>
      <c r="D46" s="29"/>
      <c r="E46" s="29"/>
      <c r="F46" s="29"/>
      <c r="G46" s="21" t="s">
        <v>8</v>
      </c>
      <c r="H46" s="23">
        <f>SUM(H44:H45,)</f>
        <v>54</v>
      </c>
    </row>
    <row r="47" spans="1:8" ht="90" customHeight="1" thickBot="1" x14ac:dyDescent="0.3">
      <c r="A47" s="32"/>
      <c r="B47" s="18"/>
      <c r="C47" s="25" t="s">
        <v>205</v>
      </c>
      <c r="D47" s="25"/>
      <c r="E47" s="25"/>
      <c r="F47" s="26"/>
      <c r="G47" s="22"/>
      <c r="H47" s="24"/>
    </row>
    <row r="48" spans="1:8" ht="16.5" customHeight="1" x14ac:dyDescent="0.25">
      <c r="A48" s="30">
        <v>9</v>
      </c>
      <c r="B48" s="16" t="s">
        <v>166</v>
      </c>
      <c r="C48" s="27" t="s">
        <v>204</v>
      </c>
      <c r="D48" s="27" t="s">
        <v>203</v>
      </c>
      <c r="E48" s="27" t="s">
        <v>202</v>
      </c>
      <c r="F48" s="27" t="s">
        <v>201</v>
      </c>
      <c r="G48" s="19" t="s">
        <v>169</v>
      </c>
      <c r="H48" s="20"/>
    </row>
    <row r="49" spans="1:8" x14ac:dyDescent="0.25">
      <c r="A49" s="31"/>
      <c r="B49" s="17"/>
      <c r="C49" s="28"/>
      <c r="D49" s="28"/>
      <c r="E49" s="28"/>
      <c r="F49" s="28"/>
      <c r="G49" s="10" t="s">
        <v>195</v>
      </c>
      <c r="H49" s="11">
        <v>22</v>
      </c>
    </row>
    <row r="50" spans="1:8" x14ac:dyDescent="0.25">
      <c r="A50" s="31"/>
      <c r="B50" s="17"/>
      <c r="C50" s="28"/>
      <c r="D50" s="28"/>
      <c r="E50" s="28"/>
      <c r="F50" s="28"/>
      <c r="G50" s="10" t="s">
        <v>175</v>
      </c>
      <c r="H50" s="11">
        <v>32</v>
      </c>
    </row>
    <row r="51" spans="1:8" ht="84" customHeight="1" thickBot="1" x14ac:dyDescent="0.3">
      <c r="A51" s="31"/>
      <c r="B51" s="17"/>
      <c r="C51" s="29"/>
      <c r="D51" s="29"/>
      <c r="E51" s="29"/>
      <c r="F51" s="29"/>
      <c r="G51" s="21" t="s">
        <v>8</v>
      </c>
      <c r="H51" s="23">
        <f>SUM(H49:H50,)</f>
        <v>54</v>
      </c>
    </row>
    <row r="52" spans="1:8" ht="96.75" customHeight="1" thickBot="1" x14ac:dyDescent="0.3">
      <c r="A52" s="32"/>
      <c r="B52" s="18"/>
      <c r="C52" s="25" t="s">
        <v>200</v>
      </c>
      <c r="D52" s="25"/>
      <c r="E52" s="25"/>
      <c r="F52" s="26"/>
      <c r="G52" s="22"/>
      <c r="H52" s="24"/>
    </row>
    <row r="53" spans="1:8" ht="16.5" customHeight="1" x14ac:dyDescent="0.25">
      <c r="A53" s="30">
        <v>10</v>
      </c>
      <c r="B53" s="16" t="s">
        <v>166</v>
      </c>
      <c r="C53" s="27" t="s">
        <v>199</v>
      </c>
      <c r="D53" s="27" t="s">
        <v>198</v>
      </c>
      <c r="E53" s="27" t="s">
        <v>197</v>
      </c>
      <c r="F53" s="27" t="s">
        <v>196</v>
      </c>
      <c r="G53" s="19" t="s">
        <v>169</v>
      </c>
      <c r="H53" s="20"/>
    </row>
    <row r="54" spans="1:8" x14ac:dyDescent="0.25">
      <c r="A54" s="31"/>
      <c r="B54" s="17"/>
      <c r="C54" s="28"/>
      <c r="D54" s="28"/>
      <c r="E54" s="28"/>
      <c r="F54" s="28"/>
      <c r="G54" s="10" t="s">
        <v>195</v>
      </c>
      <c r="H54" s="11">
        <v>23</v>
      </c>
    </row>
    <row r="55" spans="1:8" x14ac:dyDescent="0.25">
      <c r="A55" s="31"/>
      <c r="B55" s="17"/>
      <c r="C55" s="28"/>
      <c r="D55" s="28"/>
      <c r="E55" s="28"/>
      <c r="F55" s="28"/>
      <c r="G55" s="10" t="s">
        <v>175</v>
      </c>
      <c r="H55" s="11">
        <v>32</v>
      </c>
    </row>
    <row r="56" spans="1:8" ht="86.25" customHeight="1" thickBot="1" x14ac:dyDescent="0.3">
      <c r="A56" s="31"/>
      <c r="B56" s="17"/>
      <c r="C56" s="29"/>
      <c r="D56" s="29"/>
      <c r="E56" s="29"/>
      <c r="F56" s="29"/>
      <c r="G56" s="21" t="s">
        <v>8</v>
      </c>
      <c r="H56" s="23">
        <f>SUM(H54:H55,)</f>
        <v>55</v>
      </c>
    </row>
    <row r="57" spans="1:8" ht="84.75" customHeight="1" thickBot="1" x14ac:dyDescent="0.3">
      <c r="A57" s="32"/>
      <c r="B57" s="18"/>
      <c r="C57" s="25" t="s">
        <v>194</v>
      </c>
      <c r="D57" s="25"/>
      <c r="E57" s="25"/>
      <c r="F57" s="26"/>
      <c r="G57" s="22"/>
      <c r="H57" s="24"/>
    </row>
    <row r="58" spans="1:8" ht="16.5" customHeight="1" x14ac:dyDescent="0.25">
      <c r="A58" s="30">
        <v>11</v>
      </c>
      <c r="B58" s="16" t="s">
        <v>166</v>
      </c>
      <c r="C58" s="27" t="s">
        <v>193</v>
      </c>
      <c r="D58" s="27" t="s">
        <v>192</v>
      </c>
      <c r="E58" s="27" t="s">
        <v>191</v>
      </c>
      <c r="F58" s="27" t="s">
        <v>190</v>
      </c>
      <c r="G58" s="19" t="s">
        <v>169</v>
      </c>
      <c r="H58" s="20"/>
    </row>
    <row r="59" spans="1:8" ht="31.5" x14ac:dyDescent="0.25">
      <c r="A59" s="31"/>
      <c r="B59" s="17"/>
      <c r="C59" s="28"/>
      <c r="D59" s="28"/>
      <c r="E59" s="28"/>
      <c r="F59" s="28"/>
      <c r="G59" s="10" t="s">
        <v>189</v>
      </c>
      <c r="H59" s="11">
        <v>60</v>
      </c>
    </row>
    <row r="60" spans="1:8" x14ac:dyDescent="0.25">
      <c r="A60" s="31"/>
      <c r="B60" s="17"/>
      <c r="C60" s="28"/>
      <c r="D60" s="28"/>
      <c r="E60" s="28"/>
      <c r="F60" s="28"/>
      <c r="G60" s="10" t="s">
        <v>175</v>
      </c>
      <c r="H60" s="11">
        <v>32</v>
      </c>
    </row>
    <row r="61" spans="1:8" ht="16.5" thickBot="1" x14ac:dyDescent="0.3">
      <c r="A61" s="31"/>
      <c r="B61" s="17"/>
      <c r="C61" s="29"/>
      <c r="D61" s="29"/>
      <c r="E61" s="29"/>
      <c r="F61" s="29"/>
      <c r="G61" s="21" t="s">
        <v>8</v>
      </c>
      <c r="H61" s="23">
        <f>SUM(H59:H60)</f>
        <v>92</v>
      </c>
    </row>
    <row r="62" spans="1:8" ht="74.25" customHeight="1" thickBot="1" x14ac:dyDescent="0.3">
      <c r="A62" s="32"/>
      <c r="B62" s="18"/>
      <c r="C62" s="25" t="s">
        <v>188</v>
      </c>
      <c r="D62" s="25"/>
      <c r="E62" s="25"/>
      <c r="F62" s="26"/>
      <c r="G62" s="22"/>
      <c r="H62" s="24"/>
    </row>
    <row r="63" spans="1:8" ht="16.5" customHeight="1" x14ac:dyDescent="0.25">
      <c r="A63" s="30">
        <v>12</v>
      </c>
      <c r="B63" s="16" t="s">
        <v>187</v>
      </c>
      <c r="C63" s="27" t="s">
        <v>186</v>
      </c>
      <c r="D63" s="27" t="s">
        <v>185</v>
      </c>
      <c r="E63" s="27" t="s">
        <v>184</v>
      </c>
      <c r="F63" s="27" t="s">
        <v>183</v>
      </c>
      <c r="G63" s="19" t="s">
        <v>161</v>
      </c>
      <c r="H63" s="20"/>
    </row>
    <row r="64" spans="1:8" ht="47.25" x14ac:dyDescent="0.25">
      <c r="A64" s="31"/>
      <c r="B64" s="17"/>
      <c r="C64" s="28"/>
      <c r="D64" s="28"/>
      <c r="E64" s="28"/>
      <c r="F64" s="28"/>
      <c r="G64" s="10" t="s">
        <v>182</v>
      </c>
      <c r="H64" s="11">
        <v>48</v>
      </c>
    </row>
    <row r="65" spans="1:8" ht="16.5" thickBot="1" x14ac:dyDescent="0.3">
      <c r="A65" s="31"/>
      <c r="B65" s="17"/>
      <c r="C65" s="29"/>
      <c r="D65" s="29"/>
      <c r="E65" s="29"/>
      <c r="F65" s="29"/>
      <c r="G65" s="21" t="s">
        <v>8</v>
      </c>
      <c r="H65" s="23">
        <f>SUM(H64:H64,)</f>
        <v>48</v>
      </c>
    </row>
    <row r="66" spans="1:8" ht="85.5" customHeight="1" thickBot="1" x14ac:dyDescent="0.3">
      <c r="A66" s="32"/>
      <c r="B66" s="18"/>
      <c r="C66" s="25" t="s">
        <v>181</v>
      </c>
      <c r="D66" s="25"/>
      <c r="E66" s="25"/>
      <c r="F66" s="26"/>
      <c r="G66" s="22"/>
      <c r="H66" s="24"/>
    </row>
    <row r="67" spans="1:8" x14ac:dyDescent="0.25">
      <c r="A67" s="30">
        <v>13</v>
      </c>
      <c r="B67" s="16" t="s">
        <v>166</v>
      </c>
      <c r="C67" s="27" t="s">
        <v>180</v>
      </c>
      <c r="D67" s="27" t="s">
        <v>179</v>
      </c>
      <c r="E67" s="27" t="s">
        <v>178</v>
      </c>
      <c r="F67" s="27" t="s">
        <v>177</v>
      </c>
      <c r="G67" s="19" t="s">
        <v>169</v>
      </c>
      <c r="H67" s="20"/>
    </row>
    <row r="68" spans="1:8" x14ac:dyDescent="0.25">
      <c r="A68" s="31"/>
      <c r="B68" s="17"/>
      <c r="C68" s="28"/>
      <c r="D68" s="28"/>
      <c r="E68" s="28"/>
      <c r="F68" s="28"/>
      <c r="G68" s="10" t="s">
        <v>176</v>
      </c>
      <c r="H68" s="11">
        <v>24</v>
      </c>
    </row>
    <row r="69" spans="1:8" x14ac:dyDescent="0.25">
      <c r="A69" s="31"/>
      <c r="B69" s="17"/>
      <c r="C69" s="28"/>
      <c r="D69" s="28"/>
      <c r="E69" s="28"/>
      <c r="F69" s="28"/>
      <c r="G69" s="10" t="s">
        <v>175</v>
      </c>
      <c r="H69" s="11">
        <v>32</v>
      </c>
    </row>
    <row r="70" spans="1:8" ht="16.5" thickBot="1" x14ac:dyDescent="0.3">
      <c r="A70" s="31"/>
      <c r="B70" s="17"/>
      <c r="C70" s="29"/>
      <c r="D70" s="29"/>
      <c r="E70" s="29"/>
      <c r="F70" s="29"/>
      <c r="G70" s="21" t="s">
        <v>8</v>
      </c>
      <c r="H70" s="23">
        <f>SUM(H68:H69,)</f>
        <v>56</v>
      </c>
    </row>
    <row r="71" spans="1:8" ht="89.25" customHeight="1" thickBot="1" x14ac:dyDescent="0.3">
      <c r="A71" s="32"/>
      <c r="B71" s="18"/>
      <c r="C71" s="25" t="s">
        <v>174</v>
      </c>
      <c r="D71" s="25"/>
      <c r="E71" s="25"/>
      <c r="F71" s="26"/>
      <c r="G71" s="22"/>
      <c r="H71" s="24"/>
    </row>
    <row r="72" spans="1:8" x14ac:dyDescent="0.25">
      <c r="A72" s="30">
        <v>14</v>
      </c>
      <c r="B72" s="16" t="s">
        <v>166</v>
      </c>
      <c r="C72" s="27" t="s">
        <v>173</v>
      </c>
      <c r="D72" s="27" t="s">
        <v>172</v>
      </c>
      <c r="E72" s="27" t="s">
        <v>171</v>
      </c>
      <c r="F72" s="27" t="s">
        <v>170</v>
      </c>
      <c r="G72" s="19" t="s">
        <v>169</v>
      </c>
      <c r="H72" s="20"/>
    </row>
    <row r="73" spans="1:8" ht="31.5" x14ac:dyDescent="0.25">
      <c r="A73" s="31"/>
      <c r="B73" s="17"/>
      <c r="C73" s="28"/>
      <c r="D73" s="28"/>
      <c r="E73" s="28"/>
      <c r="F73" s="28"/>
      <c r="G73" s="10" t="s">
        <v>168</v>
      </c>
      <c r="H73" s="11">
        <v>26</v>
      </c>
    </row>
    <row r="74" spans="1:8" ht="16.5" thickBot="1" x14ac:dyDescent="0.3">
      <c r="A74" s="31"/>
      <c r="B74" s="17"/>
      <c r="C74" s="29"/>
      <c r="D74" s="29"/>
      <c r="E74" s="29"/>
      <c r="F74" s="29"/>
      <c r="G74" s="21" t="s">
        <v>8</v>
      </c>
      <c r="H74" s="23">
        <f>SUM(H73:H73,)</f>
        <v>26</v>
      </c>
    </row>
    <row r="75" spans="1:8" ht="87" customHeight="1" thickBot="1" x14ac:dyDescent="0.3">
      <c r="A75" s="32"/>
      <c r="B75" s="18"/>
      <c r="C75" s="49" t="s">
        <v>167</v>
      </c>
      <c r="D75" s="49"/>
      <c r="E75" s="49"/>
      <c r="F75" s="48"/>
      <c r="G75" s="22"/>
      <c r="H75" s="24"/>
    </row>
    <row r="76" spans="1:8" x14ac:dyDescent="0.25">
      <c r="A76" s="30">
        <v>15</v>
      </c>
      <c r="B76" s="16" t="s">
        <v>166</v>
      </c>
      <c r="C76" s="27" t="s">
        <v>165</v>
      </c>
      <c r="D76" s="27" t="s">
        <v>164</v>
      </c>
      <c r="E76" s="27" t="s">
        <v>163</v>
      </c>
      <c r="F76" s="27" t="s">
        <v>162</v>
      </c>
      <c r="G76" s="19" t="s">
        <v>161</v>
      </c>
      <c r="H76" s="20"/>
    </row>
    <row r="77" spans="1:8" ht="31.5" x14ac:dyDescent="0.25">
      <c r="A77" s="31"/>
      <c r="B77" s="17"/>
      <c r="C77" s="28"/>
      <c r="D77" s="28"/>
      <c r="E77" s="28"/>
      <c r="F77" s="28"/>
      <c r="G77" s="10" t="s">
        <v>160</v>
      </c>
      <c r="H77" s="11">
        <v>22</v>
      </c>
    </row>
    <row r="78" spans="1:8" ht="31.5" x14ac:dyDescent="0.25">
      <c r="A78" s="31"/>
      <c r="B78" s="17"/>
      <c r="C78" s="28"/>
      <c r="D78" s="28"/>
      <c r="E78" s="28"/>
      <c r="F78" s="28"/>
      <c r="G78" s="10" t="s">
        <v>159</v>
      </c>
      <c r="H78" s="11">
        <v>18</v>
      </c>
    </row>
    <row r="79" spans="1:8" x14ac:dyDescent="0.25">
      <c r="A79" s="31"/>
      <c r="B79" s="17"/>
      <c r="C79" s="28"/>
      <c r="D79" s="28"/>
      <c r="E79" s="28"/>
      <c r="F79" s="28"/>
      <c r="G79" s="10" t="s">
        <v>158</v>
      </c>
      <c r="H79" s="11">
        <v>18</v>
      </c>
    </row>
    <row r="80" spans="1:8" ht="16.5" thickBot="1" x14ac:dyDescent="0.3">
      <c r="A80" s="31"/>
      <c r="B80" s="17"/>
      <c r="C80" s="29"/>
      <c r="D80" s="29"/>
      <c r="E80" s="29"/>
      <c r="F80" s="29"/>
      <c r="G80" s="21" t="s">
        <v>8</v>
      </c>
      <c r="H80" s="23">
        <f>SUM(H77:H79,)</f>
        <v>58</v>
      </c>
    </row>
    <row r="81" spans="1:8" ht="84" customHeight="1" thickBot="1" x14ac:dyDescent="0.3">
      <c r="A81" s="32"/>
      <c r="B81" s="18"/>
      <c r="C81" s="25" t="s">
        <v>157</v>
      </c>
      <c r="D81" s="25"/>
      <c r="E81" s="25"/>
      <c r="F81" s="26"/>
      <c r="G81" s="22"/>
      <c r="H81" s="24"/>
    </row>
    <row r="82" spans="1:8" ht="16.5" thickBot="1" x14ac:dyDescent="0.3">
      <c r="A82" s="33" t="s">
        <v>128</v>
      </c>
      <c r="B82" s="34"/>
      <c r="C82" s="34"/>
      <c r="D82" s="34"/>
      <c r="E82" s="35"/>
      <c r="F82" s="36">
        <f>H80+H74+H70+H65+H61+H56+H51+H46+H41+H33+H28+H20+H15+H10+H5</f>
        <v>1124</v>
      </c>
      <c r="G82" s="37"/>
      <c r="H82" s="38"/>
    </row>
    <row r="83" spans="1:8" ht="146.25" customHeight="1" thickBot="1" x14ac:dyDescent="0.3">
      <c r="A83" s="44" t="s">
        <v>9</v>
      </c>
      <c r="B83" s="40"/>
      <c r="C83" s="41" t="s">
        <v>156</v>
      </c>
      <c r="D83" s="42"/>
      <c r="E83" s="42"/>
      <c r="F83" s="43"/>
      <c r="G83" s="50" t="s">
        <v>155</v>
      </c>
      <c r="H83" s="13" t="s">
        <v>152</v>
      </c>
    </row>
    <row r="84" spans="1:8" ht="195" customHeight="1" thickBot="1" x14ac:dyDescent="0.3">
      <c r="A84" s="44" t="s">
        <v>9</v>
      </c>
      <c r="B84" s="40"/>
      <c r="C84" s="41" t="s">
        <v>154</v>
      </c>
      <c r="D84" s="42"/>
      <c r="E84" s="42"/>
      <c r="F84" s="43"/>
      <c r="G84" s="50" t="s">
        <v>153</v>
      </c>
      <c r="H84" s="13" t="s">
        <v>152</v>
      </c>
    </row>
  </sheetData>
  <sheetProtection algorithmName="SHA-512" hashValue="5QI5eTPgJGs66nzUPbJIBe9jk+aleeoLKD8MmySHzCvukwSG/F/51Zw/Cu//crZd4CKfHzZRtjHiYwiRqEKd9Q==" saltValue="QBVYVy6TN+/Asry6ErBWPA==" spinCount="100000" sheet="1" formatCells="0" formatColumns="0" formatRows="0" insertColumns="0" insertRows="0" insertHyperlinks="0" sort="0" autoFilter="0"/>
  <autoFilter ref="A1:H420" xr:uid="{00000000-0009-0000-0000-000000000000}"/>
  <mergeCells count="157">
    <mergeCell ref="C62:F62"/>
    <mergeCell ref="B63:B66"/>
    <mergeCell ref="G63:H63"/>
    <mergeCell ref="G65:G66"/>
    <mergeCell ref="H65:H66"/>
    <mergeCell ref="B48:B52"/>
    <mergeCell ref="G48:H48"/>
    <mergeCell ref="G51:G52"/>
    <mergeCell ref="H51:H52"/>
    <mergeCell ref="C52:F52"/>
    <mergeCell ref="C48:C51"/>
    <mergeCell ref="D48:D51"/>
    <mergeCell ref="E48:E51"/>
    <mergeCell ref="F48:F51"/>
    <mergeCell ref="B53:B57"/>
    <mergeCell ref="B58:B62"/>
    <mergeCell ref="B67:B71"/>
    <mergeCell ref="G53:H53"/>
    <mergeCell ref="G56:G57"/>
    <mergeCell ref="H56:H57"/>
    <mergeCell ref="C57:F57"/>
    <mergeCell ref="G58:H58"/>
    <mergeCell ref="G61:G62"/>
    <mergeCell ref="H61:H62"/>
    <mergeCell ref="G43:H43"/>
    <mergeCell ref="G46:G47"/>
    <mergeCell ref="H46:H47"/>
    <mergeCell ref="C47:F47"/>
    <mergeCell ref="C43:C46"/>
    <mergeCell ref="D43:D46"/>
    <mergeCell ref="E43:E46"/>
    <mergeCell ref="F43:F46"/>
    <mergeCell ref="G35:H35"/>
    <mergeCell ref="G38:H38"/>
    <mergeCell ref="G41:G42"/>
    <mergeCell ref="H41:H42"/>
    <mergeCell ref="C42:F42"/>
    <mergeCell ref="C35:C41"/>
    <mergeCell ref="D35:D41"/>
    <mergeCell ref="E35:E41"/>
    <mergeCell ref="F35:F41"/>
    <mergeCell ref="G30:H30"/>
    <mergeCell ref="G33:G34"/>
    <mergeCell ref="H33:H34"/>
    <mergeCell ref="C34:F34"/>
    <mergeCell ref="C30:C33"/>
    <mergeCell ref="D30:D33"/>
    <mergeCell ref="E30:E33"/>
    <mergeCell ref="F30:F33"/>
    <mergeCell ref="G22:H22"/>
    <mergeCell ref="G28:G29"/>
    <mergeCell ref="H28:H29"/>
    <mergeCell ref="C29:F29"/>
    <mergeCell ref="C22:C28"/>
    <mergeCell ref="D22:D28"/>
    <mergeCell ref="E22:E28"/>
    <mergeCell ref="F22:F28"/>
    <mergeCell ref="G17:H17"/>
    <mergeCell ref="G20:G21"/>
    <mergeCell ref="H20:H21"/>
    <mergeCell ref="C21:F21"/>
    <mergeCell ref="C17:C20"/>
    <mergeCell ref="D17:D20"/>
    <mergeCell ref="E17:E20"/>
    <mergeCell ref="F17:F20"/>
    <mergeCell ref="A30:A34"/>
    <mergeCell ref="A35:A42"/>
    <mergeCell ref="A43:A47"/>
    <mergeCell ref="A48:A52"/>
    <mergeCell ref="A53:A57"/>
    <mergeCell ref="B17:B21"/>
    <mergeCell ref="B22:B29"/>
    <mergeCell ref="B30:B34"/>
    <mergeCell ref="B35:B42"/>
    <mergeCell ref="B43:B47"/>
    <mergeCell ref="A67:A71"/>
    <mergeCell ref="A72:A75"/>
    <mergeCell ref="A76:A81"/>
    <mergeCell ref="A2:A6"/>
    <mergeCell ref="A7:A11"/>
    <mergeCell ref="A12:A16"/>
    <mergeCell ref="A58:A62"/>
    <mergeCell ref="A63:A66"/>
    <mergeCell ref="A17:A21"/>
    <mergeCell ref="A22:A29"/>
    <mergeCell ref="B2:B6"/>
    <mergeCell ref="G2:H2"/>
    <mergeCell ref="G5:G6"/>
    <mergeCell ref="H5:H6"/>
    <mergeCell ref="C6:F6"/>
    <mergeCell ref="C2:C5"/>
    <mergeCell ref="D2:D5"/>
    <mergeCell ref="E2:E5"/>
    <mergeCell ref="F2:F5"/>
    <mergeCell ref="B7:B11"/>
    <mergeCell ref="G7:H7"/>
    <mergeCell ref="G10:G11"/>
    <mergeCell ref="H10:H11"/>
    <mergeCell ref="C11:F11"/>
    <mergeCell ref="C7:C10"/>
    <mergeCell ref="D7:D10"/>
    <mergeCell ref="E7:E10"/>
    <mergeCell ref="F7:F10"/>
    <mergeCell ref="B12:B16"/>
    <mergeCell ref="G12:H12"/>
    <mergeCell ref="G15:G16"/>
    <mergeCell ref="H15:H16"/>
    <mergeCell ref="C16:F16"/>
    <mergeCell ref="C12:C15"/>
    <mergeCell ref="D12:D15"/>
    <mergeCell ref="E12:E15"/>
    <mergeCell ref="F12:F15"/>
    <mergeCell ref="G70:G71"/>
    <mergeCell ref="H70:H71"/>
    <mergeCell ref="F67:F70"/>
    <mergeCell ref="C72:C74"/>
    <mergeCell ref="D72:D74"/>
    <mergeCell ref="E72:E74"/>
    <mergeCell ref="F72:F74"/>
    <mergeCell ref="C71:F71"/>
    <mergeCell ref="C66:F66"/>
    <mergeCell ref="G67:H67"/>
    <mergeCell ref="B72:B75"/>
    <mergeCell ref="G72:H72"/>
    <mergeCell ref="G74:G75"/>
    <mergeCell ref="H74:H75"/>
    <mergeCell ref="C75:F75"/>
    <mergeCell ref="C67:C70"/>
    <mergeCell ref="D67:D70"/>
    <mergeCell ref="E67:E70"/>
    <mergeCell ref="B76:B81"/>
    <mergeCell ref="G76:H76"/>
    <mergeCell ref="G80:G81"/>
    <mergeCell ref="H80:H81"/>
    <mergeCell ref="C81:F81"/>
    <mergeCell ref="C76:C80"/>
    <mergeCell ref="D76:D80"/>
    <mergeCell ref="E76:E80"/>
    <mergeCell ref="F76:F80"/>
    <mergeCell ref="C63:C65"/>
    <mergeCell ref="D63:D65"/>
    <mergeCell ref="E63:E65"/>
    <mergeCell ref="F63:F65"/>
    <mergeCell ref="A84:B84"/>
    <mergeCell ref="C84:F84"/>
    <mergeCell ref="A82:E82"/>
    <mergeCell ref="F82:H82"/>
    <mergeCell ref="A83:B83"/>
    <mergeCell ref="C83:F83"/>
    <mergeCell ref="C53:C56"/>
    <mergeCell ref="D53:D56"/>
    <mergeCell ref="E53:E56"/>
    <mergeCell ref="F53:F56"/>
    <mergeCell ref="C58:C61"/>
    <mergeCell ref="D58:D61"/>
    <mergeCell ref="E58:E61"/>
    <mergeCell ref="F58:F6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9ADF9-D102-4318-A791-B702F1FBA999}">
  <dimension ref="A1:H72"/>
  <sheetViews>
    <sheetView zoomScale="85" zoomScaleNormal="85" workbookViewId="0">
      <selection activeCell="D2" sqref="D2:D5"/>
    </sheetView>
  </sheetViews>
  <sheetFormatPr defaultColWidth="9.140625" defaultRowHeight="15.75" x14ac:dyDescent="0.25"/>
  <cols>
    <col min="1" max="1" width="12" style="3" customWidth="1"/>
    <col min="2" max="2" width="23.7109375" style="4" customWidth="1"/>
    <col min="3" max="3" width="23" style="3" customWidth="1"/>
    <col min="4" max="4" width="28.7109375" style="3" customWidth="1"/>
    <col min="5" max="5" width="24.7109375" style="3" customWidth="1"/>
    <col min="6" max="6" width="28" style="3" customWidth="1"/>
    <col min="7" max="7" width="24" style="3" customWidth="1"/>
    <col min="8" max="8" width="23.140625" style="3" customWidth="1"/>
    <col min="9" max="16384" width="9.140625" style="2"/>
  </cols>
  <sheetData>
    <row r="1" spans="1:8" s="1" customFormat="1" ht="48" thickBot="1" x14ac:dyDescent="0.3">
      <c r="A1" s="5" t="s">
        <v>0</v>
      </c>
      <c r="B1" s="6" t="s">
        <v>1</v>
      </c>
      <c r="C1" s="51" t="s">
        <v>2</v>
      </c>
      <c r="D1" s="7" t="s">
        <v>3</v>
      </c>
      <c r="E1" s="7" t="s">
        <v>4</v>
      </c>
      <c r="F1" s="7" t="s">
        <v>5</v>
      </c>
      <c r="G1" s="8" t="s">
        <v>6</v>
      </c>
      <c r="H1" s="9" t="s">
        <v>7</v>
      </c>
    </row>
    <row r="2" spans="1:8" x14ac:dyDescent="0.25">
      <c r="A2" s="30">
        <v>1</v>
      </c>
      <c r="B2" s="16" t="s">
        <v>310</v>
      </c>
      <c r="C2" s="27" t="s">
        <v>335</v>
      </c>
      <c r="D2" s="27" t="s">
        <v>334</v>
      </c>
      <c r="E2" s="27" t="s">
        <v>333</v>
      </c>
      <c r="F2" s="27" t="s">
        <v>332</v>
      </c>
      <c r="G2" s="19" t="s">
        <v>265</v>
      </c>
      <c r="H2" s="20"/>
    </row>
    <row r="3" spans="1:8" ht="31.5" x14ac:dyDescent="0.25">
      <c r="A3" s="31"/>
      <c r="B3" s="17"/>
      <c r="C3" s="28"/>
      <c r="D3" s="28"/>
      <c r="E3" s="28"/>
      <c r="F3" s="28"/>
      <c r="G3" s="10" t="s">
        <v>331</v>
      </c>
      <c r="H3" s="11">
        <v>20</v>
      </c>
    </row>
    <row r="4" spans="1:8" x14ac:dyDescent="0.25">
      <c r="A4" s="31"/>
      <c r="B4" s="17"/>
      <c r="C4" s="28"/>
      <c r="D4" s="28"/>
      <c r="E4" s="28"/>
      <c r="F4" s="28"/>
      <c r="G4" s="10" t="s">
        <v>330</v>
      </c>
      <c r="H4" s="11">
        <v>38</v>
      </c>
    </row>
    <row r="5" spans="1:8" ht="16.5" thickBot="1" x14ac:dyDescent="0.3">
      <c r="A5" s="31"/>
      <c r="B5" s="17"/>
      <c r="C5" s="29"/>
      <c r="D5" s="29"/>
      <c r="E5" s="29"/>
      <c r="F5" s="29"/>
      <c r="G5" s="21" t="s">
        <v>8</v>
      </c>
      <c r="H5" s="23">
        <f>SUM(H3:H4,)</f>
        <v>58</v>
      </c>
    </row>
    <row r="6" spans="1:8" ht="96" customHeight="1" thickBot="1" x14ac:dyDescent="0.3">
      <c r="A6" s="32"/>
      <c r="B6" s="18"/>
      <c r="C6" s="49" t="s">
        <v>329</v>
      </c>
      <c r="D6" s="49"/>
      <c r="E6" s="49"/>
      <c r="F6" s="48"/>
      <c r="G6" s="22"/>
      <c r="H6" s="24"/>
    </row>
    <row r="7" spans="1:8" x14ac:dyDescent="0.25">
      <c r="A7" s="30">
        <v>2</v>
      </c>
      <c r="B7" s="16" t="s">
        <v>310</v>
      </c>
      <c r="C7" s="27" t="s">
        <v>328</v>
      </c>
      <c r="D7" s="27" t="s">
        <v>327</v>
      </c>
      <c r="E7" s="27" t="s">
        <v>326</v>
      </c>
      <c r="F7" s="27" t="s">
        <v>325</v>
      </c>
      <c r="G7" s="19" t="s">
        <v>265</v>
      </c>
      <c r="H7" s="20"/>
    </row>
    <row r="8" spans="1:8" x14ac:dyDescent="0.25">
      <c r="A8" s="31"/>
      <c r="B8" s="17"/>
      <c r="C8" s="28"/>
      <c r="D8" s="28"/>
      <c r="E8" s="28"/>
      <c r="F8" s="28"/>
      <c r="G8" s="10" t="s">
        <v>324</v>
      </c>
      <c r="H8" s="11">
        <v>70</v>
      </c>
    </row>
    <row r="9" spans="1:8" ht="31.5" x14ac:dyDescent="0.25">
      <c r="A9" s="31"/>
      <c r="B9" s="17"/>
      <c r="C9" s="28"/>
      <c r="D9" s="28"/>
      <c r="E9" s="28"/>
      <c r="F9" s="28"/>
      <c r="G9" s="10" t="s">
        <v>323</v>
      </c>
      <c r="H9" s="11">
        <v>22</v>
      </c>
    </row>
    <row r="10" spans="1:8" ht="31.5" x14ac:dyDescent="0.25">
      <c r="A10" s="31"/>
      <c r="B10" s="17"/>
      <c r="C10" s="28"/>
      <c r="D10" s="28"/>
      <c r="E10" s="28"/>
      <c r="F10" s="28"/>
      <c r="G10" s="10" t="s">
        <v>281</v>
      </c>
      <c r="H10" s="11">
        <v>18</v>
      </c>
    </row>
    <row r="11" spans="1:8" ht="16.5" thickBot="1" x14ac:dyDescent="0.3">
      <c r="A11" s="31"/>
      <c r="B11" s="17"/>
      <c r="C11" s="29"/>
      <c r="D11" s="29"/>
      <c r="E11" s="29"/>
      <c r="F11" s="29"/>
      <c r="G11" s="21" t="s">
        <v>8</v>
      </c>
      <c r="H11" s="23">
        <f>SUM(H8:H10,)</f>
        <v>110</v>
      </c>
    </row>
    <row r="12" spans="1:8" ht="76.5" customHeight="1" thickBot="1" x14ac:dyDescent="0.3">
      <c r="A12" s="32"/>
      <c r="B12" s="18"/>
      <c r="C12" s="25" t="s">
        <v>322</v>
      </c>
      <c r="D12" s="25"/>
      <c r="E12" s="25"/>
      <c r="F12" s="26"/>
      <c r="G12" s="22"/>
      <c r="H12" s="24"/>
    </row>
    <row r="13" spans="1:8" x14ac:dyDescent="0.25">
      <c r="A13" s="30">
        <v>3</v>
      </c>
      <c r="B13" s="16" t="s">
        <v>310</v>
      </c>
      <c r="C13" s="27" t="s">
        <v>321</v>
      </c>
      <c r="D13" s="27" t="s">
        <v>320</v>
      </c>
      <c r="E13" s="27" t="s">
        <v>149</v>
      </c>
      <c r="F13" s="27" t="s">
        <v>148</v>
      </c>
      <c r="G13" s="19" t="s">
        <v>263</v>
      </c>
      <c r="H13" s="20"/>
    </row>
    <row r="14" spans="1:8" ht="31.5" x14ac:dyDescent="0.25">
      <c r="A14" s="31"/>
      <c r="B14" s="17"/>
      <c r="C14" s="28"/>
      <c r="D14" s="28"/>
      <c r="E14" s="28"/>
      <c r="F14" s="28"/>
      <c r="G14" s="10" t="s">
        <v>319</v>
      </c>
      <c r="H14" s="11">
        <v>20</v>
      </c>
    </row>
    <row r="15" spans="1:8" ht="31.5" x14ac:dyDescent="0.25">
      <c r="A15" s="31"/>
      <c r="B15" s="17"/>
      <c r="C15" s="28"/>
      <c r="D15" s="28"/>
      <c r="E15" s="28"/>
      <c r="F15" s="28"/>
      <c r="G15" s="10" t="s">
        <v>299</v>
      </c>
      <c r="H15" s="11">
        <v>20</v>
      </c>
    </row>
    <row r="16" spans="1:8" ht="31.5" x14ac:dyDescent="0.25">
      <c r="A16" s="31"/>
      <c r="B16" s="17"/>
      <c r="C16" s="28"/>
      <c r="D16" s="28"/>
      <c r="E16" s="28"/>
      <c r="F16" s="28"/>
      <c r="G16" s="10" t="s">
        <v>280</v>
      </c>
      <c r="H16" s="11">
        <v>8</v>
      </c>
    </row>
    <row r="17" spans="1:8" x14ac:dyDescent="0.25">
      <c r="A17" s="31"/>
      <c r="B17" s="17"/>
      <c r="C17" s="28"/>
      <c r="D17" s="28"/>
      <c r="E17" s="28"/>
      <c r="F17" s="28"/>
      <c r="G17" s="10" t="s">
        <v>279</v>
      </c>
      <c r="H17" s="11">
        <v>32</v>
      </c>
    </row>
    <row r="18" spans="1:8" ht="16.5" thickBot="1" x14ac:dyDescent="0.3">
      <c r="A18" s="31"/>
      <c r="B18" s="17"/>
      <c r="C18" s="29"/>
      <c r="D18" s="29"/>
      <c r="E18" s="29"/>
      <c r="F18" s="29"/>
      <c r="G18" s="21" t="s">
        <v>8</v>
      </c>
      <c r="H18" s="23">
        <f>SUM(H14:H17,)</f>
        <v>80</v>
      </c>
    </row>
    <row r="19" spans="1:8" ht="100.5" customHeight="1" thickBot="1" x14ac:dyDescent="0.3">
      <c r="A19" s="32"/>
      <c r="B19" s="18"/>
      <c r="C19" s="25" t="s">
        <v>318</v>
      </c>
      <c r="D19" s="25"/>
      <c r="E19" s="25"/>
      <c r="F19" s="26"/>
      <c r="G19" s="22"/>
      <c r="H19" s="24"/>
    </row>
    <row r="20" spans="1:8" x14ac:dyDescent="0.25">
      <c r="A20" s="30">
        <v>4</v>
      </c>
      <c r="B20" s="16" t="s">
        <v>310</v>
      </c>
      <c r="C20" s="27" t="s">
        <v>317</v>
      </c>
      <c r="D20" s="27" t="s">
        <v>316</v>
      </c>
      <c r="E20" s="27" t="s">
        <v>315</v>
      </c>
      <c r="F20" s="27" t="s">
        <v>314</v>
      </c>
      <c r="G20" s="19" t="s">
        <v>278</v>
      </c>
      <c r="H20" s="20"/>
    </row>
    <row r="21" spans="1:8" ht="31.5" x14ac:dyDescent="0.25">
      <c r="A21" s="31"/>
      <c r="B21" s="17"/>
      <c r="C21" s="28"/>
      <c r="D21" s="28"/>
      <c r="E21" s="28"/>
      <c r="F21" s="28"/>
      <c r="G21" s="10" t="s">
        <v>313</v>
      </c>
      <c r="H21" s="11">
        <v>96</v>
      </c>
    </row>
    <row r="22" spans="1:8" ht="32.25" thickBot="1" x14ac:dyDescent="0.3">
      <c r="A22" s="31"/>
      <c r="B22" s="17"/>
      <c r="C22" s="28"/>
      <c r="D22" s="28"/>
      <c r="E22" s="28"/>
      <c r="F22" s="28"/>
      <c r="G22" s="10" t="s">
        <v>312</v>
      </c>
      <c r="H22" s="11">
        <v>20</v>
      </c>
    </row>
    <row r="23" spans="1:8" x14ac:dyDescent="0.25">
      <c r="A23" s="31"/>
      <c r="B23" s="17"/>
      <c r="C23" s="28"/>
      <c r="D23" s="28"/>
      <c r="E23" s="28"/>
      <c r="F23" s="28"/>
      <c r="G23" s="19" t="s">
        <v>263</v>
      </c>
      <c r="H23" s="20"/>
    </row>
    <row r="24" spans="1:8" ht="31.5" x14ac:dyDescent="0.25">
      <c r="A24" s="31"/>
      <c r="B24" s="17"/>
      <c r="C24" s="28"/>
      <c r="D24" s="28"/>
      <c r="E24" s="28"/>
      <c r="F24" s="28"/>
      <c r="G24" s="10" t="s">
        <v>299</v>
      </c>
      <c r="H24" s="11">
        <v>42</v>
      </c>
    </row>
    <row r="25" spans="1:8" x14ac:dyDescent="0.25">
      <c r="A25" s="31"/>
      <c r="B25" s="17"/>
      <c r="C25" s="28"/>
      <c r="D25" s="28"/>
      <c r="E25" s="28"/>
      <c r="F25" s="28"/>
      <c r="G25" s="10" t="s">
        <v>279</v>
      </c>
      <c r="H25" s="11">
        <v>36</v>
      </c>
    </row>
    <row r="26" spans="1:8" ht="16.5" thickBot="1" x14ac:dyDescent="0.3">
      <c r="A26" s="31"/>
      <c r="B26" s="17"/>
      <c r="C26" s="29"/>
      <c r="D26" s="29"/>
      <c r="E26" s="29"/>
      <c r="F26" s="29"/>
      <c r="G26" s="21" t="s">
        <v>8</v>
      </c>
      <c r="H26" s="23">
        <f>SUM(H21:H22,H24:H25,)</f>
        <v>194</v>
      </c>
    </row>
    <row r="27" spans="1:8" ht="103.5" customHeight="1" thickBot="1" x14ac:dyDescent="0.3">
      <c r="A27" s="32"/>
      <c r="B27" s="18"/>
      <c r="C27" s="25" t="s">
        <v>311</v>
      </c>
      <c r="D27" s="25"/>
      <c r="E27" s="25"/>
      <c r="F27" s="26"/>
      <c r="G27" s="22"/>
      <c r="H27" s="24"/>
    </row>
    <row r="28" spans="1:8" x14ac:dyDescent="0.25">
      <c r="A28" s="30">
        <v>5</v>
      </c>
      <c r="B28" s="16" t="s">
        <v>310</v>
      </c>
      <c r="C28" s="27" t="s">
        <v>309</v>
      </c>
      <c r="D28" s="27" t="s">
        <v>308</v>
      </c>
      <c r="E28" s="27" t="s">
        <v>307</v>
      </c>
      <c r="F28" s="27" t="s">
        <v>306</v>
      </c>
      <c r="G28" s="19" t="s">
        <v>263</v>
      </c>
      <c r="H28" s="20"/>
    </row>
    <row r="29" spans="1:8" ht="31.5" x14ac:dyDescent="0.25">
      <c r="A29" s="31"/>
      <c r="B29" s="17"/>
      <c r="C29" s="28"/>
      <c r="D29" s="28"/>
      <c r="E29" s="28"/>
      <c r="F29" s="28"/>
      <c r="G29" s="10" t="s">
        <v>299</v>
      </c>
      <c r="H29" s="11">
        <v>20</v>
      </c>
    </row>
    <row r="30" spans="1:8" ht="16.5" thickBot="1" x14ac:dyDescent="0.3">
      <c r="A30" s="31"/>
      <c r="B30" s="17"/>
      <c r="C30" s="29"/>
      <c r="D30" s="29"/>
      <c r="E30" s="29"/>
      <c r="F30" s="29"/>
      <c r="G30" s="21" t="s">
        <v>8</v>
      </c>
      <c r="H30" s="23">
        <f>SUM(H29:H29,)</f>
        <v>20</v>
      </c>
    </row>
    <row r="31" spans="1:8" ht="103.5" customHeight="1" thickBot="1" x14ac:dyDescent="0.3">
      <c r="A31" s="32"/>
      <c r="B31" s="18"/>
      <c r="C31" s="52" t="s">
        <v>305</v>
      </c>
      <c r="D31" s="25"/>
      <c r="E31" s="25"/>
      <c r="F31" s="26"/>
      <c r="G31" s="22"/>
      <c r="H31" s="24"/>
    </row>
    <row r="32" spans="1:8" x14ac:dyDescent="0.25">
      <c r="A32" s="30">
        <v>6</v>
      </c>
      <c r="B32" s="16" t="s">
        <v>269</v>
      </c>
      <c r="C32" s="27" t="s">
        <v>304</v>
      </c>
      <c r="D32" s="27" t="s">
        <v>303</v>
      </c>
      <c r="E32" s="27" t="s">
        <v>302</v>
      </c>
      <c r="F32" s="27" t="s">
        <v>301</v>
      </c>
      <c r="G32" s="19" t="s">
        <v>278</v>
      </c>
      <c r="H32" s="20"/>
    </row>
    <row r="33" spans="1:8" ht="32.25" thickBot="1" x14ac:dyDescent="0.3">
      <c r="A33" s="31"/>
      <c r="B33" s="17"/>
      <c r="C33" s="28"/>
      <c r="D33" s="28"/>
      <c r="E33" s="28"/>
      <c r="F33" s="28"/>
      <c r="G33" s="10" t="s">
        <v>300</v>
      </c>
      <c r="H33" s="11">
        <v>20</v>
      </c>
    </row>
    <row r="34" spans="1:8" x14ac:dyDescent="0.25">
      <c r="A34" s="31"/>
      <c r="B34" s="17"/>
      <c r="C34" s="28"/>
      <c r="D34" s="28"/>
      <c r="E34" s="28"/>
      <c r="F34" s="28"/>
      <c r="G34" s="19" t="s">
        <v>263</v>
      </c>
      <c r="H34" s="20"/>
    </row>
    <row r="35" spans="1:8" ht="31.5" x14ac:dyDescent="0.25">
      <c r="A35" s="31"/>
      <c r="B35" s="17"/>
      <c r="C35" s="28"/>
      <c r="D35" s="28"/>
      <c r="E35" s="28"/>
      <c r="F35" s="28"/>
      <c r="G35" s="10" t="s">
        <v>299</v>
      </c>
      <c r="H35" s="11">
        <v>100</v>
      </c>
    </row>
    <row r="36" spans="1:8" x14ac:dyDescent="0.25">
      <c r="A36" s="31"/>
      <c r="B36" s="17"/>
      <c r="C36" s="28"/>
      <c r="D36" s="28"/>
      <c r="E36" s="28"/>
      <c r="F36" s="28"/>
      <c r="G36" s="10" t="s">
        <v>279</v>
      </c>
      <c r="H36" s="11">
        <v>180</v>
      </c>
    </row>
    <row r="37" spans="1:8" ht="16.5" thickBot="1" x14ac:dyDescent="0.3">
      <c r="A37" s="31"/>
      <c r="B37" s="17"/>
      <c r="C37" s="29"/>
      <c r="D37" s="29"/>
      <c r="E37" s="29"/>
      <c r="F37" s="29"/>
      <c r="G37" s="21" t="s">
        <v>8</v>
      </c>
      <c r="H37" s="23">
        <f>SUM(H33:H33,H35:H36,)</f>
        <v>300</v>
      </c>
    </row>
    <row r="38" spans="1:8" ht="96" customHeight="1" thickBot="1" x14ac:dyDescent="0.3">
      <c r="A38" s="32"/>
      <c r="B38" s="18"/>
      <c r="C38" s="25" t="s">
        <v>298</v>
      </c>
      <c r="D38" s="25"/>
      <c r="E38" s="25"/>
      <c r="F38" s="26"/>
      <c r="G38" s="22"/>
      <c r="H38" s="24"/>
    </row>
    <row r="39" spans="1:8" x14ac:dyDescent="0.25">
      <c r="A39" s="30">
        <v>7</v>
      </c>
      <c r="B39" s="16" t="s">
        <v>269</v>
      </c>
      <c r="C39" s="27" t="s">
        <v>297</v>
      </c>
      <c r="D39" s="27" t="s">
        <v>296</v>
      </c>
      <c r="E39" s="27" t="s">
        <v>295</v>
      </c>
      <c r="F39" s="27" t="s">
        <v>294</v>
      </c>
      <c r="G39" s="19" t="s">
        <v>271</v>
      </c>
      <c r="H39" s="20"/>
    </row>
    <row r="40" spans="1:8" x14ac:dyDescent="0.25">
      <c r="A40" s="31"/>
      <c r="B40" s="17"/>
      <c r="C40" s="28"/>
      <c r="D40" s="28"/>
      <c r="E40" s="28"/>
      <c r="F40" s="28"/>
      <c r="G40" s="10" t="s">
        <v>293</v>
      </c>
      <c r="H40" s="11">
        <v>10</v>
      </c>
    </row>
    <row r="41" spans="1:8" ht="31.5" x14ac:dyDescent="0.25">
      <c r="A41" s="31"/>
      <c r="B41" s="17"/>
      <c r="C41" s="28"/>
      <c r="D41" s="28"/>
      <c r="E41" s="28"/>
      <c r="F41" s="28"/>
      <c r="G41" s="10" t="s">
        <v>142</v>
      </c>
      <c r="H41" s="11">
        <v>10</v>
      </c>
    </row>
    <row r="42" spans="1:8" ht="16.5" thickBot="1" x14ac:dyDescent="0.3">
      <c r="A42" s="31"/>
      <c r="B42" s="17"/>
      <c r="C42" s="29"/>
      <c r="D42" s="29"/>
      <c r="E42" s="29"/>
      <c r="F42" s="29"/>
      <c r="G42" s="21" t="s">
        <v>8</v>
      </c>
      <c r="H42" s="23">
        <f>SUM(H40:H41,)</f>
        <v>20</v>
      </c>
    </row>
    <row r="43" spans="1:8" ht="102" customHeight="1" thickBot="1" x14ac:dyDescent="0.3">
      <c r="A43" s="32"/>
      <c r="B43" s="18"/>
      <c r="C43" s="25" t="s">
        <v>292</v>
      </c>
      <c r="D43" s="25"/>
      <c r="E43" s="25"/>
      <c r="F43" s="26"/>
      <c r="G43" s="22"/>
      <c r="H43" s="24"/>
    </row>
    <row r="44" spans="1:8" x14ac:dyDescent="0.25">
      <c r="A44" s="30">
        <v>8</v>
      </c>
      <c r="B44" s="16" t="s">
        <v>269</v>
      </c>
      <c r="C44" s="27" t="s">
        <v>291</v>
      </c>
      <c r="D44" s="27" t="s">
        <v>290</v>
      </c>
      <c r="E44" s="27" t="s">
        <v>289</v>
      </c>
      <c r="F44" s="27"/>
      <c r="G44" s="19" t="s">
        <v>271</v>
      </c>
      <c r="H44" s="20"/>
    </row>
    <row r="45" spans="1:8" x14ac:dyDescent="0.25">
      <c r="A45" s="31"/>
      <c r="B45" s="17"/>
      <c r="C45" s="28"/>
      <c r="D45" s="28"/>
      <c r="E45" s="28"/>
      <c r="F45" s="28"/>
      <c r="G45" s="10" t="s">
        <v>150</v>
      </c>
      <c r="H45" s="11">
        <v>40</v>
      </c>
    </row>
    <row r="46" spans="1:8" ht="31.5" x14ac:dyDescent="0.25">
      <c r="A46" s="31"/>
      <c r="B46" s="17"/>
      <c r="C46" s="28"/>
      <c r="D46" s="28"/>
      <c r="E46" s="28"/>
      <c r="F46" s="28"/>
      <c r="G46" s="10" t="s">
        <v>142</v>
      </c>
      <c r="H46" s="11">
        <v>30</v>
      </c>
    </row>
    <row r="47" spans="1:8" ht="47.25" x14ac:dyDescent="0.25">
      <c r="A47" s="31"/>
      <c r="B47" s="17"/>
      <c r="C47" s="28"/>
      <c r="D47" s="28"/>
      <c r="E47" s="28"/>
      <c r="F47" s="28"/>
      <c r="G47" s="10" t="s">
        <v>288</v>
      </c>
      <c r="H47" s="11">
        <v>10</v>
      </c>
    </row>
    <row r="48" spans="1:8" x14ac:dyDescent="0.25">
      <c r="A48" s="31"/>
      <c r="B48" s="17"/>
      <c r="C48" s="28"/>
      <c r="D48" s="28"/>
      <c r="E48" s="28"/>
      <c r="F48" s="28"/>
      <c r="G48" s="10" t="s">
        <v>287</v>
      </c>
      <c r="H48" s="11">
        <v>10</v>
      </c>
    </row>
    <row r="49" spans="1:8" ht="16.5" thickBot="1" x14ac:dyDescent="0.3">
      <c r="A49" s="31"/>
      <c r="B49" s="17"/>
      <c r="C49" s="29"/>
      <c r="D49" s="29"/>
      <c r="E49" s="29"/>
      <c r="F49" s="29"/>
      <c r="G49" s="21" t="s">
        <v>8</v>
      </c>
      <c r="H49" s="23">
        <f>SUM(H45:H48,)</f>
        <v>90</v>
      </c>
    </row>
    <row r="50" spans="1:8" ht="83.25" customHeight="1" thickBot="1" x14ac:dyDescent="0.3">
      <c r="A50" s="32"/>
      <c r="B50" s="18"/>
      <c r="C50" s="25" t="s">
        <v>286</v>
      </c>
      <c r="D50" s="25"/>
      <c r="E50" s="25"/>
      <c r="F50" s="26"/>
      <c r="G50" s="22"/>
      <c r="H50" s="24"/>
    </row>
    <row r="51" spans="1:8" x14ac:dyDescent="0.25">
      <c r="A51" s="30">
        <v>9</v>
      </c>
      <c r="B51" s="16" t="s">
        <v>269</v>
      </c>
      <c r="C51" s="27" t="s">
        <v>285</v>
      </c>
      <c r="D51" s="27" t="s">
        <v>284</v>
      </c>
      <c r="E51" s="27" t="s">
        <v>283</v>
      </c>
      <c r="F51" s="27" t="s">
        <v>282</v>
      </c>
      <c r="G51" s="19" t="s">
        <v>265</v>
      </c>
      <c r="H51" s="20"/>
    </row>
    <row r="52" spans="1:8" ht="32.25" thickBot="1" x14ac:dyDescent="0.3">
      <c r="A52" s="31"/>
      <c r="B52" s="17"/>
      <c r="C52" s="28"/>
      <c r="D52" s="28"/>
      <c r="E52" s="28"/>
      <c r="F52" s="28"/>
      <c r="G52" s="10" t="s">
        <v>281</v>
      </c>
      <c r="H52" s="11">
        <v>18</v>
      </c>
    </row>
    <row r="53" spans="1:8" x14ac:dyDescent="0.25">
      <c r="A53" s="31"/>
      <c r="B53" s="17"/>
      <c r="C53" s="28"/>
      <c r="D53" s="28"/>
      <c r="E53" s="28"/>
      <c r="F53" s="28"/>
      <c r="G53" s="19" t="s">
        <v>263</v>
      </c>
      <c r="H53" s="20"/>
    </row>
    <row r="54" spans="1:8" ht="31.5" x14ac:dyDescent="0.25">
      <c r="A54" s="31"/>
      <c r="B54" s="17"/>
      <c r="C54" s="28"/>
      <c r="D54" s="28"/>
      <c r="E54" s="28"/>
      <c r="F54" s="28"/>
      <c r="G54" s="10" t="s">
        <v>280</v>
      </c>
      <c r="H54" s="11">
        <v>86</v>
      </c>
    </row>
    <row r="55" spans="1:8" ht="16.5" thickBot="1" x14ac:dyDescent="0.3">
      <c r="A55" s="31"/>
      <c r="B55" s="17"/>
      <c r="C55" s="28"/>
      <c r="D55" s="28"/>
      <c r="E55" s="28"/>
      <c r="F55" s="28"/>
      <c r="G55" s="10" t="s">
        <v>279</v>
      </c>
      <c r="H55" s="11">
        <v>50</v>
      </c>
    </row>
    <row r="56" spans="1:8" x14ac:dyDescent="0.25">
      <c r="A56" s="31"/>
      <c r="B56" s="17"/>
      <c r="C56" s="28"/>
      <c r="D56" s="28"/>
      <c r="E56" s="28"/>
      <c r="F56" s="28"/>
      <c r="G56" s="19" t="s">
        <v>278</v>
      </c>
      <c r="H56" s="20"/>
    </row>
    <row r="57" spans="1:8" ht="31.5" x14ac:dyDescent="0.25">
      <c r="A57" s="31"/>
      <c r="B57" s="17"/>
      <c r="C57" s="28"/>
      <c r="D57" s="28"/>
      <c r="E57" s="28"/>
      <c r="F57" s="28"/>
      <c r="G57" s="10" t="s">
        <v>277</v>
      </c>
      <c r="H57" s="11">
        <v>30</v>
      </c>
    </row>
    <row r="58" spans="1:8" ht="16.5" thickBot="1" x14ac:dyDescent="0.3">
      <c r="A58" s="31"/>
      <c r="B58" s="17"/>
      <c r="C58" s="29"/>
      <c r="D58" s="29"/>
      <c r="E58" s="29"/>
      <c r="F58" s="29"/>
      <c r="G58" s="21" t="s">
        <v>8</v>
      </c>
      <c r="H58" s="23">
        <f>SUM(H52:H52,H54:H55,H57:H57,)</f>
        <v>184</v>
      </c>
    </row>
    <row r="59" spans="1:8" ht="137.25" customHeight="1" thickBot="1" x14ac:dyDescent="0.3">
      <c r="A59" s="32"/>
      <c r="B59" s="18"/>
      <c r="C59" s="25" t="s">
        <v>276</v>
      </c>
      <c r="D59" s="25"/>
      <c r="E59" s="25"/>
      <c r="F59" s="26"/>
      <c r="G59" s="22"/>
      <c r="H59" s="24"/>
    </row>
    <row r="60" spans="1:8" x14ac:dyDescent="0.25">
      <c r="A60" s="30">
        <v>10</v>
      </c>
      <c r="B60" s="16" t="s">
        <v>269</v>
      </c>
      <c r="C60" s="27" t="s">
        <v>275</v>
      </c>
      <c r="D60" s="27" t="s">
        <v>274</v>
      </c>
      <c r="E60" s="27" t="s">
        <v>273</v>
      </c>
      <c r="F60" s="27" t="s">
        <v>272</v>
      </c>
      <c r="G60" s="19" t="s">
        <v>271</v>
      </c>
      <c r="H60" s="20"/>
    </row>
    <row r="61" spans="1:8" ht="31.5" x14ac:dyDescent="0.25">
      <c r="A61" s="31"/>
      <c r="B61" s="17"/>
      <c r="C61" s="28"/>
      <c r="D61" s="28"/>
      <c r="E61" s="28"/>
      <c r="F61" s="28"/>
      <c r="G61" s="10" t="s">
        <v>142</v>
      </c>
      <c r="H61" s="11">
        <v>30</v>
      </c>
    </row>
    <row r="62" spans="1:8" ht="46.5" customHeight="1" thickBot="1" x14ac:dyDescent="0.3">
      <c r="A62" s="31"/>
      <c r="B62" s="17"/>
      <c r="C62" s="29"/>
      <c r="D62" s="29"/>
      <c r="E62" s="29"/>
      <c r="F62" s="29"/>
      <c r="G62" s="21" t="s">
        <v>8</v>
      </c>
      <c r="H62" s="23">
        <f>SUM(H61:H61,)</f>
        <v>30</v>
      </c>
    </row>
    <row r="63" spans="1:8" ht="74.25" customHeight="1" thickBot="1" x14ac:dyDescent="0.3">
      <c r="A63" s="32"/>
      <c r="B63" s="18"/>
      <c r="C63" s="25" t="s">
        <v>270</v>
      </c>
      <c r="D63" s="25"/>
      <c r="E63" s="25"/>
      <c r="F63" s="26"/>
      <c r="G63" s="22"/>
      <c r="H63" s="24"/>
    </row>
    <row r="64" spans="1:8" x14ac:dyDescent="0.25">
      <c r="A64" s="30">
        <v>11</v>
      </c>
      <c r="B64" s="16" t="s">
        <v>269</v>
      </c>
      <c r="C64" s="27" t="s">
        <v>268</v>
      </c>
      <c r="D64" s="27" t="s">
        <v>140</v>
      </c>
      <c r="E64" s="27" t="s">
        <v>267</v>
      </c>
      <c r="F64" s="27" t="s">
        <v>266</v>
      </c>
      <c r="G64" s="19" t="s">
        <v>265</v>
      </c>
      <c r="H64" s="20"/>
    </row>
    <row r="65" spans="1:8" ht="32.25" thickBot="1" x14ac:dyDescent="0.3">
      <c r="A65" s="31"/>
      <c r="B65" s="17"/>
      <c r="C65" s="28"/>
      <c r="D65" s="28"/>
      <c r="E65" s="28"/>
      <c r="F65" s="28"/>
      <c r="G65" s="10" t="s">
        <v>264</v>
      </c>
      <c r="H65" s="11">
        <v>24</v>
      </c>
    </row>
    <row r="66" spans="1:8" x14ac:dyDescent="0.25">
      <c r="A66" s="31"/>
      <c r="B66" s="17"/>
      <c r="C66" s="28"/>
      <c r="D66" s="28"/>
      <c r="E66" s="28"/>
      <c r="F66" s="28"/>
      <c r="G66" s="19" t="s">
        <v>263</v>
      </c>
      <c r="H66" s="20"/>
    </row>
    <row r="67" spans="1:8" ht="47.25" x14ac:dyDescent="0.25">
      <c r="A67" s="31"/>
      <c r="B67" s="17"/>
      <c r="C67" s="28"/>
      <c r="D67" s="28"/>
      <c r="E67" s="28"/>
      <c r="F67" s="28"/>
      <c r="G67" s="10" t="s">
        <v>262</v>
      </c>
      <c r="H67" s="11">
        <v>20</v>
      </c>
    </row>
    <row r="68" spans="1:8" ht="16.5" thickBot="1" x14ac:dyDescent="0.3">
      <c r="A68" s="31"/>
      <c r="B68" s="17"/>
      <c r="C68" s="29"/>
      <c r="D68" s="29"/>
      <c r="E68" s="29"/>
      <c r="F68" s="29"/>
      <c r="G68" s="21" t="s">
        <v>8</v>
      </c>
      <c r="H68" s="23">
        <f>SUM(H65:H65,H67:H67,)</f>
        <v>44</v>
      </c>
    </row>
    <row r="69" spans="1:8" ht="94.5" customHeight="1" thickBot="1" x14ac:dyDescent="0.3">
      <c r="A69" s="32"/>
      <c r="B69" s="18"/>
      <c r="C69" s="25" t="s">
        <v>261</v>
      </c>
      <c r="D69" s="25"/>
      <c r="E69" s="25"/>
      <c r="F69" s="26"/>
      <c r="G69" s="22"/>
      <c r="H69" s="24"/>
    </row>
    <row r="70" spans="1:8" ht="16.5" thickBot="1" x14ac:dyDescent="0.3">
      <c r="A70" s="33" t="s">
        <v>128</v>
      </c>
      <c r="B70" s="34"/>
      <c r="C70" s="34"/>
      <c r="D70" s="34"/>
      <c r="E70" s="35"/>
      <c r="F70" s="36">
        <f>H68+H62+H58+H49+H42+H37+H30+H26+H18+H11+H5</f>
        <v>1130</v>
      </c>
      <c r="G70" s="37"/>
      <c r="H70" s="38"/>
    </row>
    <row r="71" spans="1:8" ht="151.5" customHeight="1" thickBot="1" x14ac:dyDescent="0.3">
      <c r="A71" s="44" t="s">
        <v>9</v>
      </c>
      <c r="B71" s="40"/>
      <c r="C71" s="41" t="s">
        <v>260</v>
      </c>
      <c r="D71" s="42"/>
      <c r="E71" s="42"/>
      <c r="F71" s="43"/>
      <c r="G71" s="12" t="s">
        <v>129</v>
      </c>
      <c r="H71" s="13" t="s">
        <v>259</v>
      </c>
    </row>
    <row r="72" spans="1:8" ht="185.25" customHeight="1" thickBot="1" x14ac:dyDescent="0.3">
      <c r="A72" s="44" t="s">
        <v>9</v>
      </c>
      <c r="B72" s="40"/>
      <c r="C72" s="41" t="s">
        <v>258</v>
      </c>
      <c r="D72" s="42"/>
      <c r="E72" s="42"/>
      <c r="F72" s="43"/>
      <c r="G72" s="12" t="s">
        <v>257</v>
      </c>
      <c r="H72" s="13" t="s">
        <v>256</v>
      </c>
    </row>
  </sheetData>
  <sheetProtection algorithmName="SHA-512" hashValue="SShrpeW9lkdkGbOr4HTW8TfgFYzdQAVkMtK/YNvdb5/r3SP9yRVeo12p2Kv4143mCbJLl6pO3QHedoHqypbKKA==" saltValue="Y3viIda8++AvzWWea0es5Q==" spinCount="100000" sheet="1" formatCells="0" formatColumns="0" formatRows="0" insertColumns="0" insertRows="0" insertHyperlinks="0" autoFilter="0"/>
  <autoFilter ref="A1:H408" xr:uid="{00000000-0009-0000-0000-000000000000}"/>
  <mergeCells count="121">
    <mergeCell ref="H62:H63"/>
    <mergeCell ref="C63:F63"/>
    <mergeCell ref="G64:H64"/>
    <mergeCell ref="G66:H66"/>
    <mergeCell ref="C60:C62"/>
    <mergeCell ref="G60:H60"/>
    <mergeCell ref="D60:D62"/>
    <mergeCell ref="E60:E62"/>
    <mergeCell ref="C69:F69"/>
    <mergeCell ref="B64:B69"/>
    <mergeCell ref="C64:C68"/>
    <mergeCell ref="D64:D68"/>
    <mergeCell ref="E64:E68"/>
    <mergeCell ref="F64:F68"/>
    <mergeCell ref="A72:B72"/>
    <mergeCell ref="C72:F72"/>
    <mergeCell ref="G62:G63"/>
    <mergeCell ref="B60:B63"/>
    <mergeCell ref="A70:E70"/>
    <mergeCell ref="F70:H70"/>
    <mergeCell ref="A71:B71"/>
    <mergeCell ref="C71:F71"/>
    <mergeCell ref="G68:G69"/>
    <mergeCell ref="H68:H69"/>
    <mergeCell ref="B13:B19"/>
    <mergeCell ref="G13:H13"/>
    <mergeCell ref="G18:G19"/>
    <mergeCell ref="H18:H19"/>
    <mergeCell ref="C19:F19"/>
    <mergeCell ref="C13:C18"/>
    <mergeCell ref="D13:D18"/>
    <mergeCell ref="E13:E18"/>
    <mergeCell ref="F13:F18"/>
    <mergeCell ref="B7:B12"/>
    <mergeCell ref="G7:H7"/>
    <mergeCell ref="G11:G12"/>
    <mergeCell ref="H11:H12"/>
    <mergeCell ref="C12:F12"/>
    <mergeCell ref="C7:C11"/>
    <mergeCell ref="D7:D11"/>
    <mergeCell ref="E7:E11"/>
    <mergeCell ref="F7:F11"/>
    <mergeCell ref="A60:A63"/>
    <mergeCell ref="B2:B6"/>
    <mergeCell ref="G2:H2"/>
    <mergeCell ref="G5:G6"/>
    <mergeCell ref="H5:H6"/>
    <mergeCell ref="C6:F6"/>
    <mergeCell ref="C2:C5"/>
    <mergeCell ref="D2:D5"/>
    <mergeCell ref="E2:E5"/>
    <mergeCell ref="F2:F5"/>
    <mergeCell ref="A2:A6"/>
    <mergeCell ref="A7:A12"/>
    <mergeCell ref="A13:A19"/>
    <mergeCell ref="A64:A69"/>
    <mergeCell ref="A20:A27"/>
    <mergeCell ref="A28:A31"/>
    <mergeCell ref="A32:A38"/>
    <mergeCell ref="A39:A43"/>
    <mergeCell ref="A44:A50"/>
    <mergeCell ref="A51:A59"/>
    <mergeCell ref="B20:B27"/>
    <mergeCell ref="G20:H20"/>
    <mergeCell ref="G23:H23"/>
    <mergeCell ref="G26:G27"/>
    <mergeCell ref="H26:H27"/>
    <mergeCell ref="C27:F27"/>
    <mergeCell ref="C20:C26"/>
    <mergeCell ref="D20:D26"/>
    <mergeCell ref="E20:E26"/>
    <mergeCell ref="F20:F26"/>
    <mergeCell ref="B28:B31"/>
    <mergeCell ref="G28:H28"/>
    <mergeCell ref="G30:G31"/>
    <mergeCell ref="H30:H31"/>
    <mergeCell ref="C31:F31"/>
    <mergeCell ref="C28:C30"/>
    <mergeCell ref="D28:D30"/>
    <mergeCell ref="E28:E30"/>
    <mergeCell ref="F28:F30"/>
    <mergeCell ref="B32:B38"/>
    <mergeCell ref="G32:H32"/>
    <mergeCell ref="G34:H34"/>
    <mergeCell ref="G37:G38"/>
    <mergeCell ref="H37:H38"/>
    <mergeCell ref="C38:F38"/>
    <mergeCell ref="C32:C37"/>
    <mergeCell ref="D32:D37"/>
    <mergeCell ref="E32:E37"/>
    <mergeCell ref="F32:F37"/>
    <mergeCell ref="F44:F49"/>
    <mergeCell ref="B39:B43"/>
    <mergeCell ref="G39:H39"/>
    <mergeCell ref="G42:G43"/>
    <mergeCell ref="H42:H43"/>
    <mergeCell ref="C43:F43"/>
    <mergeCell ref="C39:C42"/>
    <mergeCell ref="D39:D42"/>
    <mergeCell ref="E39:E42"/>
    <mergeCell ref="F39:F42"/>
    <mergeCell ref="E51:E58"/>
    <mergeCell ref="F51:F58"/>
    <mergeCell ref="B44:B50"/>
    <mergeCell ref="G44:H44"/>
    <mergeCell ref="G49:G50"/>
    <mergeCell ref="H49:H50"/>
    <mergeCell ref="C50:F50"/>
    <mergeCell ref="C44:C49"/>
    <mergeCell ref="D44:D49"/>
    <mergeCell ref="E44:E49"/>
    <mergeCell ref="F60:F62"/>
    <mergeCell ref="B51:B59"/>
    <mergeCell ref="G51:H51"/>
    <mergeCell ref="G53:H53"/>
    <mergeCell ref="G56:H56"/>
    <mergeCell ref="G58:G59"/>
    <mergeCell ref="H58:H59"/>
    <mergeCell ref="C59:F59"/>
    <mergeCell ref="C51:C58"/>
    <mergeCell ref="D51:D5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6A28-07D6-4D72-88AB-0BF794D4D240}">
  <dimension ref="A1:H91"/>
  <sheetViews>
    <sheetView zoomScale="85" zoomScaleNormal="85" workbookViewId="0">
      <selection activeCell="D83" sqref="D83:D87"/>
    </sheetView>
  </sheetViews>
  <sheetFormatPr defaultColWidth="9.140625" defaultRowHeight="15.75" x14ac:dyDescent="0.25"/>
  <cols>
    <col min="1" max="1" width="10.28515625" style="3" customWidth="1"/>
    <col min="2" max="2" width="20.425781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16384" width="9.140625" style="2"/>
  </cols>
  <sheetData>
    <row r="1" spans="1:8" s="1" customFormat="1" ht="48" thickBot="1" x14ac:dyDescent="0.3">
      <c r="A1" s="5" t="s">
        <v>0</v>
      </c>
      <c r="B1" s="6" t="s">
        <v>1</v>
      </c>
      <c r="C1" s="51" t="s">
        <v>2</v>
      </c>
      <c r="D1" s="7" t="s">
        <v>3</v>
      </c>
      <c r="E1" s="7" t="s">
        <v>4</v>
      </c>
      <c r="F1" s="7" t="s">
        <v>5</v>
      </c>
      <c r="G1" s="8" t="s">
        <v>6</v>
      </c>
      <c r="H1" s="9" t="s">
        <v>7</v>
      </c>
    </row>
    <row r="2" spans="1:8" x14ac:dyDescent="0.25">
      <c r="A2" s="30">
        <v>1</v>
      </c>
      <c r="B2" s="16" t="s">
        <v>425</v>
      </c>
      <c r="C2" s="27" t="s">
        <v>424</v>
      </c>
      <c r="D2" s="27" t="s">
        <v>423</v>
      </c>
      <c r="E2" s="27" t="s">
        <v>422</v>
      </c>
      <c r="F2" s="27"/>
      <c r="G2" s="19" t="s">
        <v>421</v>
      </c>
      <c r="H2" s="20"/>
    </row>
    <row r="3" spans="1:8" ht="31.5" x14ac:dyDescent="0.25">
      <c r="A3" s="31"/>
      <c r="B3" s="17"/>
      <c r="C3" s="28"/>
      <c r="D3" s="28"/>
      <c r="E3" s="28"/>
      <c r="F3" s="28"/>
      <c r="G3" s="10" t="s">
        <v>145</v>
      </c>
      <c r="H3" s="11">
        <v>14</v>
      </c>
    </row>
    <row r="4" spans="1:8" ht="31.5" x14ac:dyDescent="0.25">
      <c r="A4" s="31"/>
      <c r="B4" s="17"/>
      <c r="C4" s="28"/>
      <c r="D4" s="28"/>
      <c r="E4" s="28"/>
      <c r="F4" s="28"/>
      <c r="G4" s="10" t="s">
        <v>420</v>
      </c>
      <c r="H4" s="11">
        <v>6</v>
      </c>
    </row>
    <row r="5" spans="1:8" ht="31.5" x14ac:dyDescent="0.25">
      <c r="A5" s="31"/>
      <c r="B5" s="17"/>
      <c r="C5" s="28"/>
      <c r="D5" s="28"/>
      <c r="E5" s="28"/>
      <c r="F5" s="28"/>
      <c r="G5" s="10" t="s">
        <v>419</v>
      </c>
      <c r="H5" s="11">
        <v>30</v>
      </c>
    </row>
    <row r="6" spans="1:8" x14ac:dyDescent="0.25">
      <c r="A6" s="31"/>
      <c r="B6" s="17"/>
      <c r="C6" s="28"/>
      <c r="D6" s="28"/>
      <c r="E6" s="28"/>
      <c r="F6" s="28"/>
      <c r="G6" s="10" t="s">
        <v>418</v>
      </c>
      <c r="H6" s="11">
        <v>56</v>
      </c>
    </row>
    <row r="7" spans="1:8" x14ac:dyDescent="0.25">
      <c r="A7" s="31"/>
      <c r="B7" s="17"/>
      <c r="C7" s="28"/>
      <c r="D7" s="28"/>
      <c r="E7" s="28"/>
      <c r="F7" s="28"/>
      <c r="G7" s="10" t="s">
        <v>417</v>
      </c>
      <c r="H7" s="11">
        <v>52</v>
      </c>
    </row>
    <row r="8" spans="1:8" ht="32.25" thickBot="1" x14ac:dyDescent="0.3">
      <c r="A8" s="31"/>
      <c r="B8" s="17"/>
      <c r="C8" s="28"/>
      <c r="D8" s="28"/>
      <c r="E8" s="28"/>
      <c r="F8" s="28"/>
      <c r="G8" s="10" t="s">
        <v>277</v>
      </c>
      <c r="H8" s="11">
        <v>12</v>
      </c>
    </row>
    <row r="9" spans="1:8" x14ac:dyDescent="0.25">
      <c r="A9" s="31"/>
      <c r="B9" s="17"/>
      <c r="C9" s="28"/>
      <c r="D9" s="28"/>
      <c r="E9" s="28"/>
      <c r="F9" s="28"/>
      <c r="G9" s="19" t="s">
        <v>344</v>
      </c>
      <c r="H9" s="20"/>
    </row>
    <row r="10" spans="1:8" ht="31.5" x14ac:dyDescent="0.25">
      <c r="A10" s="31"/>
      <c r="B10" s="17"/>
      <c r="C10" s="28"/>
      <c r="D10" s="28"/>
      <c r="E10" s="28"/>
      <c r="F10" s="28"/>
      <c r="G10" s="10" t="s">
        <v>151</v>
      </c>
      <c r="H10" s="11">
        <v>20</v>
      </c>
    </row>
    <row r="11" spans="1:8" ht="48" thickBot="1" x14ac:dyDescent="0.3">
      <c r="A11" s="31"/>
      <c r="B11" s="17"/>
      <c r="C11" s="28"/>
      <c r="D11" s="28"/>
      <c r="E11" s="28"/>
      <c r="F11" s="28"/>
      <c r="G11" s="10" t="s">
        <v>416</v>
      </c>
      <c r="H11" s="11">
        <v>50</v>
      </c>
    </row>
    <row r="12" spans="1:8" x14ac:dyDescent="0.25">
      <c r="A12" s="31"/>
      <c r="B12" s="17"/>
      <c r="C12" s="28"/>
      <c r="D12" s="28"/>
      <c r="E12" s="28"/>
      <c r="F12" s="28"/>
      <c r="G12" s="19" t="s">
        <v>342</v>
      </c>
      <c r="H12" s="20"/>
    </row>
    <row r="13" spans="1:8" x14ac:dyDescent="0.25">
      <c r="A13" s="31"/>
      <c r="B13" s="17"/>
      <c r="C13" s="28"/>
      <c r="D13" s="28"/>
      <c r="E13" s="28"/>
      <c r="F13" s="28"/>
      <c r="G13" s="10" t="s">
        <v>293</v>
      </c>
      <c r="H13" s="11">
        <v>4</v>
      </c>
    </row>
    <row r="14" spans="1:8" x14ac:dyDescent="0.25">
      <c r="A14" s="31"/>
      <c r="B14" s="17"/>
      <c r="C14" s="28"/>
      <c r="D14" s="28"/>
      <c r="E14" s="28"/>
      <c r="F14" s="28"/>
      <c r="G14" s="10" t="s">
        <v>415</v>
      </c>
      <c r="H14" s="11">
        <v>50</v>
      </c>
    </row>
    <row r="15" spans="1:8" ht="16.5" thickBot="1" x14ac:dyDescent="0.3">
      <c r="A15" s="31"/>
      <c r="B15" s="17"/>
      <c r="C15" s="29"/>
      <c r="D15" s="29"/>
      <c r="E15" s="29"/>
      <c r="F15" s="29"/>
      <c r="G15" s="21" t="s">
        <v>8</v>
      </c>
      <c r="H15" s="23">
        <f>SUM(H3:H8,H10:H11,H13:H14,)</f>
        <v>294</v>
      </c>
    </row>
    <row r="16" spans="1:8" ht="81.75" customHeight="1" thickBot="1" x14ac:dyDescent="0.3">
      <c r="A16" s="32"/>
      <c r="B16" s="18"/>
      <c r="C16" s="25" t="s">
        <v>414</v>
      </c>
      <c r="D16" s="25"/>
      <c r="E16" s="25"/>
      <c r="F16" s="26"/>
      <c r="G16" s="22"/>
      <c r="H16" s="24"/>
    </row>
    <row r="17" spans="1:8" x14ac:dyDescent="0.25">
      <c r="A17" s="30">
        <v>2</v>
      </c>
      <c r="B17" s="16" t="s">
        <v>358</v>
      </c>
      <c r="C17" s="27" t="s">
        <v>413</v>
      </c>
      <c r="D17" s="27" t="s">
        <v>412</v>
      </c>
      <c r="E17" s="27" t="s">
        <v>411</v>
      </c>
      <c r="F17" s="27" t="s">
        <v>410</v>
      </c>
      <c r="G17" s="19" t="s">
        <v>352</v>
      </c>
      <c r="H17" s="20"/>
    </row>
    <row r="18" spans="1:8" ht="47.25" x14ac:dyDescent="0.25">
      <c r="A18" s="31"/>
      <c r="B18" s="17"/>
      <c r="C18" s="28"/>
      <c r="D18" s="28"/>
      <c r="E18" s="28"/>
      <c r="F18" s="28"/>
      <c r="G18" s="10" t="s">
        <v>409</v>
      </c>
      <c r="H18" s="11">
        <v>60</v>
      </c>
    </row>
    <row r="19" spans="1:8" ht="16.5" thickBot="1" x14ac:dyDescent="0.3">
      <c r="A19" s="31"/>
      <c r="B19" s="17"/>
      <c r="C19" s="28"/>
      <c r="D19" s="28"/>
      <c r="E19" s="28"/>
      <c r="F19" s="28"/>
      <c r="G19" s="10" t="s">
        <v>279</v>
      </c>
      <c r="H19" s="11">
        <v>50</v>
      </c>
    </row>
    <row r="20" spans="1:8" ht="16.5" customHeight="1" x14ac:dyDescent="0.25">
      <c r="A20" s="31"/>
      <c r="B20" s="17"/>
      <c r="C20" s="28"/>
      <c r="D20" s="28"/>
      <c r="E20" s="28"/>
      <c r="F20" s="28"/>
      <c r="G20" s="19" t="s">
        <v>342</v>
      </c>
      <c r="H20" s="20"/>
    </row>
    <row r="21" spans="1:8" x14ac:dyDescent="0.25">
      <c r="A21" s="31"/>
      <c r="B21" s="17"/>
      <c r="C21" s="28"/>
      <c r="D21" s="28"/>
      <c r="E21" s="28"/>
      <c r="F21" s="28"/>
      <c r="G21" s="10" t="s">
        <v>408</v>
      </c>
      <c r="H21" s="11">
        <v>20</v>
      </c>
    </row>
    <row r="22" spans="1:8" ht="16.5" thickBot="1" x14ac:dyDescent="0.3">
      <c r="A22" s="31"/>
      <c r="B22" s="17"/>
      <c r="C22" s="29"/>
      <c r="D22" s="29"/>
      <c r="E22" s="29"/>
      <c r="F22" s="29"/>
      <c r="G22" s="21" t="s">
        <v>8</v>
      </c>
      <c r="H22" s="23">
        <f>SUM(H18:H19,H21:H21,)</f>
        <v>130</v>
      </c>
    </row>
    <row r="23" spans="1:8" ht="90" customHeight="1" thickBot="1" x14ac:dyDescent="0.3">
      <c r="A23" s="32"/>
      <c r="B23" s="18"/>
      <c r="C23" s="25" t="s">
        <v>407</v>
      </c>
      <c r="D23" s="25"/>
      <c r="E23" s="25"/>
      <c r="F23" s="26"/>
      <c r="G23" s="22"/>
      <c r="H23" s="24"/>
    </row>
    <row r="24" spans="1:8" ht="16.5" customHeight="1" x14ac:dyDescent="0.25">
      <c r="A24" s="30">
        <v>3</v>
      </c>
      <c r="B24" s="16" t="s">
        <v>358</v>
      </c>
      <c r="C24" s="27" t="s">
        <v>406</v>
      </c>
      <c r="D24" s="27" t="s">
        <v>405</v>
      </c>
      <c r="E24" s="27" t="s">
        <v>404</v>
      </c>
      <c r="F24" s="27" t="s">
        <v>403</v>
      </c>
      <c r="G24" s="19" t="s">
        <v>352</v>
      </c>
      <c r="H24" s="20"/>
    </row>
    <row r="25" spans="1:8" ht="32.25" thickBot="1" x14ac:dyDescent="0.3">
      <c r="A25" s="31"/>
      <c r="B25" s="17"/>
      <c r="C25" s="28"/>
      <c r="D25" s="28"/>
      <c r="E25" s="28"/>
      <c r="F25" s="28"/>
      <c r="G25" s="10" t="s">
        <v>402</v>
      </c>
      <c r="H25" s="11">
        <v>50</v>
      </c>
    </row>
    <row r="26" spans="1:8" ht="16.5" customHeight="1" x14ac:dyDescent="0.25">
      <c r="A26" s="31"/>
      <c r="B26" s="17"/>
      <c r="C26" s="28"/>
      <c r="D26" s="28"/>
      <c r="E26" s="28"/>
      <c r="F26" s="28"/>
      <c r="G26" s="19" t="s">
        <v>342</v>
      </c>
      <c r="H26" s="20"/>
    </row>
    <row r="27" spans="1:8" ht="31.5" x14ac:dyDescent="0.25">
      <c r="A27" s="31"/>
      <c r="B27" s="17"/>
      <c r="C27" s="28"/>
      <c r="D27" s="28"/>
      <c r="E27" s="28"/>
      <c r="F27" s="28"/>
      <c r="G27" s="10" t="s">
        <v>142</v>
      </c>
      <c r="H27" s="11">
        <v>8</v>
      </c>
    </row>
    <row r="28" spans="1:8" ht="16.5" thickBot="1" x14ac:dyDescent="0.3">
      <c r="A28" s="31"/>
      <c r="B28" s="17"/>
      <c r="C28" s="29"/>
      <c r="D28" s="29"/>
      <c r="E28" s="29"/>
      <c r="F28" s="29"/>
      <c r="G28" s="21" t="s">
        <v>8</v>
      </c>
      <c r="H28" s="23">
        <f>SUM(H25:H25,H27:H27,)</f>
        <v>58</v>
      </c>
    </row>
    <row r="29" spans="1:8" ht="76.5" customHeight="1" thickBot="1" x14ac:dyDescent="0.3">
      <c r="A29" s="32"/>
      <c r="B29" s="18"/>
      <c r="C29" s="25" t="s">
        <v>401</v>
      </c>
      <c r="D29" s="25"/>
      <c r="E29" s="25"/>
      <c r="F29" s="26"/>
      <c r="G29" s="22"/>
      <c r="H29" s="24"/>
    </row>
    <row r="30" spans="1:8" ht="16.5" customHeight="1" x14ac:dyDescent="0.25">
      <c r="A30" s="30">
        <v>4</v>
      </c>
      <c r="B30" s="16" t="s">
        <v>358</v>
      </c>
      <c r="C30" s="27" t="s">
        <v>400</v>
      </c>
      <c r="D30" s="27" t="s">
        <v>399</v>
      </c>
      <c r="E30" s="27" t="s">
        <v>398</v>
      </c>
      <c r="F30" s="27" t="s">
        <v>397</v>
      </c>
      <c r="G30" s="19" t="s">
        <v>352</v>
      </c>
      <c r="H30" s="20"/>
    </row>
    <row r="31" spans="1:8" ht="31.5" x14ac:dyDescent="0.25">
      <c r="A31" s="31"/>
      <c r="B31" s="17"/>
      <c r="C31" s="28"/>
      <c r="D31" s="28"/>
      <c r="E31" s="28"/>
      <c r="F31" s="28"/>
      <c r="G31" s="10" t="s">
        <v>245</v>
      </c>
      <c r="H31" s="11">
        <v>40</v>
      </c>
    </row>
    <row r="32" spans="1:8" ht="16.5" thickBot="1" x14ac:dyDescent="0.3">
      <c r="A32" s="31"/>
      <c r="B32" s="17"/>
      <c r="C32" s="29"/>
      <c r="D32" s="29"/>
      <c r="E32" s="29"/>
      <c r="F32" s="29"/>
      <c r="G32" s="21" t="s">
        <v>8</v>
      </c>
      <c r="H32" s="23">
        <f>SUM(H31:H31,)</f>
        <v>40</v>
      </c>
    </row>
    <row r="33" spans="1:8" ht="69" customHeight="1" thickBot="1" x14ac:dyDescent="0.3">
      <c r="A33" s="32"/>
      <c r="B33" s="18"/>
      <c r="C33" s="25" t="s">
        <v>396</v>
      </c>
      <c r="D33" s="25"/>
      <c r="E33" s="25"/>
      <c r="F33" s="26"/>
      <c r="G33" s="22"/>
      <c r="H33" s="24"/>
    </row>
    <row r="34" spans="1:8" ht="16.5" customHeight="1" x14ac:dyDescent="0.25">
      <c r="A34" s="30">
        <v>5</v>
      </c>
      <c r="B34" s="16" t="s">
        <v>358</v>
      </c>
      <c r="C34" s="27" t="s">
        <v>395</v>
      </c>
      <c r="D34" s="27" t="s">
        <v>394</v>
      </c>
      <c r="E34" s="27" t="s">
        <v>393</v>
      </c>
      <c r="F34" s="27" t="s">
        <v>392</v>
      </c>
      <c r="G34" s="19" t="s">
        <v>352</v>
      </c>
      <c r="H34" s="20"/>
    </row>
    <row r="35" spans="1:8" ht="31.5" x14ac:dyDescent="0.25">
      <c r="A35" s="31"/>
      <c r="B35" s="17"/>
      <c r="C35" s="28"/>
      <c r="D35" s="28"/>
      <c r="E35" s="28"/>
      <c r="F35" s="28"/>
      <c r="G35" s="10" t="s">
        <v>245</v>
      </c>
      <c r="H35" s="11">
        <v>40</v>
      </c>
    </row>
    <row r="36" spans="1:8" ht="16.5" thickBot="1" x14ac:dyDescent="0.3">
      <c r="A36" s="31"/>
      <c r="B36" s="17"/>
      <c r="C36" s="28"/>
      <c r="D36" s="28"/>
      <c r="E36" s="28"/>
      <c r="F36" s="28"/>
      <c r="G36" s="10" t="s">
        <v>279</v>
      </c>
      <c r="H36" s="11">
        <v>60</v>
      </c>
    </row>
    <row r="37" spans="1:8" ht="16.5" customHeight="1" x14ac:dyDescent="0.25">
      <c r="A37" s="31"/>
      <c r="B37" s="17"/>
      <c r="C37" s="28"/>
      <c r="D37" s="28"/>
      <c r="E37" s="28"/>
      <c r="F37" s="28"/>
      <c r="G37" s="19" t="s">
        <v>342</v>
      </c>
      <c r="H37" s="20"/>
    </row>
    <row r="38" spans="1:8" ht="31.5" x14ac:dyDescent="0.25">
      <c r="A38" s="31"/>
      <c r="B38" s="17"/>
      <c r="C38" s="28"/>
      <c r="D38" s="28"/>
      <c r="E38" s="28"/>
      <c r="F38" s="28"/>
      <c r="G38" s="10" t="s">
        <v>142</v>
      </c>
      <c r="H38" s="11">
        <v>8</v>
      </c>
    </row>
    <row r="39" spans="1:8" ht="16.5" thickBot="1" x14ac:dyDescent="0.3">
      <c r="A39" s="31"/>
      <c r="B39" s="17"/>
      <c r="C39" s="29"/>
      <c r="D39" s="29"/>
      <c r="E39" s="29"/>
      <c r="F39" s="29"/>
      <c r="G39" s="21" t="s">
        <v>8</v>
      </c>
      <c r="H39" s="23">
        <f>SUM(H35:H36,H38:H38,)</f>
        <v>108</v>
      </c>
    </row>
    <row r="40" spans="1:8" ht="69.75" customHeight="1" thickBot="1" x14ac:dyDescent="0.3">
      <c r="A40" s="32"/>
      <c r="B40" s="18"/>
      <c r="C40" s="25" t="s">
        <v>391</v>
      </c>
      <c r="D40" s="25"/>
      <c r="E40" s="25"/>
      <c r="F40" s="26"/>
      <c r="G40" s="22"/>
      <c r="H40" s="24"/>
    </row>
    <row r="41" spans="1:8" ht="16.5" customHeight="1" x14ac:dyDescent="0.25">
      <c r="A41" s="30">
        <v>6</v>
      </c>
      <c r="B41" s="16" t="s">
        <v>358</v>
      </c>
      <c r="C41" s="27" t="s">
        <v>390</v>
      </c>
      <c r="D41" s="27" t="s">
        <v>389</v>
      </c>
      <c r="E41" s="27" t="s">
        <v>388</v>
      </c>
      <c r="F41" s="27" t="s">
        <v>387</v>
      </c>
      <c r="G41" s="19" t="s">
        <v>344</v>
      </c>
      <c r="H41" s="20"/>
    </row>
    <row r="42" spans="1:8" ht="48" thickBot="1" x14ac:dyDescent="0.3">
      <c r="A42" s="31"/>
      <c r="B42" s="17"/>
      <c r="C42" s="28"/>
      <c r="D42" s="28"/>
      <c r="E42" s="28"/>
      <c r="F42" s="28"/>
      <c r="G42" s="10" t="s">
        <v>353</v>
      </c>
      <c r="H42" s="11">
        <v>28</v>
      </c>
    </row>
    <row r="43" spans="1:8" ht="16.5" customHeight="1" x14ac:dyDescent="0.25">
      <c r="A43" s="31"/>
      <c r="B43" s="17"/>
      <c r="C43" s="28"/>
      <c r="D43" s="28"/>
      <c r="E43" s="28"/>
      <c r="F43" s="28"/>
      <c r="G43" s="19" t="s">
        <v>352</v>
      </c>
      <c r="H43" s="20"/>
    </row>
    <row r="44" spans="1:8" ht="31.5" x14ac:dyDescent="0.25">
      <c r="A44" s="31"/>
      <c r="B44" s="17"/>
      <c r="C44" s="28"/>
      <c r="D44" s="28"/>
      <c r="E44" s="28"/>
      <c r="F44" s="28"/>
      <c r="G44" s="10" t="s">
        <v>245</v>
      </c>
      <c r="H44" s="11">
        <v>40</v>
      </c>
    </row>
    <row r="45" spans="1:8" x14ac:dyDescent="0.25">
      <c r="A45" s="31"/>
      <c r="B45" s="17"/>
      <c r="C45" s="28"/>
      <c r="D45" s="28"/>
      <c r="E45" s="28"/>
      <c r="F45" s="28"/>
      <c r="G45" s="10" t="s">
        <v>279</v>
      </c>
      <c r="H45" s="11">
        <v>60</v>
      </c>
    </row>
    <row r="46" spans="1:8" ht="16.5" thickBot="1" x14ac:dyDescent="0.3">
      <c r="A46" s="31"/>
      <c r="B46" s="17"/>
      <c r="C46" s="29"/>
      <c r="D46" s="29"/>
      <c r="E46" s="29"/>
      <c r="F46" s="29"/>
      <c r="G46" s="21" t="s">
        <v>8</v>
      </c>
      <c r="H46" s="23">
        <f>SUM(H42:H42,H44:H45,)</f>
        <v>128</v>
      </c>
    </row>
    <row r="47" spans="1:8" ht="80.25" customHeight="1" thickBot="1" x14ac:dyDescent="0.3">
      <c r="A47" s="32"/>
      <c r="B47" s="18"/>
      <c r="C47" s="25" t="s">
        <v>386</v>
      </c>
      <c r="D47" s="25"/>
      <c r="E47" s="25"/>
      <c r="F47" s="26"/>
      <c r="G47" s="22"/>
      <c r="H47" s="24"/>
    </row>
    <row r="48" spans="1:8" ht="16.5" customHeight="1" x14ac:dyDescent="0.25">
      <c r="A48" s="30">
        <v>7</v>
      </c>
      <c r="B48" s="16" t="s">
        <v>358</v>
      </c>
      <c r="C48" s="27" t="s">
        <v>385</v>
      </c>
      <c r="D48" s="27" t="s">
        <v>384</v>
      </c>
      <c r="E48" s="27" t="s">
        <v>383</v>
      </c>
      <c r="F48" s="27" t="s">
        <v>382</v>
      </c>
      <c r="G48" s="19" t="s">
        <v>352</v>
      </c>
      <c r="H48" s="20"/>
    </row>
    <row r="49" spans="1:8" ht="31.5" x14ac:dyDescent="0.25">
      <c r="A49" s="31"/>
      <c r="B49" s="17"/>
      <c r="C49" s="28"/>
      <c r="D49" s="28"/>
      <c r="E49" s="28"/>
      <c r="F49" s="28"/>
      <c r="G49" s="10" t="s">
        <v>351</v>
      </c>
      <c r="H49" s="11">
        <v>24</v>
      </c>
    </row>
    <row r="50" spans="1:8" ht="16.5" thickBot="1" x14ac:dyDescent="0.3">
      <c r="A50" s="31"/>
      <c r="B50" s="17"/>
      <c r="C50" s="28"/>
      <c r="D50" s="28"/>
      <c r="E50" s="28"/>
      <c r="F50" s="28"/>
      <c r="G50" s="10" t="s">
        <v>279</v>
      </c>
      <c r="H50" s="11">
        <v>40</v>
      </c>
    </row>
    <row r="51" spans="1:8" ht="16.5" customHeight="1" x14ac:dyDescent="0.25">
      <c r="A51" s="31"/>
      <c r="B51" s="17"/>
      <c r="C51" s="28"/>
      <c r="D51" s="28"/>
      <c r="E51" s="28"/>
      <c r="F51" s="28"/>
      <c r="G51" s="19" t="s">
        <v>342</v>
      </c>
      <c r="H51" s="20"/>
    </row>
    <row r="52" spans="1:8" ht="31.5" x14ac:dyDescent="0.25">
      <c r="A52" s="31"/>
      <c r="B52" s="17"/>
      <c r="C52" s="28"/>
      <c r="D52" s="28"/>
      <c r="E52" s="28"/>
      <c r="F52" s="28"/>
      <c r="G52" s="10" t="s">
        <v>142</v>
      </c>
      <c r="H52" s="11">
        <v>8</v>
      </c>
    </row>
    <row r="53" spans="1:8" ht="16.5" thickBot="1" x14ac:dyDescent="0.3">
      <c r="A53" s="31"/>
      <c r="B53" s="17"/>
      <c r="C53" s="29"/>
      <c r="D53" s="29"/>
      <c r="E53" s="29"/>
      <c r="F53" s="29"/>
      <c r="G53" s="21" t="s">
        <v>8</v>
      </c>
      <c r="H53" s="23">
        <f>SUM(H49:H50,H52:H52,)</f>
        <v>72</v>
      </c>
    </row>
    <row r="54" spans="1:8" ht="96.75" customHeight="1" thickBot="1" x14ac:dyDescent="0.3">
      <c r="A54" s="32"/>
      <c r="B54" s="18"/>
      <c r="C54" s="49" t="s">
        <v>381</v>
      </c>
      <c r="D54" s="49"/>
      <c r="E54" s="49"/>
      <c r="F54" s="48"/>
      <c r="G54" s="22"/>
      <c r="H54" s="24"/>
    </row>
    <row r="55" spans="1:8" ht="16.5" customHeight="1" x14ac:dyDescent="0.25">
      <c r="A55" s="30">
        <v>8</v>
      </c>
      <c r="B55" s="16" t="s">
        <v>358</v>
      </c>
      <c r="C55" s="27" t="s">
        <v>380</v>
      </c>
      <c r="D55" s="27" t="s">
        <v>379</v>
      </c>
      <c r="E55" s="27" t="s">
        <v>378</v>
      </c>
      <c r="F55" s="27" t="s">
        <v>377</v>
      </c>
      <c r="G55" s="19" t="s">
        <v>352</v>
      </c>
      <c r="H55" s="20"/>
    </row>
    <row r="56" spans="1:8" ht="31.5" x14ac:dyDescent="0.25">
      <c r="A56" s="31"/>
      <c r="B56" s="17"/>
      <c r="C56" s="28"/>
      <c r="D56" s="28"/>
      <c r="E56" s="28"/>
      <c r="F56" s="28"/>
      <c r="G56" s="10" t="s">
        <v>351</v>
      </c>
      <c r="H56" s="11">
        <v>24</v>
      </c>
    </row>
    <row r="57" spans="1:8" ht="16.5" thickBot="1" x14ac:dyDescent="0.3">
      <c r="A57" s="31"/>
      <c r="B57" s="17"/>
      <c r="C57" s="28"/>
      <c r="D57" s="28"/>
      <c r="E57" s="28"/>
      <c r="F57" s="28"/>
      <c r="G57" s="10" t="s">
        <v>279</v>
      </c>
      <c r="H57" s="11">
        <v>40</v>
      </c>
    </row>
    <row r="58" spans="1:8" ht="16.5" customHeight="1" x14ac:dyDescent="0.25">
      <c r="A58" s="31"/>
      <c r="B58" s="17"/>
      <c r="C58" s="28"/>
      <c r="D58" s="28"/>
      <c r="E58" s="28"/>
      <c r="F58" s="28"/>
      <c r="G58" s="19" t="s">
        <v>342</v>
      </c>
      <c r="H58" s="20"/>
    </row>
    <row r="59" spans="1:8" ht="31.5" x14ac:dyDescent="0.25">
      <c r="A59" s="31"/>
      <c r="B59" s="17"/>
      <c r="C59" s="28"/>
      <c r="D59" s="28"/>
      <c r="E59" s="28"/>
      <c r="F59" s="28"/>
      <c r="G59" s="10" t="s">
        <v>142</v>
      </c>
      <c r="H59" s="11">
        <v>8</v>
      </c>
    </row>
    <row r="60" spans="1:8" ht="16.5" thickBot="1" x14ac:dyDescent="0.3">
      <c r="A60" s="31"/>
      <c r="B60" s="17"/>
      <c r="C60" s="29"/>
      <c r="D60" s="29"/>
      <c r="E60" s="29"/>
      <c r="F60" s="29"/>
      <c r="G60" s="21" t="s">
        <v>8</v>
      </c>
      <c r="H60" s="23">
        <f>SUM(H56:H57,H59:H59,)</f>
        <v>72</v>
      </c>
    </row>
    <row r="61" spans="1:8" ht="88.5" customHeight="1" thickBot="1" x14ac:dyDescent="0.3">
      <c r="A61" s="32"/>
      <c r="B61" s="18"/>
      <c r="C61" s="25" t="s">
        <v>376</v>
      </c>
      <c r="D61" s="25"/>
      <c r="E61" s="25"/>
      <c r="F61" s="26"/>
      <c r="G61" s="22"/>
      <c r="H61" s="24"/>
    </row>
    <row r="62" spans="1:8" ht="16.5" customHeight="1" x14ac:dyDescent="0.25">
      <c r="A62" s="30">
        <v>9</v>
      </c>
      <c r="B62" s="16" t="s">
        <v>358</v>
      </c>
      <c r="C62" s="27" t="s">
        <v>375</v>
      </c>
      <c r="D62" s="27" t="s">
        <v>374</v>
      </c>
      <c r="E62" s="27" t="s">
        <v>373</v>
      </c>
      <c r="F62" s="27" t="s">
        <v>372</v>
      </c>
      <c r="G62" s="19" t="s">
        <v>352</v>
      </c>
      <c r="H62" s="20"/>
    </row>
    <row r="63" spans="1:8" ht="31.5" x14ac:dyDescent="0.25">
      <c r="A63" s="31"/>
      <c r="B63" s="17"/>
      <c r="C63" s="28"/>
      <c r="D63" s="28"/>
      <c r="E63" s="28"/>
      <c r="F63" s="28"/>
      <c r="G63" s="10" t="s">
        <v>351</v>
      </c>
      <c r="H63" s="11">
        <v>24</v>
      </c>
    </row>
    <row r="64" spans="1:8" ht="16.5" thickBot="1" x14ac:dyDescent="0.3">
      <c r="A64" s="31"/>
      <c r="B64" s="17"/>
      <c r="C64" s="28"/>
      <c r="D64" s="28"/>
      <c r="E64" s="28"/>
      <c r="F64" s="28"/>
      <c r="G64" s="10" t="s">
        <v>279</v>
      </c>
      <c r="H64" s="11">
        <v>40</v>
      </c>
    </row>
    <row r="65" spans="1:8" ht="16.5" customHeight="1" x14ac:dyDescent="0.25">
      <c r="A65" s="31"/>
      <c r="B65" s="17"/>
      <c r="C65" s="28"/>
      <c r="D65" s="28"/>
      <c r="E65" s="28"/>
      <c r="F65" s="28"/>
      <c r="G65" s="19" t="s">
        <v>342</v>
      </c>
      <c r="H65" s="20"/>
    </row>
    <row r="66" spans="1:8" ht="31.5" x14ac:dyDescent="0.25">
      <c r="A66" s="31"/>
      <c r="B66" s="17"/>
      <c r="C66" s="28"/>
      <c r="D66" s="28"/>
      <c r="E66" s="28"/>
      <c r="F66" s="28"/>
      <c r="G66" s="10" t="s">
        <v>142</v>
      </c>
      <c r="H66" s="11">
        <v>8</v>
      </c>
    </row>
    <row r="67" spans="1:8" ht="16.5" thickBot="1" x14ac:dyDescent="0.3">
      <c r="A67" s="31"/>
      <c r="B67" s="17"/>
      <c r="C67" s="29"/>
      <c r="D67" s="29"/>
      <c r="E67" s="29"/>
      <c r="F67" s="29"/>
      <c r="G67" s="21" t="s">
        <v>8</v>
      </c>
      <c r="H67" s="23">
        <f>SUM(H63:H64,H66:H66,)</f>
        <v>72</v>
      </c>
    </row>
    <row r="68" spans="1:8" ht="87" customHeight="1" thickBot="1" x14ac:dyDescent="0.3">
      <c r="A68" s="32"/>
      <c r="B68" s="18"/>
      <c r="C68" s="25" t="s">
        <v>371</v>
      </c>
      <c r="D68" s="25"/>
      <c r="E68" s="25"/>
      <c r="F68" s="26"/>
      <c r="G68" s="22"/>
      <c r="H68" s="24"/>
    </row>
    <row r="69" spans="1:8" ht="16.5" customHeight="1" x14ac:dyDescent="0.25">
      <c r="A69" s="30">
        <v>10</v>
      </c>
      <c r="B69" s="16" t="s">
        <v>358</v>
      </c>
      <c r="C69" s="27" t="s">
        <v>370</v>
      </c>
      <c r="D69" s="27" t="s">
        <v>369</v>
      </c>
      <c r="E69" s="27" t="s">
        <v>368</v>
      </c>
      <c r="F69" s="27" t="s">
        <v>367</v>
      </c>
      <c r="G69" s="19" t="s">
        <v>344</v>
      </c>
      <c r="H69" s="20"/>
    </row>
    <row r="70" spans="1:8" x14ac:dyDescent="0.25">
      <c r="A70" s="31"/>
      <c r="B70" s="17"/>
      <c r="C70" s="28"/>
      <c r="D70" s="28"/>
      <c r="E70" s="28"/>
      <c r="F70" s="28"/>
      <c r="G70" s="10" t="s">
        <v>366</v>
      </c>
      <c r="H70" s="11">
        <v>42</v>
      </c>
    </row>
    <row r="71" spans="1:8" ht="105" customHeight="1" thickBot="1" x14ac:dyDescent="0.3">
      <c r="A71" s="31"/>
      <c r="B71" s="17"/>
      <c r="C71" s="29"/>
      <c r="D71" s="29"/>
      <c r="E71" s="29"/>
      <c r="F71" s="29"/>
      <c r="G71" s="21" t="s">
        <v>8</v>
      </c>
      <c r="H71" s="23">
        <f>SUM(H70:H70,)</f>
        <v>42</v>
      </c>
    </row>
    <row r="72" spans="1:8" ht="52.5" customHeight="1" thickBot="1" x14ac:dyDescent="0.3">
      <c r="A72" s="32"/>
      <c r="B72" s="18"/>
      <c r="C72" s="25" t="s">
        <v>365</v>
      </c>
      <c r="D72" s="25"/>
      <c r="E72" s="25"/>
      <c r="F72" s="26"/>
      <c r="G72" s="22"/>
      <c r="H72" s="24"/>
    </row>
    <row r="73" spans="1:8" ht="16.5" customHeight="1" x14ac:dyDescent="0.25">
      <c r="A73" s="30">
        <v>11</v>
      </c>
      <c r="B73" s="16" t="s">
        <v>358</v>
      </c>
      <c r="C73" s="27" t="s">
        <v>364</v>
      </c>
      <c r="D73" s="27" t="s">
        <v>363</v>
      </c>
      <c r="E73" s="27" t="s">
        <v>362</v>
      </c>
      <c r="F73" s="27" t="s">
        <v>361</v>
      </c>
      <c r="G73" s="19" t="s">
        <v>344</v>
      </c>
      <c r="H73" s="20"/>
    </row>
    <row r="74" spans="1:8" x14ac:dyDescent="0.25">
      <c r="A74" s="31"/>
      <c r="B74" s="17"/>
      <c r="C74" s="28"/>
      <c r="D74" s="28"/>
      <c r="E74" s="28"/>
      <c r="F74" s="28"/>
      <c r="G74" s="10" t="s">
        <v>360</v>
      </c>
      <c r="H74" s="11">
        <v>20</v>
      </c>
    </row>
    <row r="75" spans="1:8" ht="16.5" thickBot="1" x14ac:dyDescent="0.3">
      <c r="A75" s="31"/>
      <c r="B75" s="17"/>
      <c r="C75" s="29"/>
      <c r="D75" s="29"/>
      <c r="E75" s="29"/>
      <c r="F75" s="29"/>
      <c r="G75" s="21" t="s">
        <v>8</v>
      </c>
      <c r="H75" s="23">
        <f>SUM(H74:H74,)</f>
        <v>20</v>
      </c>
    </row>
    <row r="76" spans="1:8" ht="78.75" customHeight="1" thickBot="1" x14ac:dyDescent="0.3">
      <c r="A76" s="32"/>
      <c r="B76" s="18"/>
      <c r="C76" s="49" t="s">
        <v>359</v>
      </c>
      <c r="D76" s="49"/>
      <c r="E76" s="49"/>
      <c r="F76" s="48"/>
      <c r="G76" s="22"/>
      <c r="H76" s="24"/>
    </row>
    <row r="77" spans="1:8" ht="16.5" customHeight="1" x14ac:dyDescent="0.25">
      <c r="A77" s="30">
        <v>12</v>
      </c>
      <c r="B77" s="16" t="s">
        <v>358</v>
      </c>
      <c r="C77" s="27" t="s">
        <v>357</v>
      </c>
      <c r="D77" s="27" t="s">
        <v>356</v>
      </c>
      <c r="E77" s="27" t="s">
        <v>355</v>
      </c>
      <c r="F77" s="27" t="s">
        <v>354</v>
      </c>
      <c r="G77" s="19" t="s">
        <v>344</v>
      </c>
      <c r="H77" s="20"/>
    </row>
    <row r="78" spans="1:8" ht="48" thickBot="1" x14ac:dyDescent="0.3">
      <c r="A78" s="31"/>
      <c r="B78" s="17"/>
      <c r="C78" s="28"/>
      <c r="D78" s="28"/>
      <c r="E78" s="28"/>
      <c r="F78" s="28"/>
      <c r="G78" s="10" t="s">
        <v>353</v>
      </c>
      <c r="H78" s="11">
        <v>36</v>
      </c>
    </row>
    <row r="79" spans="1:8" ht="15.75" customHeight="1" x14ac:dyDescent="0.25">
      <c r="A79" s="31"/>
      <c r="B79" s="17"/>
      <c r="C79" s="28"/>
      <c r="D79" s="28"/>
      <c r="E79" s="28"/>
      <c r="F79" s="28"/>
      <c r="G79" s="19" t="s">
        <v>352</v>
      </c>
      <c r="H79" s="20"/>
    </row>
    <row r="80" spans="1:8" ht="31.5" x14ac:dyDescent="0.25">
      <c r="A80" s="31"/>
      <c r="B80" s="17"/>
      <c r="C80" s="28"/>
      <c r="D80" s="28"/>
      <c r="E80" s="28"/>
      <c r="F80" s="28"/>
      <c r="G80" s="10" t="s">
        <v>351</v>
      </c>
      <c r="H80" s="11">
        <v>24</v>
      </c>
    </row>
    <row r="81" spans="1:8" ht="16.5" thickBot="1" x14ac:dyDescent="0.3">
      <c r="A81" s="31"/>
      <c r="B81" s="17"/>
      <c r="C81" s="29"/>
      <c r="D81" s="29"/>
      <c r="E81" s="29"/>
      <c r="F81" s="29"/>
      <c r="G81" s="21" t="s">
        <v>8</v>
      </c>
      <c r="H81" s="23">
        <f>SUM(H78:H78,H80:H80)</f>
        <v>60</v>
      </c>
    </row>
    <row r="82" spans="1:8" ht="59.25" customHeight="1" thickBot="1" x14ac:dyDescent="0.3">
      <c r="A82" s="32"/>
      <c r="B82" s="18"/>
      <c r="C82" s="25" t="s">
        <v>350</v>
      </c>
      <c r="D82" s="25"/>
      <c r="E82" s="25"/>
      <c r="F82" s="26"/>
      <c r="G82" s="22"/>
      <c r="H82" s="24"/>
    </row>
    <row r="83" spans="1:8" ht="15.75" customHeight="1" x14ac:dyDescent="0.25">
      <c r="A83" s="30">
        <v>13</v>
      </c>
      <c r="B83" s="16" t="s">
        <v>349</v>
      </c>
      <c r="C83" s="27" t="s">
        <v>348</v>
      </c>
      <c r="D83" s="27" t="s">
        <v>347</v>
      </c>
      <c r="E83" s="27" t="s">
        <v>346</v>
      </c>
      <c r="F83" s="27" t="s">
        <v>345</v>
      </c>
      <c r="G83" s="19" t="s">
        <v>344</v>
      </c>
      <c r="H83" s="20"/>
    </row>
    <row r="84" spans="1:8" ht="48" thickBot="1" x14ac:dyDescent="0.3">
      <c r="A84" s="31"/>
      <c r="B84" s="17"/>
      <c r="C84" s="28"/>
      <c r="D84" s="28"/>
      <c r="E84" s="28"/>
      <c r="F84" s="28"/>
      <c r="G84" s="10" t="s">
        <v>343</v>
      </c>
      <c r="H84" s="11">
        <v>30</v>
      </c>
    </row>
    <row r="85" spans="1:8" ht="15.75" customHeight="1" x14ac:dyDescent="0.25">
      <c r="A85" s="31"/>
      <c r="B85" s="17"/>
      <c r="C85" s="28"/>
      <c r="D85" s="28"/>
      <c r="E85" s="28"/>
      <c r="F85" s="28"/>
      <c r="G85" s="19" t="s">
        <v>342</v>
      </c>
      <c r="H85" s="20"/>
    </row>
    <row r="86" spans="1:8" ht="47.25" x14ac:dyDescent="0.25">
      <c r="A86" s="31"/>
      <c r="B86" s="17"/>
      <c r="C86" s="28"/>
      <c r="D86" s="28"/>
      <c r="E86" s="28"/>
      <c r="F86" s="28"/>
      <c r="G86" s="10" t="s">
        <v>288</v>
      </c>
      <c r="H86" s="11">
        <v>44</v>
      </c>
    </row>
    <row r="87" spans="1:8" ht="16.5" thickBot="1" x14ac:dyDescent="0.3">
      <c r="A87" s="31"/>
      <c r="B87" s="17"/>
      <c r="C87" s="29"/>
      <c r="D87" s="29"/>
      <c r="E87" s="29"/>
      <c r="F87" s="29"/>
      <c r="G87" s="21" t="s">
        <v>8</v>
      </c>
      <c r="H87" s="23">
        <f>SUM(H84:H84,H86:H86,)</f>
        <v>74</v>
      </c>
    </row>
    <row r="88" spans="1:8" ht="71.25" customHeight="1" thickBot="1" x14ac:dyDescent="0.3">
      <c r="A88" s="32"/>
      <c r="B88" s="18"/>
      <c r="C88" s="25" t="s">
        <v>341</v>
      </c>
      <c r="D88" s="25"/>
      <c r="E88" s="25"/>
      <c r="F88" s="26"/>
      <c r="G88" s="22"/>
      <c r="H88" s="24"/>
    </row>
    <row r="89" spans="1:8" ht="16.5" thickBot="1" x14ac:dyDescent="0.3">
      <c r="A89" s="33" t="s">
        <v>128</v>
      </c>
      <c r="B89" s="34"/>
      <c r="C89" s="34"/>
      <c r="D89" s="34"/>
      <c r="E89" s="35"/>
      <c r="F89" s="36">
        <f>H87+H81+H75+H71+H67+H60+H53+H46+H39+H32+H28+H22+H15</f>
        <v>1170</v>
      </c>
      <c r="G89" s="37"/>
      <c r="H89" s="38"/>
    </row>
    <row r="90" spans="1:8" ht="151.5" customHeight="1" thickBot="1" x14ac:dyDescent="0.3">
      <c r="A90" s="44" t="s">
        <v>9</v>
      </c>
      <c r="B90" s="40"/>
      <c r="C90" s="41" t="s">
        <v>340</v>
      </c>
      <c r="D90" s="42"/>
      <c r="E90" s="42"/>
      <c r="F90" s="43"/>
      <c r="G90" s="12" t="s">
        <v>339</v>
      </c>
      <c r="H90" s="13" t="s">
        <v>136</v>
      </c>
    </row>
    <row r="91" spans="1:8" ht="300" customHeight="1" thickBot="1" x14ac:dyDescent="0.3">
      <c r="A91" s="44" t="s">
        <v>9</v>
      </c>
      <c r="B91" s="40"/>
      <c r="C91" s="41" t="s">
        <v>338</v>
      </c>
      <c r="D91" s="42"/>
      <c r="E91" s="42"/>
      <c r="F91" s="43"/>
      <c r="G91" s="12" t="s">
        <v>337</v>
      </c>
      <c r="H91" s="13" t="s">
        <v>336</v>
      </c>
    </row>
  </sheetData>
  <sheetProtection algorithmName="SHA-512" hashValue="337+1RWciZf16N0/GRwYWtANaCYFyB1GGj6riuQR8ozYIgJORRsTmrKYJ3NIBReNq2SBXHglhev8x4q4OPilnw==" saltValue="O+YFKzisYxQp37G9/HXbtw==" spinCount="100000" sheet="1" formatCells="0" formatColumns="0" formatRows="0" insertColumns="0" insertRows="0" insertHyperlinks="0" autoFilter="0"/>
  <autoFilter ref="A1:H427" xr:uid="{00000000-0009-0000-0000-000000000000}"/>
  <mergeCells count="147">
    <mergeCell ref="F69:F71"/>
    <mergeCell ref="C73:C75"/>
    <mergeCell ref="D73:D75"/>
    <mergeCell ref="E73:E75"/>
    <mergeCell ref="F73:F75"/>
    <mergeCell ref="C77:C81"/>
    <mergeCell ref="D77:D81"/>
    <mergeCell ref="E77:E81"/>
    <mergeCell ref="F77:F81"/>
    <mergeCell ref="A89:E89"/>
    <mergeCell ref="F89:H89"/>
    <mergeCell ref="A90:B90"/>
    <mergeCell ref="C90:F90"/>
    <mergeCell ref="C88:F88"/>
    <mergeCell ref="A83:A88"/>
    <mergeCell ref="C83:C87"/>
    <mergeCell ref="G81:G82"/>
    <mergeCell ref="H81:H82"/>
    <mergeCell ref="C82:F82"/>
    <mergeCell ref="G83:H83"/>
    <mergeCell ref="G85:H85"/>
    <mergeCell ref="A73:A76"/>
    <mergeCell ref="A77:A82"/>
    <mergeCell ref="A91:B91"/>
    <mergeCell ref="C91:F91"/>
    <mergeCell ref="G87:G88"/>
    <mergeCell ref="H87:H88"/>
    <mergeCell ref="G75:G76"/>
    <mergeCell ref="H75:H76"/>
    <mergeCell ref="C76:F76"/>
    <mergeCell ref="B77:B82"/>
    <mergeCell ref="G77:H77"/>
    <mergeCell ref="G79:H79"/>
    <mergeCell ref="G24:H24"/>
    <mergeCell ref="G26:H26"/>
    <mergeCell ref="G28:G29"/>
    <mergeCell ref="H28:H29"/>
    <mergeCell ref="C29:F29"/>
    <mergeCell ref="C24:C28"/>
    <mergeCell ref="C23:F23"/>
    <mergeCell ref="C17:C22"/>
    <mergeCell ref="D17:D22"/>
    <mergeCell ref="E17:E22"/>
    <mergeCell ref="F17:F22"/>
    <mergeCell ref="B24:B29"/>
    <mergeCell ref="B30:B33"/>
    <mergeCell ref="G30:H30"/>
    <mergeCell ref="C16:F16"/>
    <mergeCell ref="C2:C15"/>
    <mergeCell ref="D2:D15"/>
    <mergeCell ref="E2:E15"/>
    <mergeCell ref="F2:F15"/>
    <mergeCell ref="B17:B23"/>
    <mergeCell ref="G17:H17"/>
    <mergeCell ref="G20:H20"/>
    <mergeCell ref="H39:H40"/>
    <mergeCell ref="C40:F40"/>
    <mergeCell ref="C34:C39"/>
    <mergeCell ref="D34:D39"/>
    <mergeCell ref="E34:E39"/>
    <mergeCell ref="F34:F39"/>
    <mergeCell ref="H32:H33"/>
    <mergeCell ref="C33:F33"/>
    <mergeCell ref="C30:C32"/>
    <mergeCell ref="D30:D32"/>
    <mergeCell ref="E30:E32"/>
    <mergeCell ref="F30:F32"/>
    <mergeCell ref="A41:A47"/>
    <mergeCell ref="A48:A54"/>
    <mergeCell ref="A55:A61"/>
    <mergeCell ref="A62:A68"/>
    <mergeCell ref="A69:A72"/>
    <mergeCell ref="G32:G33"/>
    <mergeCell ref="B34:B40"/>
    <mergeCell ref="G34:H34"/>
    <mergeCell ref="G37:H37"/>
    <mergeCell ref="G39:G40"/>
    <mergeCell ref="G2:H2"/>
    <mergeCell ref="G9:H9"/>
    <mergeCell ref="G12:H12"/>
    <mergeCell ref="G15:G16"/>
    <mergeCell ref="H15:H16"/>
    <mergeCell ref="D24:D28"/>
    <mergeCell ref="E24:E28"/>
    <mergeCell ref="F24:F28"/>
    <mergeCell ref="G22:G23"/>
    <mergeCell ref="H22:H23"/>
    <mergeCell ref="C41:C46"/>
    <mergeCell ref="D41:D46"/>
    <mergeCell ref="E41:E46"/>
    <mergeCell ref="F41:F46"/>
    <mergeCell ref="A2:A16"/>
    <mergeCell ref="A17:A23"/>
    <mergeCell ref="A24:A29"/>
    <mergeCell ref="B2:B16"/>
    <mergeCell ref="A30:A33"/>
    <mergeCell ref="A34:A40"/>
    <mergeCell ref="C48:C53"/>
    <mergeCell ref="D48:D53"/>
    <mergeCell ref="E48:E53"/>
    <mergeCell ref="F48:F53"/>
    <mergeCell ref="B41:B47"/>
    <mergeCell ref="G41:H41"/>
    <mergeCell ref="G43:H43"/>
    <mergeCell ref="G46:G47"/>
    <mergeCell ref="H46:H47"/>
    <mergeCell ref="C47:F47"/>
    <mergeCell ref="C55:C60"/>
    <mergeCell ref="D55:D60"/>
    <mergeCell ref="E55:E60"/>
    <mergeCell ref="F55:F60"/>
    <mergeCell ref="B48:B54"/>
    <mergeCell ref="G48:H48"/>
    <mergeCell ref="G51:H51"/>
    <mergeCell ref="G53:G54"/>
    <mergeCell ref="H53:H54"/>
    <mergeCell ref="C54:F54"/>
    <mergeCell ref="F83:F87"/>
    <mergeCell ref="C69:C71"/>
    <mergeCell ref="D69:D71"/>
    <mergeCell ref="E69:E71"/>
    <mergeCell ref="B55:B61"/>
    <mergeCell ref="G55:H55"/>
    <mergeCell ref="G58:H58"/>
    <mergeCell ref="G60:G61"/>
    <mergeCell ref="H60:H61"/>
    <mergeCell ref="C61:F61"/>
    <mergeCell ref="B62:B68"/>
    <mergeCell ref="G62:H62"/>
    <mergeCell ref="G65:H65"/>
    <mergeCell ref="G67:G68"/>
    <mergeCell ref="H67:H68"/>
    <mergeCell ref="C68:F68"/>
    <mergeCell ref="C62:C67"/>
    <mergeCell ref="D62:D67"/>
    <mergeCell ref="E62:E67"/>
    <mergeCell ref="F62:F67"/>
    <mergeCell ref="B69:B72"/>
    <mergeCell ref="B73:B76"/>
    <mergeCell ref="B83:B88"/>
    <mergeCell ref="G69:H69"/>
    <mergeCell ref="G71:G72"/>
    <mergeCell ref="H71:H72"/>
    <mergeCell ref="C72:F72"/>
    <mergeCell ref="G73:H73"/>
    <mergeCell ref="D83:D87"/>
    <mergeCell ref="E83:E8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0585-FBB1-4DA6-A733-3707B3E852F0}">
  <dimension ref="A1:I78"/>
  <sheetViews>
    <sheetView zoomScale="85" zoomScaleNormal="85" workbookViewId="0">
      <selection activeCell="I16" sqref="I16"/>
    </sheetView>
  </sheetViews>
  <sheetFormatPr defaultColWidth="9.140625" defaultRowHeight="15.75" x14ac:dyDescent="0.25"/>
  <cols>
    <col min="1" max="1" width="12" style="3" customWidth="1"/>
    <col min="2" max="2" width="20" style="4" customWidth="1"/>
    <col min="3" max="3" width="23" style="3" customWidth="1"/>
    <col min="4" max="4" width="28.7109375" style="3" customWidth="1"/>
    <col min="5" max="5" width="24.7109375" style="3" customWidth="1"/>
    <col min="6" max="6" width="28" style="3" customWidth="1"/>
    <col min="7" max="7" width="24" style="3" customWidth="1"/>
    <col min="8" max="8" width="23.140625" style="3" customWidth="1"/>
    <col min="9" max="9" width="36.140625" style="2" customWidth="1"/>
    <col min="10" max="16384" width="9.140625" style="2"/>
  </cols>
  <sheetData>
    <row r="1" spans="1:8" s="1" customFormat="1" ht="48" thickBot="1" x14ac:dyDescent="0.3">
      <c r="A1" s="5" t="s">
        <v>0</v>
      </c>
      <c r="B1" s="6" t="s">
        <v>1</v>
      </c>
      <c r="C1" s="51" t="s">
        <v>2</v>
      </c>
      <c r="D1" s="7" t="s">
        <v>3</v>
      </c>
      <c r="E1" s="7" t="s">
        <v>4</v>
      </c>
      <c r="F1" s="7" t="s">
        <v>5</v>
      </c>
      <c r="G1" s="8" t="s">
        <v>6</v>
      </c>
      <c r="H1" s="9" t="s">
        <v>7</v>
      </c>
    </row>
    <row r="2" spans="1:8" x14ac:dyDescent="0.25">
      <c r="A2" s="30">
        <v>1</v>
      </c>
      <c r="B2" s="16" t="s">
        <v>436</v>
      </c>
      <c r="C2" s="27" t="s">
        <v>511</v>
      </c>
      <c r="D2" s="27" t="s">
        <v>510</v>
      </c>
      <c r="E2" s="27" t="s">
        <v>509</v>
      </c>
      <c r="F2" s="27" t="s">
        <v>508</v>
      </c>
      <c r="G2" s="19" t="s">
        <v>431</v>
      </c>
      <c r="H2" s="20"/>
    </row>
    <row r="3" spans="1:8" ht="31.5" x14ac:dyDescent="0.25">
      <c r="A3" s="31"/>
      <c r="B3" s="17"/>
      <c r="C3" s="28"/>
      <c r="D3" s="28"/>
      <c r="E3" s="28"/>
      <c r="F3" s="28"/>
      <c r="G3" s="10" t="s">
        <v>474</v>
      </c>
      <c r="H3" s="11">
        <v>80</v>
      </c>
    </row>
    <row r="4" spans="1:8" x14ac:dyDescent="0.25">
      <c r="A4" s="31"/>
      <c r="B4" s="17"/>
      <c r="C4" s="28"/>
      <c r="D4" s="28"/>
      <c r="E4" s="28"/>
      <c r="F4" s="28"/>
      <c r="G4" s="10" t="s">
        <v>279</v>
      </c>
      <c r="H4" s="11">
        <v>150</v>
      </c>
    </row>
    <row r="5" spans="1:8" ht="16.5" thickBot="1" x14ac:dyDescent="0.3">
      <c r="A5" s="31"/>
      <c r="B5" s="17"/>
      <c r="C5" s="29"/>
      <c r="D5" s="29"/>
      <c r="E5" s="29"/>
      <c r="F5" s="29"/>
      <c r="G5" s="21" t="s">
        <v>8</v>
      </c>
      <c r="H5" s="23">
        <f>SUM(H3:H4)</f>
        <v>230</v>
      </c>
    </row>
    <row r="6" spans="1:8" ht="83.25" customHeight="1" thickBot="1" x14ac:dyDescent="0.3">
      <c r="A6" s="32"/>
      <c r="B6" s="18"/>
      <c r="C6" s="49" t="s">
        <v>507</v>
      </c>
      <c r="D6" s="49"/>
      <c r="E6" s="49"/>
      <c r="F6" s="48"/>
      <c r="G6" s="22"/>
      <c r="H6" s="24"/>
    </row>
    <row r="7" spans="1:8" x14ac:dyDescent="0.25">
      <c r="A7" s="30">
        <v>2</v>
      </c>
      <c r="B7" s="16" t="s">
        <v>506</v>
      </c>
      <c r="C7" s="27" t="s">
        <v>505</v>
      </c>
      <c r="D7" s="27" t="s">
        <v>504</v>
      </c>
      <c r="E7" s="27" t="s">
        <v>503</v>
      </c>
      <c r="F7" s="27" t="s">
        <v>502</v>
      </c>
      <c r="G7" s="19" t="s">
        <v>501</v>
      </c>
      <c r="H7" s="20"/>
    </row>
    <row r="8" spans="1:8" ht="31.5" x14ac:dyDescent="0.25">
      <c r="A8" s="31"/>
      <c r="B8" s="17"/>
      <c r="C8" s="28"/>
      <c r="D8" s="28"/>
      <c r="E8" s="28"/>
      <c r="F8" s="28"/>
      <c r="G8" s="10" t="s">
        <v>145</v>
      </c>
      <c r="H8" s="11">
        <v>8</v>
      </c>
    </row>
    <row r="9" spans="1:8" ht="31.5" x14ac:dyDescent="0.25">
      <c r="A9" s="31"/>
      <c r="B9" s="17"/>
      <c r="C9" s="28"/>
      <c r="D9" s="28"/>
      <c r="E9" s="28"/>
      <c r="F9" s="28"/>
      <c r="G9" s="10" t="s">
        <v>500</v>
      </c>
      <c r="H9" s="11">
        <v>6</v>
      </c>
    </row>
    <row r="10" spans="1:8" ht="31.5" x14ac:dyDescent="0.25">
      <c r="A10" s="31"/>
      <c r="B10" s="17"/>
      <c r="C10" s="28"/>
      <c r="D10" s="28"/>
      <c r="E10" s="28"/>
      <c r="F10" s="28"/>
      <c r="G10" s="10" t="s">
        <v>499</v>
      </c>
      <c r="H10" s="11">
        <v>48</v>
      </c>
    </row>
    <row r="11" spans="1:8" x14ac:dyDescent="0.25">
      <c r="A11" s="31"/>
      <c r="B11" s="17"/>
      <c r="C11" s="28"/>
      <c r="D11" s="28"/>
      <c r="E11" s="28"/>
      <c r="F11" s="28"/>
      <c r="G11" s="10" t="s">
        <v>498</v>
      </c>
      <c r="H11" s="11">
        <v>54</v>
      </c>
    </row>
    <row r="12" spans="1:8" ht="32.25" thickBot="1" x14ac:dyDescent="0.3">
      <c r="A12" s="31"/>
      <c r="B12" s="17"/>
      <c r="C12" s="28"/>
      <c r="D12" s="28"/>
      <c r="E12" s="28"/>
      <c r="F12" s="28"/>
      <c r="G12" s="10" t="s">
        <v>497</v>
      </c>
      <c r="H12" s="11">
        <v>36</v>
      </c>
    </row>
    <row r="13" spans="1:8" x14ac:dyDescent="0.25">
      <c r="A13" s="31"/>
      <c r="B13" s="17"/>
      <c r="C13" s="28"/>
      <c r="D13" s="28"/>
      <c r="E13" s="28"/>
      <c r="F13" s="28"/>
      <c r="G13" s="19" t="s">
        <v>442</v>
      </c>
      <c r="H13" s="20"/>
    </row>
    <row r="14" spans="1:8" x14ac:dyDescent="0.25">
      <c r="A14" s="31"/>
      <c r="B14" s="17"/>
      <c r="C14" s="28"/>
      <c r="D14" s="28"/>
      <c r="E14" s="28"/>
      <c r="F14" s="28"/>
      <c r="G14" s="10" t="s">
        <v>496</v>
      </c>
      <c r="H14" s="11">
        <v>98</v>
      </c>
    </row>
    <row r="15" spans="1:8" ht="47.25" x14ac:dyDescent="0.25">
      <c r="A15" s="31"/>
      <c r="B15" s="17"/>
      <c r="C15" s="28"/>
      <c r="D15" s="28"/>
      <c r="E15" s="28"/>
      <c r="F15" s="28"/>
      <c r="G15" s="10" t="s">
        <v>495</v>
      </c>
      <c r="H15" s="11">
        <v>42</v>
      </c>
    </row>
    <row r="16" spans="1:8" ht="32.25" thickBot="1" x14ac:dyDescent="0.3">
      <c r="A16" s="31"/>
      <c r="B16" s="17"/>
      <c r="C16" s="28"/>
      <c r="D16" s="28"/>
      <c r="E16" s="28"/>
      <c r="F16" s="28"/>
      <c r="G16" s="10" t="s">
        <v>331</v>
      </c>
      <c r="H16" s="11">
        <v>32</v>
      </c>
    </row>
    <row r="17" spans="1:8" x14ac:dyDescent="0.25">
      <c r="A17" s="31"/>
      <c r="B17" s="17"/>
      <c r="C17" s="28"/>
      <c r="D17" s="28"/>
      <c r="E17" s="28"/>
      <c r="F17" s="28"/>
      <c r="G17" s="19" t="s">
        <v>449</v>
      </c>
      <c r="H17" s="20"/>
    </row>
    <row r="18" spans="1:8" x14ac:dyDescent="0.25">
      <c r="A18" s="31"/>
      <c r="B18" s="17"/>
      <c r="C18" s="28"/>
      <c r="D18" s="28"/>
      <c r="E18" s="28"/>
      <c r="F18" s="28"/>
      <c r="G18" s="10" t="s">
        <v>150</v>
      </c>
      <c r="H18" s="11">
        <v>24</v>
      </c>
    </row>
    <row r="19" spans="1:8" ht="16.5" thickBot="1" x14ac:dyDescent="0.3">
      <c r="A19" s="31"/>
      <c r="B19" s="17"/>
      <c r="C19" s="29"/>
      <c r="D19" s="29"/>
      <c r="E19" s="29"/>
      <c r="F19" s="29"/>
      <c r="G19" s="21" t="s">
        <v>8</v>
      </c>
      <c r="H19" s="23">
        <f>SUM(H8:H12,H14:H16,H18:H18,)</f>
        <v>348</v>
      </c>
    </row>
    <row r="20" spans="1:8" ht="86.25" customHeight="1" thickBot="1" x14ac:dyDescent="0.3">
      <c r="A20" s="32"/>
      <c r="B20" s="18"/>
      <c r="C20" s="25" t="s">
        <v>494</v>
      </c>
      <c r="D20" s="25"/>
      <c r="E20" s="25"/>
      <c r="F20" s="26"/>
      <c r="G20" s="22"/>
      <c r="H20" s="24"/>
    </row>
    <row r="21" spans="1:8" x14ac:dyDescent="0.25">
      <c r="A21" s="30">
        <v>3</v>
      </c>
      <c r="B21" s="16" t="s">
        <v>436</v>
      </c>
      <c r="C21" s="27" t="s">
        <v>493</v>
      </c>
      <c r="D21" s="27" t="s">
        <v>492</v>
      </c>
      <c r="E21" s="27" t="s">
        <v>491</v>
      </c>
      <c r="F21" s="27" t="s">
        <v>490</v>
      </c>
      <c r="G21" s="19" t="s">
        <v>431</v>
      </c>
      <c r="H21" s="20"/>
    </row>
    <row r="22" spans="1:8" ht="31.5" x14ac:dyDescent="0.25">
      <c r="A22" s="31"/>
      <c r="B22" s="17"/>
      <c r="C22" s="28"/>
      <c r="D22" s="28"/>
      <c r="E22" s="28"/>
      <c r="F22" s="28"/>
      <c r="G22" s="10" t="s">
        <v>319</v>
      </c>
      <c r="H22" s="11">
        <v>42</v>
      </c>
    </row>
    <row r="23" spans="1:8" x14ac:dyDescent="0.25">
      <c r="A23" s="31"/>
      <c r="B23" s="17"/>
      <c r="C23" s="28"/>
      <c r="D23" s="28"/>
      <c r="E23" s="28"/>
      <c r="F23" s="28"/>
      <c r="G23" s="10" t="s">
        <v>279</v>
      </c>
      <c r="H23" s="11">
        <v>30</v>
      </c>
    </row>
    <row r="24" spans="1:8" ht="16.5" thickBot="1" x14ac:dyDescent="0.3">
      <c r="A24" s="31"/>
      <c r="B24" s="17"/>
      <c r="C24" s="29"/>
      <c r="D24" s="29"/>
      <c r="E24" s="29"/>
      <c r="F24" s="29"/>
      <c r="G24" s="21" t="s">
        <v>8</v>
      </c>
      <c r="H24" s="23">
        <f>SUM(H22:H23,)</f>
        <v>72</v>
      </c>
    </row>
    <row r="25" spans="1:8" ht="67.5" customHeight="1" thickBot="1" x14ac:dyDescent="0.3">
      <c r="A25" s="32"/>
      <c r="B25" s="18"/>
      <c r="C25" s="49" t="s">
        <v>489</v>
      </c>
      <c r="D25" s="49"/>
      <c r="E25" s="49"/>
      <c r="F25" s="48"/>
      <c r="G25" s="22"/>
      <c r="H25" s="24"/>
    </row>
    <row r="26" spans="1:8" x14ac:dyDescent="0.25">
      <c r="A26" s="30">
        <v>4</v>
      </c>
      <c r="B26" s="16" t="s">
        <v>436</v>
      </c>
      <c r="C26" s="27" t="s">
        <v>488</v>
      </c>
      <c r="D26" s="27" t="s">
        <v>487</v>
      </c>
      <c r="E26" s="27" t="s">
        <v>486</v>
      </c>
      <c r="F26" s="27" t="s">
        <v>485</v>
      </c>
      <c r="G26" s="19" t="s">
        <v>431</v>
      </c>
      <c r="H26" s="20"/>
    </row>
    <row r="27" spans="1:8" ht="31.5" x14ac:dyDescent="0.25">
      <c r="A27" s="31"/>
      <c r="B27" s="17"/>
      <c r="C27" s="28"/>
      <c r="D27" s="28"/>
      <c r="E27" s="28"/>
      <c r="F27" s="28"/>
      <c r="G27" s="10" t="s">
        <v>474</v>
      </c>
      <c r="H27" s="11">
        <v>16</v>
      </c>
    </row>
    <row r="28" spans="1:8" x14ac:dyDescent="0.25">
      <c r="A28" s="31"/>
      <c r="B28" s="17"/>
      <c r="C28" s="28"/>
      <c r="D28" s="28"/>
      <c r="E28" s="28"/>
      <c r="F28" s="28"/>
      <c r="G28" s="10" t="s">
        <v>279</v>
      </c>
      <c r="H28" s="11">
        <v>30</v>
      </c>
    </row>
    <row r="29" spans="1:8" ht="16.5" thickBot="1" x14ac:dyDescent="0.3">
      <c r="A29" s="31"/>
      <c r="B29" s="17"/>
      <c r="C29" s="29"/>
      <c r="D29" s="29"/>
      <c r="E29" s="29"/>
      <c r="F29" s="29"/>
      <c r="G29" s="21" t="s">
        <v>8</v>
      </c>
      <c r="H29" s="23">
        <f>SUM(H27:H28,)</f>
        <v>46</v>
      </c>
    </row>
    <row r="30" spans="1:8" ht="74.25" customHeight="1" thickBot="1" x14ac:dyDescent="0.3">
      <c r="A30" s="32"/>
      <c r="B30" s="18"/>
      <c r="C30" s="49" t="s">
        <v>484</v>
      </c>
      <c r="D30" s="49"/>
      <c r="E30" s="49"/>
      <c r="F30" s="48"/>
      <c r="G30" s="22"/>
      <c r="H30" s="24"/>
    </row>
    <row r="31" spans="1:8" x14ac:dyDescent="0.25">
      <c r="A31" s="30">
        <v>5</v>
      </c>
      <c r="B31" s="16" t="s">
        <v>436</v>
      </c>
      <c r="C31" s="27" t="s">
        <v>483</v>
      </c>
      <c r="D31" s="27" t="s">
        <v>482</v>
      </c>
      <c r="E31" s="27" t="s">
        <v>481</v>
      </c>
      <c r="F31" s="27" t="s">
        <v>480</v>
      </c>
      <c r="G31" s="19" t="s">
        <v>431</v>
      </c>
      <c r="H31" s="20"/>
    </row>
    <row r="32" spans="1:8" ht="31.5" x14ac:dyDescent="0.25">
      <c r="A32" s="31"/>
      <c r="B32" s="17"/>
      <c r="C32" s="28"/>
      <c r="D32" s="28"/>
      <c r="E32" s="28"/>
      <c r="F32" s="28"/>
      <c r="G32" s="10" t="s">
        <v>474</v>
      </c>
      <c r="H32" s="11">
        <v>16</v>
      </c>
    </row>
    <row r="33" spans="1:9" x14ac:dyDescent="0.25">
      <c r="A33" s="31"/>
      <c r="B33" s="17"/>
      <c r="C33" s="28"/>
      <c r="D33" s="28"/>
      <c r="E33" s="28"/>
      <c r="F33" s="28"/>
      <c r="G33" s="10" t="s">
        <v>279</v>
      </c>
      <c r="H33" s="11">
        <v>30</v>
      </c>
    </row>
    <row r="34" spans="1:9" ht="26.25" customHeight="1" thickBot="1" x14ac:dyDescent="0.3">
      <c r="A34" s="31"/>
      <c r="B34" s="17"/>
      <c r="C34" s="29"/>
      <c r="D34" s="29"/>
      <c r="E34" s="29"/>
      <c r="F34" s="29"/>
      <c r="G34" s="21" t="s">
        <v>8</v>
      </c>
      <c r="H34" s="23">
        <f>SUM(H32:H33,)</f>
        <v>46</v>
      </c>
    </row>
    <row r="35" spans="1:9" ht="85.5" customHeight="1" thickBot="1" x14ac:dyDescent="0.3">
      <c r="A35" s="32"/>
      <c r="B35" s="18"/>
      <c r="C35" s="49" t="s">
        <v>479</v>
      </c>
      <c r="D35" s="49"/>
      <c r="E35" s="49"/>
      <c r="F35" s="48"/>
      <c r="G35" s="22"/>
      <c r="H35" s="24"/>
    </row>
    <row r="36" spans="1:9" x14ac:dyDescent="0.25">
      <c r="A36" s="30">
        <v>6</v>
      </c>
      <c r="B36" s="16" t="s">
        <v>436</v>
      </c>
      <c r="C36" s="27" t="s">
        <v>478</v>
      </c>
      <c r="D36" s="27" t="s">
        <v>477</v>
      </c>
      <c r="E36" s="27" t="s">
        <v>476</v>
      </c>
      <c r="F36" s="27" t="s">
        <v>475</v>
      </c>
      <c r="G36" s="19" t="s">
        <v>431</v>
      </c>
      <c r="H36" s="20"/>
    </row>
    <row r="37" spans="1:9" ht="31.5" x14ac:dyDescent="0.25">
      <c r="A37" s="31"/>
      <c r="B37" s="17"/>
      <c r="C37" s="28"/>
      <c r="D37" s="28"/>
      <c r="E37" s="28"/>
      <c r="F37" s="28"/>
      <c r="G37" s="10" t="s">
        <v>474</v>
      </c>
      <c r="H37" s="11">
        <v>16</v>
      </c>
    </row>
    <row r="38" spans="1:9" x14ac:dyDescent="0.25">
      <c r="A38" s="31"/>
      <c r="B38" s="17"/>
      <c r="C38" s="28"/>
      <c r="D38" s="28"/>
      <c r="E38" s="28"/>
      <c r="F38" s="28"/>
      <c r="G38" s="10" t="s">
        <v>279</v>
      </c>
      <c r="H38" s="11">
        <v>40</v>
      </c>
    </row>
    <row r="39" spans="1:9" ht="42" customHeight="1" thickBot="1" x14ac:dyDescent="0.3">
      <c r="A39" s="31"/>
      <c r="B39" s="17"/>
      <c r="C39" s="29"/>
      <c r="D39" s="29"/>
      <c r="E39" s="29"/>
      <c r="F39" s="29"/>
      <c r="G39" s="21" t="s">
        <v>8</v>
      </c>
      <c r="H39" s="23">
        <f>SUM(H37:H38,)</f>
        <v>56</v>
      </c>
    </row>
    <row r="40" spans="1:9" ht="99.75" customHeight="1" thickBot="1" x14ac:dyDescent="0.3">
      <c r="A40" s="32"/>
      <c r="B40" s="18"/>
      <c r="C40" s="25" t="s">
        <v>473</v>
      </c>
      <c r="D40" s="25"/>
      <c r="E40" s="25"/>
      <c r="F40" s="26"/>
      <c r="G40" s="22"/>
      <c r="H40" s="24"/>
    </row>
    <row r="41" spans="1:9" x14ac:dyDescent="0.25">
      <c r="A41" s="30">
        <v>7</v>
      </c>
      <c r="B41" s="16" t="s">
        <v>436</v>
      </c>
      <c r="C41" s="27" t="s">
        <v>472</v>
      </c>
      <c r="D41" s="27" t="s">
        <v>471</v>
      </c>
      <c r="E41" s="27" t="s">
        <v>470</v>
      </c>
      <c r="F41" s="27" t="s">
        <v>469</v>
      </c>
      <c r="G41" s="19" t="s">
        <v>431</v>
      </c>
      <c r="H41" s="20"/>
    </row>
    <row r="42" spans="1:9" x14ac:dyDescent="0.25">
      <c r="A42" s="31"/>
      <c r="B42" s="17"/>
      <c r="C42" s="28"/>
      <c r="D42" s="28"/>
      <c r="E42" s="28"/>
      <c r="F42" s="28"/>
      <c r="G42" s="10" t="s">
        <v>279</v>
      </c>
      <c r="H42" s="11">
        <v>20</v>
      </c>
    </row>
    <row r="43" spans="1:9" ht="73.5" customHeight="1" thickBot="1" x14ac:dyDescent="0.3">
      <c r="A43" s="31"/>
      <c r="B43" s="17"/>
      <c r="C43" s="29"/>
      <c r="D43" s="29"/>
      <c r="E43" s="29"/>
      <c r="F43" s="29"/>
      <c r="G43" s="21" t="s">
        <v>8</v>
      </c>
      <c r="H43" s="23">
        <f>SUM(H42:H42,)</f>
        <v>20</v>
      </c>
    </row>
    <row r="44" spans="1:9" ht="84" customHeight="1" thickBot="1" x14ac:dyDescent="0.3">
      <c r="A44" s="32"/>
      <c r="B44" s="18"/>
      <c r="C44" s="49" t="s">
        <v>468</v>
      </c>
      <c r="D44" s="49"/>
      <c r="E44" s="49"/>
      <c r="F44" s="48"/>
      <c r="G44" s="22"/>
      <c r="H44" s="24"/>
    </row>
    <row r="45" spans="1:9" x14ac:dyDescent="0.25">
      <c r="A45" s="30">
        <v>8</v>
      </c>
      <c r="B45" s="16" t="s">
        <v>436</v>
      </c>
      <c r="C45" s="27" t="s">
        <v>467</v>
      </c>
      <c r="D45" s="27" t="s">
        <v>466</v>
      </c>
      <c r="E45" s="27" t="s">
        <v>465</v>
      </c>
      <c r="F45" s="27" t="s">
        <v>464</v>
      </c>
      <c r="G45" s="19" t="s">
        <v>463</v>
      </c>
      <c r="H45" s="20"/>
      <c r="I45" s="15"/>
    </row>
    <row r="46" spans="1:9" ht="31.5" x14ac:dyDescent="0.25">
      <c r="A46" s="31"/>
      <c r="B46" s="17"/>
      <c r="C46" s="28"/>
      <c r="D46" s="28"/>
      <c r="E46" s="28"/>
      <c r="F46" s="28"/>
      <c r="G46" s="10" t="s">
        <v>462</v>
      </c>
      <c r="H46" s="11">
        <v>18</v>
      </c>
    </row>
    <row r="47" spans="1:9" ht="31.5" x14ac:dyDescent="0.25">
      <c r="A47" s="31"/>
      <c r="B47" s="17"/>
      <c r="C47" s="28"/>
      <c r="D47" s="28"/>
      <c r="E47" s="28"/>
      <c r="F47" s="28"/>
      <c r="G47" s="10" t="s">
        <v>461</v>
      </c>
      <c r="H47" s="11">
        <v>8</v>
      </c>
    </row>
    <row r="48" spans="1:9" ht="16.5" thickBot="1" x14ac:dyDescent="0.3">
      <c r="A48" s="31"/>
      <c r="B48" s="17"/>
      <c r="C48" s="29"/>
      <c r="D48" s="29"/>
      <c r="E48" s="29"/>
      <c r="F48" s="29"/>
      <c r="G48" s="21" t="s">
        <v>8</v>
      </c>
      <c r="H48" s="23">
        <f>SUM(H46:H47,)</f>
        <v>26</v>
      </c>
    </row>
    <row r="49" spans="1:8" ht="89.25" customHeight="1" thickBot="1" x14ac:dyDescent="0.3">
      <c r="A49" s="32"/>
      <c r="B49" s="18"/>
      <c r="C49" s="25" t="s">
        <v>460</v>
      </c>
      <c r="D49" s="25"/>
      <c r="E49" s="25"/>
      <c r="F49" s="26"/>
      <c r="G49" s="22"/>
      <c r="H49" s="24"/>
    </row>
    <row r="50" spans="1:8" x14ac:dyDescent="0.25">
      <c r="A50" s="30">
        <v>9</v>
      </c>
      <c r="B50" s="16" t="s">
        <v>454</v>
      </c>
      <c r="C50" s="27" t="s">
        <v>459</v>
      </c>
      <c r="D50" s="27" t="s">
        <v>458</v>
      </c>
      <c r="E50" s="27" t="s">
        <v>457</v>
      </c>
      <c r="F50" s="27" t="s">
        <v>456</v>
      </c>
      <c r="G50" s="19" t="s">
        <v>449</v>
      </c>
      <c r="H50" s="20"/>
    </row>
    <row r="51" spans="1:8" x14ac:dyDescent="0.25">
      <c r="A51" s="31"/>
      <c r="B51" s="17"/>
      <c r="C51" s="28"/>
      <c r="D51" s="28"/>
      <c r="E51" s="28"/>
      <c r="F51" s="28"/>
      <c r="G51" s="10" t="s">
        <v>293</v>
      </c>
      <c r="H51" s="11">
        <v>6</v>
      </c>
    </row>
    <row r="52" spans="1:8" ht="31.5" x14ac:dyDescent="0.25">
      <c r="A52" s="31"/>
      <c r="B52" s="17"/>
      <c r="C52" s="28"/>
      <c r="D52" s="28"/>
      <c r="E52" s="28"/>
      <c r="F52" s="28"/>
      <c r="G52" s="10" t="s">
        <v>142</v>
      </c>
      <c r="H52" s="11">
        <v>24</v>
      </c>
    </row>
    <row r="53" spans="1:8" ht="47.25" x14ac:dyDescent="0.25">
      <c r="A53" s="31"/>
      <c r="B53" s="17"/>
      <c r="C53" s="28"/>
      <c r="D53" s="28"/>
      <c r="E53" s="28"/>
      <c r="F53" s="28"/>
      <c r="G53" s="10" t="s">
        <v>288</v>
      </c>
      <c r="H53" s="11">
        <v>60</v>
      </c>
    </row>
    <row r="54" spans="1:8" ht="16.5" thickBot="1" x14ac:dyDescent="0.3">
      <c r="A54" s="31"/>
      <c r="B54" s="17"/>
      <c r="C54" s="29"/>
      <c r="D54" s="29"/>
      <c r="E54" s="29"/>
      <c r="F54" s="29"/>
      <c r="G54" s="21" t="s">
        <v>8</v>
      </c>
      <c r="H54" s="23">
        <f>SUM(H51:H53,)</f>
        <v>90</v>
      </c>
    </row>
    <row r="55" spans="1:8" ht="107.25" customHeight="1" thickBot="1" x14ac:dyDescent="0.3">
      <c r="A55" s="32"/>
      <c r="B55" s="18"/>
      <c r="C55" s="49" t="s">
        <v>455</v>
      </c>
      <c r="D55" s="49"/>
      <c r="E55" s="49"/>
      <c r="F55" s="48"/>
      <c r="G55" s="22"/>
      <c r="H55" s="24"/>
    </row>
    <row r="56" spans="1:8" x14ac:dyDescent="0.25">
      <c r="A56" s="30">
        <v>10</v>
      </c>
      <c r="B56" s="16" t="s">
        <v>454</v>
      </c>
      <c r="C56" s="27" t="s">
        <v>453</v>
      </c>
      <c r="D56" s="27" t="s">
        <v>452</v>
      </c>
      <c r="E56" s="27" t="s">
        <v>451</v>
      </c>
      <c r="F56" s="27" t="s">
        <v>450</v>
      </c>
      <c r="G56" s="19" t="s">
        <v>449</v>
      </c>
      <c r="H56" s="20"/>
    </row>
    <row r="57" spans="1:8" ht="31.5" x14ac:dyDescent="0.25">
      <c r="A57" s="31"/>
      <c r="B57" s="17"/>
      <c r="C57" s="28"/>
      <c r="D57" s="28"/>
      <c r="E57" s="28"/>
      <c r="F57" s="28"/>
      <c r="G57" s="10" t="s">
        <v>142</v>
      </c>
      <c r="H57" s="11">
        <v>30</v>
      </c>
    </row>
    <row r="58" spans="1:8" ht="31.5" x14ac:dyDescent="0.25">
      <c r="A58" s="31"/>
      <c r="B58" s="17"/>
      <c r="C58" s="28"/>
      <c r="D58" s="28"/>
      <c r="E58" s="28"/>
      <c r="F58" s="28"/>
      <c r="G58" s="10" t="s">
        <v>448</v>
      </c>
      <c r="H58" s="11">
        <v>30</v>
      </c>
    </row>
    <row r="59" spans="1:8" ht="16.5" thickBot="1" x14ac:dyDescent="0.3">
      <c r="A59" s="31"/>
      <c r="B59" s="17"/>
      <c r="C59" s="29"/>
      <c r="D59" s="29"/>
      <c r="E59" s="29"/>
      <c r="F59" s="29"/>
      <c r="G59" s="21" t="s">
        <v>8</v>
      </c>
      <c r="H59" s="23">
        <f>SUM(H57:H58,)</f>
        <v>60</v>
      </c>
    </row>
    <row r="60" spans="1:8" ht="73.5" customHeight="1" thickBot="1" x14ac:dyDescent="0.3">
      <c r="A60" s="32"/>
      <c r="B60" s="18"/>
      <c r="C60" s="49" t="s">
        <v>447</v>
      </c>
      <c r="D60" s="49"/>
      <c r="E60" s="49"/>
      <c r="F60" s="48"/>
      <c r="G60" s="22"/>
      <c r="H60" s="24"/>
    </row>
    <row r="61" spans="1:8" x14ac:dyDescent="0.25">
      <c r="A61" s="30">
        <v>11</v>
      </c>
      <c r="B61" s="16" t="s">
        <v>436</v>
      </c>
      <c r="C61" s="27" t="s">
        <v>446</v>
      </c>
      <c r="D61" s="27" t="s">
        <v>445</v>
      </c>
      <c r="E61" s="27" t="s">
        <v>444</v>
      </c>
      <c r="F61" s="27" t="s">
        <v>443</v>
      </c>
      <c r="G61" s="19" t="s">
        <v>442</v>
      </c>
      <c r="H61" s="20"/>
    </row>
    <row r="62" spans="1:8" ht="32.25" thickBot="1" x14ac:dyDescent="0.3">
      <c r="A62" s="31"/>
      <c r="B62" s="17"/>
      <c r="C62" s="28"/>
      <c r="D62" s="28"/>
      <c r="E62" s="28"/>
      <c r="F62" s="28"/>
      <c r="G62" s="10" t="s">
        <v>281</v>
      </c>
      <c r="H62" s="11">
        <v>26</v>
      </c>
    </row>
    <row r="63" spans="1:8" x14ac:dyDescent="0.25">
      <c r="A63" s="31"/>
      <c r="B63" s="17"/>
      <c r="C63" s="28"/>
      <c r="D63" s="28"/>
      <c r="E63" s="28"/>
      <c r="F63" s="28"/>
      <c r="G63" s="19" t="s">
        <v>431</v>
      </c>
      <c r="H63" s="20"/>
    </row>
    <row r="64" spans="1:8" ht="31.5" x14ac:dyDescent="0.25">
      <c r="A64" s="31"/>
      <c r="B64" s="17"/>
      <c r="C64" s="28"/>
      <c r="D64" s="28"/>
      <c r="E64" s="28"/>
      <c r="F64" s="28"/>
      <c r="G64" s="10" t="s">
        <v>441</v>
      </c>
      <c r="H64" s="11">
        <v>70</v>
      </c>
    </row>
    <row r="65" spans="1:9" x14ac:dyDescent="0.25">
      <c r="A65" s="31"/>
      <c r="B65" s="17"/>
      <c r="C65" s="28"/>
      <c r="D65" s="28"/>
      <c r="E65" s="28"/>
      <c r="F65" s="28"/>
      <c r="G65" s="10" t="s">
        <v>279</v>
      </c>
      <c r="H65" s="11">
        <v>40</v>
      </c>
    </row>
    <row r="66" spans="1:9" ht="16.5" thickBot="1" x14ac:dyDescent="0.3">
      <c r="A66" s="31"/>
      <c r="B66" s="17"/>
      <c r="C66" s="29"/>
      <c r="D66" s="29"/>
      <c r="E66" s="29"/>
      <c r="F66" s="29"/>
      <c r="G66" s="21" t="s">
        <v>8</v>
      </c>
      <c r="H66" s="23">
        <f>SUM(H62:H62,H64:H65,)</f>
        <v>136</v>
      </c>
    </row>
    <row r="67" spans="1:9" ht="93.75" customHeight="1" thickBot="1" x14ac:dyDescent="0.3">
      <c r="A67" s="32"/>
      <c r="B67" s="18"/>
      <c r="C67" s="25" t="s">
        <v>440</v>
      </c>
      <c r="D67" s="25"/>
      <c r="E67" s="25"/>
      <c r="F67" s="26"/>
      <c r="G67" s="22"/>
      <c r="H67" s="24"/>
    </row>
    <row r="68" spans="1:9" x14ac:dyDescent="0.25">
      <c r="A68" s="30">
        <v>12</v>
      </c>
      <c r="B68" s="16" t="s">
        <v>436</v>
      </c>
      <c r="C68" s="27" t="s">
        <v>439</v>
      </c>
      <c r="D68" s="27" t="s">
        <v>140</v>
      </c>
      <c r="E68" s="27" t="s">
        <v>139</v>
      </c>
      <c r="F68" s="27" t="s">
        <v>438</v>
      </c>
      <c r="G68" s="19" t="s">
        <v>431</v>
      </c>
      <c r="H68" s="20"/>
    </row>
    <row r="69" spans="1:9" x14ac:dyDescent="0.25">
      <c r="A69" s="31"/>
      <c r="B69" s="17"/>
      <c r="C69" s="28"/>
      <c r="D69" s="28"/>
      <c r="E69" s="28"/>
      <c r="F69" s="28"/>
      <c r="G69" s="10" t="s">
        <v>279</v>
      </c>
      <c r="H69" s="11">
        <v>20</v>
      </c>
    </row>
    <row r="70" spans="1:9" ht="106.5" customHeight="1" thickBot="1" x14ac:dyDescent="0.3">
      <c r="A70" s="31"/>
      <c r="B70" s="17"/>
      <c r="C70" s="29"/>
      <c r="D70" s="29"/>
      <c r="E70" s="29"/>
      <c r="F70" s="29"/>
      <c r="G70" s="21" t="s">
        <v>8</v>
      </c>
      <c r="H70" s="23">
        <f>SUM(H69:H69,)</f>
        <v>20</v>
      </c>
    </row>
    <row r="71" spans="1:9" ht="102" customHeight="1" thickBot="1" x14ac:dyDescent="0.3">
      <c r="A71" s="32"/>
      <c r="B71" s="18"/>
      <c r="C71" s="25" t="s">
        <v>437</v>
      </c>
      <c r="D71" s="25"/>
      <c r="E71" s="25"/>
      <c r="F71" s="26"/>
      <c r="G71" s="22"/>
      <c r="H71" s="24"/>
    </row>
    <row r="72" spans="1:9" x14ac:dyDescent="0.25">
      <c r="A72" s="30">
        <v>13</v>
      </c>
      <c r="B72" s="16" t="s">
        <v>436</v>
      </c>
      <c r="C72" s="27" t="s">
        <v>435</v>
      </c>
      <c r="D72" s="27" t="s">
        <v>434</v>
      </c>
      <c r="E72" s="27" t="s">
        <v>433</v>
      </c>
      <c r="F72" s="27" t="s">
        <v>432</v>
      </c>
      <c r="G72" s="19" t="s">
        <v>431</v>
      </c>
      <c r="H72" s="20"/>
    </row>
    <row r="73" spans="1:9" x14ac:dyDescent="0.25">
      <c r="A73" s="31"/>
      <c r="B73" s="17"/>
      <c r="C73" s="28"/>
      <c r="D73" s="28"/>
      <c r="E73" s="28"/>
      <c r="F73" s="28"/>
      <c r="G73" s="10" t="s">
        <v>279</v>
      </c>
      <c r="H73" s="11">
        <v>20</v>
      </c>
    </row>
    <row r="74" spans="1:9" ht="79.5" customHeight="1" thickBot="1" x14ac:dyDescent="0.3">
      <c r="A74" s="31"/>
      <c r="B74" s="17"/>
      <c r="C74" s="29"/>
      <c r="D74" s="29"/>
      <c r="E74" s="29"/>
      <c r="F74" s="29"/>
      <c r="G74" s="21" t="s">
        <v>8</v>
      </c>
      <c r="H74" s="23">
        <f>SUM(H73:H73,)</f>
        <v>20</v>
      </c>
    </row>
    <row r="75" spans="1:9" ht="87" customHeight="1" thickBot="1" x14ac:dyDescent="0.3">
      <c r="A75" s="32"/>
      <c r="B75" s="18"/>
      <c r="C75" s="25" t="s">
        <v>430</v>
      </c>
      <c r="D75" s="25"/>
      <c r="E75" s="25"/>
      <c r="F75" s="26"/>
      <c r="G75" s="22"/>
      <c r="H75" s="24"/>
    </row>
    <row r="76" spans="1:9" ht="16.5" thickBot="1" x14ac:dyDescent="0.3">
      <c r="A76" s="33" t="s">
        <v>128</v>
      </c>
      <c r="B76" s="34"/>
      <c r="C76" s="34"/>
      <c r="D76" s="34"/>
      <c r="E76" s="35"/>
      <c r="F76" s="36">
        <f>H74+H70+H66+H59+H54+H48+H43+H39+H34+H29+H24+H19+H5</f>
        <v>1170</v>
      </c>
      <c r="G76" s="37"/>
      <c r="H76" s="38"/>
    </row>
    <row r="77" spans="1:9" ht="323.25" customHeight="1" thickBot="1" x14ac:dyDescent="0.3">
      <c r="A77" s="44" t="s">
        <v>9</v>
      </c>
      <c r="B77" s="40"/>
      <c r="C77" s="41" t="s">
        <v>429</v>
      </c>
      <c r="D77" s="42"/>
      <c r="E77" s="42"/>
      <c r="F77" s="43"/>
      <c r="G77" s="50" t="s">
        <v>428</v>
      </c>
      <c r="H77" s="13" t="s">
        <v>152</v>
      </c>
      <c r="I77" s="53"/>
    </row>
    <row r="78" spans="1:9" ht="369" customHeight="1" thickBot="1" x14ac:dyDescent="0.3">
      <c r="A78" s="44" t="s">
        <v>9</v>
      </c>
      <c r="B78" s="40"/>
      <c r="C78" s="41" t="s">
        <v>427</v>
      </c>
      <c r="D78" s="42"/>
      <c r="E78" s="42"/>
      <c r="F78" s="43"/>
      <c r="G78" s="12" t="s">
        <v>426</v>
      </c>
      <c r="H78" s="13" t="s">
        <v>259</v>
      </c>
      <c r="I78" s="15"/>
    </row>
  </sheetData>
  <sheetProtection algorithmName="SHA-512" hashValue="0B+e05mP6buaf4SVN9nLaMH5DGrXVG2FtiIGJLlCLtaGL1pCHF1OkOPlIeQ++KTyyA+jwcHzaYytoU1Yo47HfQ==" saltValue="Vh/gmlVuuKg3cpe5u7yGRw==" spinCount="100000" sheet="1" formatCells="0" formatColumns="0" formatRows="0" insertColumns="0" insertRows="0" insertHyperlinks="0" sort="0" autoFilter="0"/>
  <autoFilter ref="A1:H414" xr:uid="{00000000-0009-0000-0000-000000000000}"/>
  <mergeCells count="139">
    <mergeCell ref="F72:F74"/>
    <mergeCell ref="B56:B60"/>
    <mergeCell ref="B61:B67"/>
    <mergeCell ref="B72:B75"/>
    <mergeCell ref="G56:H56"/>
    <mergeCell ref="G59:G60"/>
    <mergeCell ref="H59:H60"/>
    <mergeCell ref="C60:F60"/>
    <mergeCell ref="G61:H61"/>
    <mergeCell ref="G63:H63"/>
    <mergeCell ref="B68:B71"/>
    <mergeCell ref="B50:B55"/>
    <mergeCell ref="G50:H50"/>
    <mergeCell ref="G54:G55"/>
    <mergeCell ref="H54:H55"/>
    <mergeCell ref="C55:F55"/>
    <mergeCell ref="C50:C54"/>
    <mergeCell ref="D50:D54"/>
    <mergeCell ref="E50:E54"/>
    <mergeCell ref="F50:F54"/>
    <mergeCell ref="G45:H45"/>
    <mergeCell ref="G48:G49"/>
    <mergeCell ref="H48:H49"/>
    <mergeCell ref="C49:F49"/>
    <mergeCell ref="C45:C48"/>
    <mergeCell ref="D45:D48"/>
    <mergeCell ref="E45:E48"/>
    <mergeCell ref="F45:F48"/>
    <mergeCell ref="G41:H41"/>
    <mergeCell ref="G43:G44"/>
    <mergeCell ref="H43:H44"/>
    <mergeCell ref="C44:F44"/>
    <mergeCell ref="C41:C43"/>
    <mergeCell ref="D41:D43"/>
    <mergeCell ref="E41:E43"/>
    <mergeCell ref="F41:F43"/>
    <mergeCell ref="G7:H7"/>
    <mergeCell ref="G13:H13"/>
    <mergeCell ref="H39:H40"/>
    <mergeCell ref="C40:F40"/>
    <mergeCell ref="C36:C39"/>
    <mergeCell ref="D36:D39"/>
    <mergeCell ref="E36:E39"/>
    <mergeCell ref="F36:F39"/>
    <mergeCell ref="G36:H36"/>
    <mergeCell ref="G39:G40"/>
    <mergeCell ref="A56:A60"/>
    <mergeCell ref="C6:F6"/>
    <mergeCell ref="C2:C5"/>
    <mergeCell ref="D2:D5"/>
    <mergeCell ref="E2:E5"/>
    <mergeCell ref="F2:F5"/>
    <mergeCell ref="B7:B20"/>
    <mergeCell ref="B41:B44"/>
    <mergeCell ref="B36:B40"/>
    <mergeCell ref="B45:B49"/>
    <mergeCell ref="G5:G6"/>
    <mergeCell ref="H5:H6"/>
    <mergeCell ref="A61:A67"/>
    <mergeCell ref="A68:A71"/>
    <mergeCell ref="A26:A30"/>
    <mergeCell ref="A31:A35"/>
    <mergeCell ref="A36:A40"/>
    <mergeCell ref="A41:A44"/>
    <mergeCell ref="A45:A49"/>
    <mergeCell ref="A50:A55"/>
    <mergeCell ref="D26:D29"/>
    <mergeCell ref="E26:E29"/>
    <mergeCell ref="F26:F29"/>
    <mergeCell ref="G31:H31"/>
    <mergeCell ref="G34:G35"/>
    <mergeCell ref="A2:A6"/>
    <mergeCell ref="A7:A20"/>
    <mergeCell ref="A21:A25"/>
    <mergeCell ref="B2:B6"/>
    <mergeCell ref="G2:H2"/>
    <mergeCell ref="G26:H26"/>
    <mergeCell ref="G66:G67"/>
    <mergeCell ref="H66:H67"/>
    <mergeCell ref="C67:F67"/>
    <mergeCell ref="G68:H68"/>
    <mergeCell ref="G70:G71"/>
    <mergeCell ref="H70:H71"/>
    <mergeCell ref="C71:F71"/>
    <mergeCell ref="C30:F30"/>
    <mergeCell ref="C26:C29"/>
    <mergeCell ref="E21:E24"/>
    <mergeCell ref="F21:F24"/>
    <mergeCell ref="G17:H17"/>
    <mergeCell ref="G19:G20"/>
    <mergeCell ref="H19:H20"/>
    <mergeCell ref="C20:F20"/>
    <mergeCell ref="C7:C19"/>
    <mergeCell ref="D7:D19"/>
    <mergeCell ref="E7:E19"/>
    <mergeCell ref="F7:F19"/>
    <mergeCell ref="G29:G30"/>
    <mergeCell ref="H29:H30"/>
    <mergeCell ref="B26:B30"/>
    <mergeCell ref="B21:B25"/>
    <mergeCell ref="G21:H21"/>
    <mergeCell ref="G24:G25"/>
    <mergeCell ref="H24:H25"/>
    <mergeCell ref="C25:F25"/>
    <mergeCell ref="C21:C24"/>
    <mergeCell ref="D21:D24"/>
    <mergeCell ref="B31:B35"/>
    <mergeCell ref="H34:H35"/>
    <mergeCell ref="C35:F35"/>
    <mergeCell ref="C31:C34"/>
    <mergeCell ref="D31:D34"/>
    <mergeCell ref="E31:E34"/>
    <mergeCell ref="F31:F34"/>
    <mergeCell ref="A76:E76"/>
    <mergeCell ref="F76:H76"/>
    <mergeCell ref="A77:B77"/>
    <mergeCell ref="C77:F77"/>
    <mergeCell ref="C75:F75"/>
    <mergeCell ref="A72:A75"/>
    <mergeCell ref="C72:C74"/>
    <mergeCell ref="D72:D74"/>
    <mergeCell ref="G72:H72"/>
    <mergeCell ref="E72:E74"/>
    <mergeCell ref="E61:E66"/>
    <mergeCell ref="F61:F66"/>
    <mergeCell ref="C68:C70"/>
    <mergeCell ref="D68:D70"/>
    <mergeCell ref="E68:E70"/>
    <mergeCell ref="F68:F70"/>
    <mergeCell ref="A78:B78"/>
    <mergeCell ref="C78:F78"/>
    <mergeCell ref="G74:G75"/>
    <mergeCell ref="H74:H75"/>
    <mergeCell ref="C56:C59"/>
    <mergeCell ref="D56:D59"/>
    <mergeCell ref="E56:E59"/>
    <mergeCell ref="F56:F59"/>
    <mergeCell ref="C61:C66"/>
    <mergeCell ref="D61:D6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6.2</vt:lpstr>
      <vt:lpstr>6.3</vt:lpstr>
      <vt:lpstr>6.4.1</vt:lpstr>
      <vt:lpstr>6.4.2</vt:lpstr>
      <vt:lpstr>6.4.3</vt:lpstr>
      <vt:lpstr>6.4.4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2025-07-24T12:51:44Z</dcterms:modified>
</cp:coreProperties>
</file>