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reatív\Kreatív – kreatívipar\Kerámia- és porcelánkészítő\"/>
    </mc:Choice>
  </mc:AlternateContent>
  <xr:revisionPtr revIDLastSave="0" documentId="14_{672DA074-A4D9-4B04-92B3-FE38B608E7D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15" r:id="rId2"/>
    <sheet name="6.5.1" sheetId="13" r:id="rId3"/>
    <sheet name="6.5.2" sheetId="14" r:id="rId4"/>
    <sheet name="6.5.3" sheetId="16" r:id="rId5"/>
  </sheets>
  <definedNames>
    <definedName name="_xlnm._FilterDatabase" localSheetId="0" hidden="1">'6.2'!$A$1:$H$435</definedName>
    <definedName name="_xlnm._FilterDatabase" localSheetId="1" hidden="1">'6.3'!$A$1:$H$376</definedName>
    <definedName name="_xlnm._FilterDatabase" localSheetId="2" hidden="1">'6.5.1'!$A$1:$H$450</definedName>
    <definedName name="_xlnm._FilterDatabase" localSheetId="3" hidden="1">'6.5.2'!$A$1:$H$459</definedName>
    <definedName name="_xlnm._FilterDatabase" localSheetId="4" hidden="1">'6.5.3'!$A$1:$H$434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6" l="1"/>
  <c r="H12" i="16"/>
  <c r="H21" i="16"/>
  <c r="H27" i="16"/>
  <c r="H35" i="16"/>
  <c r="H44" i="16"/>
  <c r="H49" i="16"/>
  <c r="H56" i="16"/>
  <c r="H60" i="16"/>
  <c r="H66" i="16"/>
  <c r="H70" i="16"/>
  <c r="F96" i="16" s="1"/>
  <c r="H77" i="16"/>
  <c r="H82" i="16"/>
  <c r="H88" i="16"/>
  <c r="H94" i="16"/>
  <c r="H5" i="15" l="1"/>
  <c r="H10" i="15"/>
  <c r="F38" i="15" s="1"/>
  <c r="H15" i="15"/>
  <c r="H19" i="15"/>
  <c r="H23" i="15"/>
  <c r="H27" i="15"/>
  <c r="H32" i="15"/>
  <c r="H36" i="15"/>
  <c r="H8" i="14" l="1"/>
  <c r="H16" i="14"/>
  <c r="H22" i="14"/>
  <c r="H28" i="14"/>
  <c r="H32" i="14"/>
  <c r="H39" i="14"/>
  <c r="H51" i="14"/>
  <c r="H58" i="14"/>
  <c r="H66" i="14"/>
  <c r="H72" i="14"/>
  <c r="H79" i="14"/>
  <c r="H93" i="14"/>
  <c r="H106" i="14"/>
  <c r="H119" i="14"/>
  <c r="F121" i="14" s="1"/>
  <c r="H10" i="13" l="1"/>
  <c r="H19" i="13"/>
  <c r="H23" i="13"/>
  <c r="H27" i="13"/>
  <c r="H39" i="13"/>
  <c r="H45" i="13"/>
  <c r="H54" i="13"/>
  <c r="H63" i="13"/>
  <c r="H70" i="13"/>
  <c r="H74" i="13"/>
  <c r="H84" i="13"/>
  <c r="H97" i="13"/>
  <c r="F112" i="13" s="1"/>
  <c r="H110" i="13"/>
  <c r="H95" i="1" l="1"/>
  <c r="H91" i="1"/>
  <c r="H84" i="1"/>
  <c r="H77" i="1"/>
  <c r="H71" i="1"/>
  <c r="H67" i="1"/>
  <c r="H61" i="1"/>
  <c r="H53" i="1"/>
  <c r="H48" i="1"/>
  <c r="H41" i="1"/>
  <c r="H35" i="1"/>
  <c r="H30" i="1"/>
  <c r="H26" i="1"/>
  <c r="H18" i="1"/>
  <c r="H13" i="1"/>
  <c r="H9" i="1"/>
  <c r="H4" i="1"/>
  <c r="F97" i="1" l="1"/>
</calcChain>
</file>

<file path=xl/sharedStrings.xml><?xml version="1.0" encoding="utf-8"?>
<sst xmlns="http://schemas.openxmlformats.org/spreadsheetml/2006/main" count="869" uniqueCount="455">
  <si>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</si>
  <si>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</si>
  <si>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</si>
  <si>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</si>
  <si>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</si>
  <si>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</si>
  <si>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</si>
  <si>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</si>
  <si>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</si>
  <si>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</si>
  <si>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Tárgykészítéshez kiválasztja és előkészíti a kreatív ipari ágazatra jellemző különféle alapanyagokat, hozzájuk segéd- és kellékanyagokat rendel.</t>
  </si>
  <si>
    <t>Ismeri a kreatív ipari ágazatban használt alap-, segéd- és kellékanyagok fajtáit, sajátos tulajdonságait, felhasználásuk módjait.</t>
  </si>
  <si>
    <t>Törekszik az alap- és segédanyagok szakszerű és gazdaságos felhasználására. Nyitott új anyagok megismerésére, felhasználására, és az új technikai megoldások alkalmazására.</t>
  </si>
  <si>
    <t>Önállóan választja ki és használja az ágazatra jellemző alap-, segéd- és kellékanyagokat.</t>
  </si>
  <si>
    <t xml:space="preserve">Alap- segéd- és kellékanyag normaszükségletet számol, alkalmazza a különböző mértékegység-átváltásokat. </t>
  </si>
  <si>
    <t>Tudja az anyagmennyiség számításának módszereit és az SI mértékegységek átváltását, összefüggéseiben érti és ismeri az anyagnorma táblázatokat.</t>
  </si>
  <si>
    <t xml:space="preserve">Törekszik a pontos, precíz számításokra és mérőeszköz használatra, mérési pontosságra. </t>
  </si>
  <si>
    <t xml:space="preserve">A mérési és számítási feladatokat önállóan végzi, saját munkájával kapcsolatban önellenőrzést végez. </t>
  </si>
  <si>
    <t>Szakszerűen használja a mérőeszközöket.</t>
  </si>
  <si>
    <t xml:space="preserve">Alkalmazói szinten ismeri az alap-, segéd- és kellék-anyagok méréséhez szükséges mérőeszközöket, azok használatát. </t>
  </si>
  <si>
    <t>A mérőeszközök használatakor törekszik a pontos, precíz munkavégzésre.</t>
  </si>
  <si>
    <t>Betartja a mérőeszközök rendeltetésszerű és szabályos használatára vonatkozó szabályokat.</t>
  </si>
  <si>
    <t>Kiválasztja, munkára előkészíti, rendeltetésszerűen használja és karbantartja a kreatív ipari ágazatra jellemző alapvető eszközöket, gépeket és berendezéseket.</t>
  </si>
  <si>
    <t>Ismeri a kreatív ipari ágazatban használt eszközök, gépek, berendezések fajtáit, jellemzőit, használatukat és karbantartásuk módját.</t>
  </si>
  <si>
    <t xml:space="preserve">Törekszik eszközeit, gépeit, berendezéseit rendeltetésszerűen használni, munkavégzésre képes állapotban tartani. </t>
  </si>
  <si>
    <t xml:space="preserve">Felelősséggel, az előírásoknak megfelelően használja az eszközt, gépet, berendezést, és szükség esetén gondoskodik a karbantartásról. </t>
  </si>
  <si>
    <t xml:space="preserve"> Előkészíti és fenntartja a munkaterületet a munkavédelmi előírásoknak megfelelően.</t>
  </si>
  <si>
    <t xml:space="preserve">Ismeri a tevékenységre vonatkozó tűz-, munka-, baleset-, egészség- és környezetvédelmi előírásokat, a hulladékkezelés szabályait és módszereit. </t>
  </si>
  <si>
    <t>Elkötelezett munkakörnyezetére, tudatosan tisztaságot, rendet tart.</t>
  </si>
  <si>
    <t xml:space="preserve"> Betartja a tűz-, munka-, baleset-, egészség- és környezetvédelmi előírásokat, a hulladékkezelés szabályait, és munkakörnyezetében ügyel ezek betartására.</t>
  </si>
  <si>
    <t xml:space="preserve">Használja a kreatív ipari ágazatra jellemző alapmintákat és formákat. </t>
  </si>
  <si>
    <t xml:space="preserve">Ismeri a kreatív ipari ágazatban használt gyártmányok, termékek, alapminták és formák fajtáit, jellemzőit. </t>
  </si>
  <si>
    <t>Értékként tekint a meglévő minták és formák alkalmazására, és motivált azok kreatív felhasználásában.</t>
  </si>
  <si>
    <t>A minták és formák használata során betartja a minőségbiztosítási, minőségvédelmi előírásokat.</t>
  </si>
  <si>
    <t>Adott munkafolyamathoz technológiai, műszaki dokumentációt használ.</t>
  </si>
  <si>
    <t xml:space="preserve"> Ismeri a gyártási eljárások technológiai, műszaki dokumentumainak fajtáit, hagyományos és digitális elérési és tárolási módjait.</t>
  </si>
  <si>
    <t xml:space="preserve"> Fogékony és nyitott a terméktervezés vagy gyártás folyamatainak digitális eszközökkel, programokkal való támogatásának megismerésében, a technológiai és műszaki dokumentációk terveinek elkészítésében.</t>
  </si>
  <si>
    <t>Vezetői útmutatás alapján, a termelési folyamatoknak és a technológiai előírásoknak megfelelően alkalmazza a műszaki dokumentációt.</t>
  </si>
  <si>
    <t>Bemutatja a művészettörténet nagy stíluskorszakait, irányzatait.</t>
  </si>
  <si>
    <t>Ismeri a különböző kultúrákat, azok építészeti, szobrászati, festészeti, iparművészeti és viselettörténeti alkotásait, társadalmi hátterét.</t>
  </si>
  <si>
    <t xml:space="preserve">Nyitott a művészet- és viselettörténet korszakaira vonatkozó ismereteinek bővítésére. </t>
  </si>
  <si>
    <t>Felismeri a képzőművészet és az iparművészet sajátos jellemzőit, az egyes területekhez tartozó művészeti ágakat.</t>
  </si>
  <si>
    <t>Ismeri az alkalmazott és autonóm művészet céljait. Megnevezi a képzőművészeti és tárgyalkotó technikákat, anyagokat.</t>
  </si>
  <si>
    <t>Kritikai attitűddel egyénileg, vagy csoportosan kutatómunkát végez. Kialakul a képzőművészeti és tárgyalkotó szakmák iránti tisztelete, megbecsülése.</t>
  </si>
  <si>
    <t>Alkalmazza a kreatív iparban használt alapvető irodai szoftvereket és digitális képalkotó programokat.</t>
  </si>
  <si>
    <t xml:space="preserve">Alkalmazói szinten ismeri az alapvető irodai szoftvereket és digitális képalkotó programokat. </t>
  </si>
  <si>
    <t>Nyitott új, a kor elvárásainak, igényeinek és újításainak megfelelő informatikai szoftverek megismerésére, elsajátítására.</t>
  </si>
  <si>
    <t>Munkavégzése során önállóan, felelősségteljesen, és az elvárt gyakorlatnak megfelelően használja az informatikai eszközöket, programokat.</t>
  </si>
  <si>
    <t>Munkája képi és digitális dokumentálásához információkat, adatokat, képeket, dokumentumokat gyűjt, rendszerez és felhasznál.</t>
  </si>
  <si>
    <t>Ismeri a forráskeresés és gyűjtés platformjait és lehetőségeit.</t>
  </si>
  <si>
    <t>Kialakul a szakmai kíváncsisága, nyitott a kreatív ipar új eredményei, innovációi iránt, törekszik azok megismerésére, megértésére és alkalmazására.</t>
  </si>
  <si>
    <t>Felelősségtudattal rendelkezik és reflektál saját tevékenységei eredményére.</t>
  </si>
  <si>
    <t>A kreatív iparban használt műszaki- és tervdokumentációt állít össze, prezentációt készít.</t>
  </si>
  <si>
    <t>Ismeri a műszaki- és tervdokumentáció- és prezentációkészítés szoftvereit és szabályait, tartalmi elemeit és formai követelményeit.</t>
  </si>
  <si>
    <t>Érthetőségre, pontosságra és precizitásra törekszik a műszaki- és tervdokumentáció összeállítása során.</t>
  </si>
  <si>
    <t>Vezetői útmutatás alapján állítja össze a műszaki- és tervdokumentációt, prezentációt.</t>
  </si>
  <si>
    <t>Képes a rajzeszközöket sokoldalúan használni, az alapvető síkmértani, műszaki rajzi szerkesztéseket elvégezni.</t>
  </si>
  <si>
    <t>Ismeri a különböző rajzeszközöket, ábrázolási módokat, képalkotási szabályokat.</t>
  </si>
  <si>
    <t>Törekszik az arányérzék, szemmérték, döntési képesség fejlesztésére.</t>
  </si>
  <si>
    <t>Önállóan végez alapvető síkmértani, műszaki rajzi szerkesztéseket, betartja a szerkesztési szabályokat.</t>
  </si>
  <si>
    <t>Egyszerűbb műszaki ábrákat, szerkesztett vagy metszeti ábrázolásokat értelmez.</t>
  </si>
  <si>
    <t>Ismeri az egyszerűbb műszaki ábrák, szerkesztett vagy metszeti ábrázolások elemeit.</t>
  </si>
  <si>
    <t>Kialakul a tiszta, precíz, gondos, átlátható munkavégzés iránti igénye.</t>
  </si>
  <si>
    <t>Megfigyelés vagy minta utáni szabadkézi rajzot készít.</t>
  </si>
  <si>
    <t>Ismeri a szín- és formavilágot, annak alkalmazási lehetőségét.</t>
  </si>
  <si>
    <t>Törekszik a harmóniára és esztétikai érzéke fejlesztésére.</t>
  </si>
  <si>
    <t>Önálló elképzelés alapján modell, minta, vázlat, makett segítségével egyszerű alap szakma-specifikus (bőr/textil/ruha/porce-lán/gipsz/kerámia/fa/papír) terméket alkot.</t>
  </si>
  <si>
    <t>Ismeri és definiálja az egyszerű terméktechnológiai folyamatokat, módszereket és munkaműveleteket.</t>
  </si>
  <si>
    <t>Törekszik a gyors, hatékony és minőségi munkavégzésre.</t>
  </si>
  <si>
    <t>Betartja a terméktechnológiai és minőségbiztosítási előírásokat és szabályokat.</t>
  </si>
  <si>
    <t>Megkülönbözteti és csoportosítja a kreatív iparág főbb termékcsoportjait és sajátosságait.</t>
  </si>
  <si>
    <t>Ismeri a kreatív iparág főbb termékcsoportjait és sajátosságaikat.</t>
  </si>
  <si>
    <t>Nyitott a kreatív ipari ágazat főbb termékcsoportjainak megismerésére.</t>
  </si>
  <si>
    <t>Művészettörténeti alapismeretek</t>
  </si>
  <si>
    <t>Művészettörténet a kezdetektől az ókorig</t>
  </si>
  <si>
    <t>A középkor művészettörténetének nagy korszakai (román, gótika)</t>
  </si>
  <si>
    <t>Az újkor művészettörténetének nagy korszakai (reneszánsz, barokk-rokokó stílus)</t>
  </si>
  <si>
    <t>19-20. századforduló európai és magyar építészete, iparművészete</t>
  </si>
  <si>
    <t>18-19. század művészeti irányzatai (klaszszicizmus, romantika, realizmus)</t>
  </si>
  <si>
    <t>20. század - a modern művészet törekvései (klasszikus avantgardtól a posztmodernig)</t>
  </si>
  <si>
    <t>Munkahelyi egészség és biztonság</t>
  </si>
  <si>
    <t>Kreatív műhely</t>
  </si>
  <si>
    <t>Digitális szakmai ismeretek</t>
  </si>
  <si>
    <t>Ábrázolási gyakorlat</t>
  </si>
  <si>
    <t>Balesetvédelem, munkabiztonság, munka- egészség, műhelyrend</t>
  </si>
  <si>
    <t>Az ágazatban használatos alapanyagok,
segédanyagok és kellékanyagok ismerete, kiválasztása</t>
  </si>
  <si>
    <t>Az ágazatban használt műszaki ismeretek, dokumentációk felhasználása</t>
  </si>
  <si>
    <t>Az ágazatban előforduló gyártmányok, termékek, alapminták</t>
  </si>
  <si>
    <t>Szabadkézi ábrázolás</t>
  </si>
  <si>
    <t>Műszaki ábrázolás</t>
  </si>
  <si>
    <t>Az ágazatban előforduló munkafolyamatok megismerése, gyakorlása</t>
  </si>
  <si>
    <t>Szövegszerkesztő program használata</t>
  </si>
  <si>
    <t>Táblázatkezelő program használata</t>
  </si>
  <si>
    <t>Internet használata</t>
  </si>
  <si>
    <t>Műszaki dokumentáció</t>
  </si>
  <si>
    <t>Színek és formák kialakítása, hatása, összehangolása</t>
  </si>
  <si>
    <t>Veszélyes anyagok kezelése</t>
  </si>
  <si>
    <t>Környezet- és tűzvédelem, újrahasznosítás</t>
  </si>
  <si>
    <t>Az ágazatban alkalmazott kéziszerszámok, gépek, berendezések megismerése, használata</t>
  </si>
  <si>
    <t>"C" MUNKAVÉDELEM A KÖNNYŰIPARBAN (5. sor)</t>
  </si>
  <si>
    <t>"A" KREATÍV ALAPISMERETEK (1; 2; 3; 17. sor)</t>
  </si>
  <si>
    <t>"B" KREATÍV MUNKAFOLYAMAT (4; 6; 7; 16. sor)</t>
  </si>
  <si>
    <t>"D" MŰVÉSZETTÖRTÉNET (8; 9. sor)</t>
  </si>
  <si>
    <t>"E" DIGITÁLIS ISMERETEK A KÖNNYŰIPARBAN (10; 11; 12. sor)</t>
  </si>
  <si>
    <t>"F" ÁBRÁZOLÁSI ALAPISMERETEK (13; 14; 15.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</si>
  <si>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Projekt szemléletű oktatás során a tanulók megismerik az ágazatban használatos termékeket, alapformákat, alapmintákat, valamint a műveleteket és azok sorrendjét. Elsajátítják az alkalmazott kéziszerszámok és gépek megnevezését, használatát és karbantartását. A projekt célja, hogy képesek legyenek adott feladathoz megállapítani a műveleti sorrendet, kiválasztani a szükséges szerszámokat, gépeket és eszközöket, majd azokkal szakszerűen, pontosan és precízen végezni a műveleteket, a minőségi és esztétikai elvárások figyelembevételével elkészítve a terméket.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</si>
  <si>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szemléletű oktatás során a tanulók megismerkednek a könnyűipari alap-, segéd- és kellékanyagokkal, valamint azok felhasználhatóságával. Megtanulják az egyes anyagfajták azon tulajdonságait, amelyeket a szabás és a gyártás folyamata során figyelembe kell venni. Az oktatás során megtapasztalják, hogy az egyes alaptechnológiákhoz milyen tulajdonságú alapanyagot kell választani.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</si>
  <si>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képesek legyenek az ágazat területén tárgyak, termékek méréséhez szükséges mérőeszközöket használni, terület-, kerület- és térfogatszámítást végezni, valamint mértékegységeket és azok átváltásait alkalmazni. Legyenek képesek adott feladathoz önállóan alkatrészjegyzéket és anyagnormaszámítást készíteni. Az alap- és segédanyagok ismerete mellett fontos az anyagok beszerzésének ismerete is. Ehhez nélkülözhetetlen a tiszta felület és az anyagnormaszámítás. Az ismeretek alapján a tanulók meg tudják határozni, hogy egy termék elkészítéséhez mennyi anyag szükséges, és honnan érdemes olcsóbban beszerezni vagy megrendelni az egyes anyagokat.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</si>
  <si>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könnyűipari szakmákban alapvető követelmény a mérőeszközök, vonalzók pontos használata. Szükség van minta készítésénél, anyagnormaszámításnál, a szabás során és az egyes műveletek jelölésénél egyaránt. A vonalzó, körző és szögmérő használatát a tanulók alapszerkesztésnél tudják begyakorolni. A projekt célja, hogy a tanulók képesek legyenek egyszerűbb műszaki ábrák, szerkesztett vagy metszeti ábrázolások értelmezésére.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</si>
  <si>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A projekt szemléletű oktatás lehetővé teszi, hogy a tanulók megismerjék a termékkészítés első művelete a szabás ahol fontos a minőségi követelmények betartása. A szabás után a tanulók megismerik az előkészítő, díszítő és </t>
    </r>
    <r>
      <rPr>
        <sz val="11"/>
        <color theme="1"/>
        <rFont val="Franklin Gothic Book"/>
        <family val="2"/>
        <charset val="238"/>
      </rPr>
      <t xml:space="preserve">összeállító műveleteket. Az eszközök és gépek biztonságos használata mellett megtanulják a gépek karban tartását, tisztítását. Munkájuk során a műveleteknek megfelelő eszközöket és gépeket tanulják meg kiválasztani és a hozzájuk tartozó minőségi követelményeket. A szerszámok használata során fejlődjenek a tanulók műszaki ismeretei, tárgyalkotó képességei, alakuljon ki az ágazati szakmák műveléséhez szükséges pontosság, kitartás, felelőség szemlélete.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</si>
  <si>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 szemléletű oktatás során a könnyűipari szakmákban fontos gépek, eszközök biztonságos használatának elsajátítása, a gépek karbantartása. A tanulók a szakmai előírások tudatában, a gazdaságos anyagfelhasználás és fenntarthatóság elveinek szem előtt tartásával végzik munkájukat. Feladatuk végzése közben igyekeznek minimálisra csökkenteni a hulladéktermelést, így odafigyelve a környezetszennyezésre. A munka-, tűz- és környezetvédelmi előírások alapos ismerete garantálja a biztonságos munkavégzést.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</si>
  <si>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 szemléletű oktatás során a tanulók megismerkednek az alapminta szerkesztési lehetőségeivel, az alap- és szabászminta közötti különbségekkel, valamint az egyes technológiák alapmintáival és a varrási, behajtási többlettel. A divattrendek elemzése során megtanulják, milyen szín-, anyag- és formai követelményeknek kell megfelelni egy eladható terméknek. Ismereteket szereznek az egyes alkatrészek (fedél, előrész, felsőrész stb.) formai lehetőségeiről, díszíthetőségéről és eldarabolási formáiról. A projektmunka keretében ugyanazt a termékmintát különböző méretben, formában és díszítéssel készítik el.</t>
    </r>
  </si>
  <si>
    <r>
      <t>A tananyagelemek és a deszkriptorok projektszemléletű kapcsolódása:</t>
    </r>
    <r>
      <rPr>
        <b/>
        <sz val="1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projektszemléletű oktatás során a tanulók megismerik a művészettörténet nagy stíluskorszakainak, irányzatainak egyedi jellemzőit. Az oktatás célja, hogy a tanulók tisztában legyenek az építészet, szobrászat, festészet, graf</t>
    </r>
    <r>
      <rPr>
        <sz val="11"/>
        <color theme="1"/>
        <rFont val="Franklin Gothic Book"/>
        <family val="2"/>
        <charset val="238"/>
      </rPr>
      <t>ika és iparművészet műfaji sajátosságaival. Kutatómunkát végeznek az interneten stíluskorszakokról és híres művészekről. Tanári segítséggel megbízható forrásokat fedeznek fel (pl. múzeumi honlapok). A kutatás eredményeit digitális formában mutatják be társainak.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</si>
  <si>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projektek során a tanulók legyenek képesek felismerni egy-egy stíluskorszak vagy jelentős alkotó stílusjegyeit, anyaghasználatát és technikai megoldásait. Ismerjék a különböző kultúrák és művészeti alkotások társadalmi hátterét, valamint az adott korok, korszakok és stílusirányzatok kiemelkedő alkotóit. Legyenek képesek azonosítani a művészettörténet jelentős alkotásait.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</si>
  <si>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ismerjék a szövegszerkesztő, a táblázatkezelő program használatának lehetőségét, alapjait. A projektfeladatok során legyenek képesek önállóan egyszerű szöveg írására, formázására, képek beillesztésére, leírások, dokumentációk szerkesztésére. Táblázatkezelő programban táblák használatával legyenek képesek alkatrészjegyzék, mérettáblázat, megrendelők, árajánlatok, anyagnorma-táblázatok elkészítésre.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</si>
  <si>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tanulók megismerik az internet használatának alapjait és lehetőségeit. Internetes felületen megtanulnak szakmai információkat gyűjteni az ágazatban használt eszközökről, anyagokról és termékekről. A prezentációkészítő program segítségével ismereteiket és tapasztalataikat be tudják mutatni a tanórán. A projekt célja, hogy a tanulók képesek legyenek önállóan egyszerű szövegeket írni, formázni, képeket beilleszteni, valamint leírásokat és dokumentációkat szerkeszteni.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</si>
  <si>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az előzetes ismereteiket műszaki dokumentációban foglalják össze. A termék technológiai folyamata mellett alkatrészjegyzéket és anyagnorma-szükséglet táblázatot is készítenek. A munkafolyamatokat képek beszúrásával szemléltetik. Az éves munkájukat prezentáció formájában összeállítják és bemutatják a többieknek.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</si>
  <si>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könnyűipari szakmákban alapvető követelmény a mérőeszközök, vonalzók pontos használata. A tanulók a vonalzó, körző és szögmérő használatát alapszerkesztés során gyakorolják. Képesek párhuzamosok és merőlegesek, valamint különböző szögek megszerkesztésére. Az ismereteket síkidomok szerkesztésével mélyítik 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</si>
  <si>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projektoktatás során megismerkednek a vetületi rajzkészítés szabályaival és azok alkalmazásával, amely segíti térlátásuk fejlődését. Az axonometrikus ábrázolási módok és szabályok ismerete alapot nyújt a modellrajz készítéséhez szükséges szabályok elsajátításához. Fontos, hogy a tanulókban kialakuljon a megfigyelésen vagy mintán alapuló szabadkézi rajzolás képessége, fejlődjön szemmértékük, arányérzékük és döntési készségük.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</si>
  <si>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projektoktatás során megismerkednek a perspektivikus ábrázolási módokkal, és alkalmazzák azokat a képalkotás során. Megtanulják a térbeli formák síkbeli ábrázolását az arányok, az elhelyezkedések és a formák megtartásával. Megismerik a gazdag szín- és formavilágot, valamint annak az ágazatban való alkalmazását. Fejlesztik harmónia iránti igényüket és esztétikai szemléletüket.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</si>
  <si>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az ágazatban használatos termékeket, alapformákat, alapmintákat, műveleteket, műveleti sorrendet, valamint az alkalmazott kéziszerszámokat, azok biztonságos használatát és karbantartását. A projektmunka célja, hogy képesek legyenek megállapítani a műveleti sorrendet az adott feladathoz, kiválasztani a szükséges szerszámokat, gépeket és eszközöket, és azokkal szakszerű, pontos, precíz műveleteket végezni, valamint elkészíteni a terméket a minőségi és esztétikai elvárások figyelembevételével. Ha szükséges, a műszaki dokumentáció alapján szakszerűen végezzék el a műveleteket.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</si>
  <si>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és rendszerezik a kreatív ipar termékeit és azok jellemzőit. Munkájuk során képessé válnak arra, hogy digitális ismereteik felhasználásával információkat gyűjtsenek, ismereteiket fejlesszék és rendszerezzék, majd digitális képi formában mutassák be azokat. A projekt elvárt célja, hogy a tanulók a bemutató előadás során pontosan és szakszerűen használják a szakmai kifejezéseket.</t>
    </r>
  </si>
  <si>
    <t>Egyszerű kreatív-ipari terméket készít. A tanulók feladata egy egyszerű termék elkészítése, amely során bemutatják szakmai ismereteiket, valamint a gépek és eszközök biztonságos használatát. 
A feladat mindenkinek ugyanaz, csak a díszítésben és az anyagválasztásban lesznek egyediek. 
A projekt feladat során kiválasztják a termékhez szükséges alap- és segédanyagokat, majd adott minta alapján kiszabják azokat. A szabás után elvégzik az előkészítő és díszítő műveleteket, majd összeillesztik az alkatrészeket ragasztással vagy varrással. 
A kész terméken elvégzik a befejező műveleteket. 
A feladatot egyéni munkában készítik el. 
Az elkészítés tanműhelyben, a szükséges eszközök és gépek alkalmazásával történik. 
Az elkészült munkákat közösen értékelik, és kiválasztják a legjobbakat. 
Az értékeléshez közös szempontokat alakítanak ki, melyek között szerepel a kreativitás, az ötlet, az anyagválasztás és a kivitelezés.</t>
  </si>
  <si>
    <t>"Munkáim bemutatása" címmel digitális prezentáció elkészítése és előadása a többiek előtt. 
A tanulók a tanév során elkészített műveleteket és termékeket megfelelő minőségben lefényképezik. 
Ezeknek a képeknek a felhasználásával, szövegkiegészítéssel digitális prezentációt készítenek, amely bemutatja szakmai fejlődésüket. 
A tanulók előzetes szakmai ismereteikre támaszkodva mutatják be a projektfeladatot. 
A feladat fontos része a szakmailag pontos megfogalmazás a termékekről és a műveletekről. 
A projektmunka egyéni munkát igényel. 
A tanulók egymás előadásait meghallgatva kiválasztják a legjobbakat, majd megbeszélik a fejlesztendő területeket. A bemutatók előtt közösen értékelési szempontokat határoznak meg. 
Az előadásokhoz projektor és számítógép szükséges.</t>
  </si>
  <si>
    <t>Ágazati alapoktatás összes óraszáma:</t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</si>
  <si>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</si>
  <si>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15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</si>
  <si>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</t>
    </r>
  </si>
  <si>
    <t>Szakirányú oktatás összes óraszáma:</t>
  </si>
  <si>
    <t>Szakmairányok közös óraszáma:</t>
  </si>
  <si>
    <t>Elkötelezi magát a természeti intelligencia kialakítására, a környezetvédelmi feladatvállalásra, a zöld gazdaság megteremtésére.</t>
  </si>
  <si>
    <t>Ismeri a munka-, tűz-, baleset- és környezetvédelmi előírásokat, szabályokat.</t>
  </si>
  <si>
    <t>A munka-, tűz-, baleset- és környezetvédelmi előírásokat szem előtt tartva végzi munkáját, energiatakarékos technológiákat alkalmaz, hulladékképződést megelőzve.</t>
  </si>
  <si>
    <t>Munkavégzése során önállóan, felelősségteljesen és az elvárt gyakorlatnak megfelelően használja az informatikai eszközöket, programokat.</t>
  </si>
  <si>
    <t>A mérési és számítási feladatokat önállóan végzi, saját munkájával kapcsolatban önellenőrzést végez.</t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</si>
  <si>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</si>
  <si>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12 óra</t>
    </r>
  </si>
  <si>
    <t>Vállalkozási alapismeretek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</si>
  <si>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"D", "F", "G"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</si>
  <si>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28 óra</t>
    </r>
  </si>
  <si>
    <t>Készre munkálás: A tanulók elsajátítják a különböző alap- és segédanyagok kézi megmunkálási technikáit, valamint a gipszmodellek készremunkálásának lépéseit.
Javasolt feladatok:
- Készítsenek egy egyszerű forgástestet gipszből esztergálással, majd finoman kidolgozva fejezzék be a modell felületét.
- Alkossanak egy több darabból álló gipszformát egy mintázott modell alapján, és végezzék el a szükséges kézi megmunkálásokat.
- Tervezzenek és készítsenek sablonnal egy mértani testet, majd munkálják készre az éleket és felületeket a megfelelő eszközökkel.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</si>
  <si>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"D", "E", "F", "G", "I"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</si>
  <si>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140 óra</t>
    </r>
  </si>
  <si>
    <t>Gipszmodellkészítés: A projekt négy hét alatt zajlik, amely magában foglalja a tervezést, az anyagok előkészítését, a gipszformák kivitelezését és az értékelést.
A produktum egy kész gipszmodell, amelyet egy portfólió részeként dokumentálnak és bemutatnak. 
Az értékelés a pontosság, a szakmai hozzáértés, az együttműködés és a dokumentáció alapján történik.
A projekt során szerzett tapasztalatok hozzájárulnak a tanulók szakmai fejlődéséhez és a vállalkozási készségeik megerősítéséhez.
Konkrét feladatok:
- Egyszerű használati tárgy modellje – Egy bögre, tál vagy váza gipszmodelljének elkészítése, amelyből később kerámiaöntő forma készülhet.
- Dísztárgy vagy szobor – Egy kis méretű dísztárgy vagy figura megtervezése és gipszmodell elkészítése.
- Csempeminta vagy relief – Egy díszített csempe vagy fali relief mintájának kialakítása gipszöntéssel.
- Komplex, több darabból álló forma – Egy olyan tárgy, amely több részből áll, és összetettebb öntőformát igényel.
- Egyéni tervezésű termék – A tanuló saját elképzelése alapján egyedi használati vagy dísztárgy modelljének elkészítése és dokumentálása.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</si>
  <si>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célja, hogy a tanulók megismerjék és gyakorlatban alkalmazzák a gipszmodellkészítő műhelyben érvényes munkavédelmi, balesetvédelmi és környezetvédelmi előírásokat. A tanulók elsajátítják a munkaruházat és védőfelszerelések helyes használatát, valamint a biztonságos munkakörnyezet fenntartásának alapelveit. A projekt során tudatosan alkalmazzák az ergonómiai szempontokat a gépek és eszközök használata közben, továbbá ügyelnek a műhely tisztaságára és a hulladék megfelelő kezelésére. A gyakorlat során külön figyelmet fordítanak a gipszöntés és formakészítés biztonságos kivitelezésére, valamint az anyagok gazdaságos felhasználására. A projekt végére a tanulók képesek lesznek önállóan, biztonságosan és fenntartható módon dolgozni a műhelyben, és a tanult elveket későbbi szakmai munkájuk során is alkalmazni.</t>
    </r>
  </si>
  <si>
    <t>Vizsgaremek készítése</t>
  </si>
  <si>
    <t>Műgyanta, szilikongumi negatív formába öntése</t>
  </si>
  <si>
    <t xml:space="preserve">Mintázott modellekről vakforma készítése gipszből vagy más anyagból </t>
  </si>
  <si>
    <t>Különböző profilú mértani testek sablonnal való elkészítése</t>
  </si>
  <si>
    <t>Beformázott és ráformázott termékek modellberendezéseinek esztergályozása</t>
  </si>
  <si>
    <t>Forgástestek gipszmintáinak esztergályozása</t>
  </si>
  <si>
    <t>Nyitott és zárt öntésű termékek modellberendezéseinek elkészítése</t>
  </si>
  <si>
    <t>Egyszerű és több darabrészből álló gipszforma készítése magról és modellberendezésről</t>
  </si>
  <si>
    <t>Gipszkeverés, a gipszöntés előkészítése</t>
  </si>
  <si>
    <t xml:space="preserve">A gipszmodell- és gipszformakészítés előtanulmányai </t>
  </si>
  <si>
    <t>Gipszmodell- és gipszformakészítés</t>
  </si>
  <si>
    <t>Munkavégzése során betartja a munka-, baleset-, egészség-, tűz-, érintés- és környezetvédelmi szabályokat, előírásokat, és munkakörnyezetében ügyel ezek betartatására.</t>
  </si>
  <si>
    <t xml:space="preserve">Törekszik a környezetvédelmi, egészségvédelmi és hulladékgazdálkodási szabályok betartására (alapanyagok tárolása, kezelése, gyártásban való újra felhasználása), a gazdaságos energia- és anyagfelhasználásra. </t>
  </si>
  <si>
    <t>Részletesen ismeri a gipszforma-készítő műhely munka-, baleset-, egészség-, tűz-, érintés- és környezetvédelmi előírásait.</t>
  </si>
  <si>
    <t>Munkaruházatot és munkavédelmi eszközöket használ. Munkavégzése során az ergonómiai és biztonsági szempontok figyelembevételével használja a gépeket, berendezéseket. Munkakörnyezetét tudatosan rendben és tisztán tartja.</t>
  </si>
  <si>
    <r>
      <t>"I" Munkavédelem, fenntarthatóság és hulladékkezelés a gipszmodellkészítésben</t>
    </r>
    <r>
      <rPr>
        <b/>
        <sz val="11"/>
        <rFont val="Franklin Gothic Book"/>
        <family val="2"/>
        <charset val="238"/>
      </rPr>
      <t xml:space="preserve"> (12; 13. sor)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</si>
  <si>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megismerjék és alkalmazzák a fenntartható fejlődés elveit a gipszmodellkészítés során, kiemelt figyelmet fordítva az energia- és anyagtakarékosságra, a hulladékkezelésre és az üzemi környezetterhelés csökkentésére. A tanulók a gyártás különböző fázisaiban elemzik az anyagfelhasználás hatékonyságát, és javaslatokat dolgoznak ki a termelési folyamat optimalizálására. Megtanulják, hogyan lehet a hibás vagy selejtes termékeket azonosítani, elkülöníteni és a lehetőségek szerint újrahasznosítani. A fenntarthatósági szempontok figyelembevételével saját munkáik során is törekszenek a környezetkímélő megoldások alkalmazására. A projekt végére a tanulók képesek lesznek a körforgásos gazdaság alapelveit beépíteni szakmai gyakorlatukba, és felelősségteljesen kezelni az anyagokat, az energiát és a hulladékot.</t>
    </r>
  </si>
  <si>
    <t>A környezetvédelmi, egészségvédelmi és hulladékgazdálkodási szabályok, előírások betartásával végzi munkáját.</t>
  </si>
  <si>
    <t>Ismeri a fenntarthatóságot szolgáló gazdaságos energia- és anyagfelhasználási lehetőségeket, a környezetbarát alternatív termelési, gyártási, kivitelezési folyamatokat. Tudja a környezettudatos hulladékkezelés módszereit. Tisztában van a fenntartható fejlődés szempontjából fontos körforgásos gazdaság koncepciójával, ismeri a kerámia- és porcelántermékek fenntarthatósági jellemzőit (tartósság, higiénia, újrahasznosíthatóság, esztétikai érték).</t>
  </si>
  <si>
    <t>A fenntartható fejlődést szem előtt tartva hozzájárul a termelési rendszer gazdaságos működtetéséhez, az üzemi környezetterhelés elkerüléséhez. Környezetkímélő módszerekkel elkülöníti a nem megfelelő terméket, hulladékot. .</t>
  </si>
  <si>
    <t>"I" Munkavédelem, fenntarthatóság és hulladékkezelés a gipszmodellkészítésben (12; 13.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</si>
  <si>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célja, hogy a tanulók képesek legyenek a gyártásközi és késztermékek minőségi ellenőrzésére, dokumentálására, valamint a felmerülő hibák feltárására és kijavítására. A tanulók megismerkednek a gipsztermékek beazonosítási és tárolási szabályaival, miközben fejlesztik problémamegoldó képességüket. A projekt során a tanulók különböző gipszformákat és modelleket vizsgálnak meg, ellenőrzik azok méretpontosságát, felületi minőségét, esetleges deformációit, majd jegyzőkönyvet készítenek az észlelt hibákról. Az eltérések okainak feltárása után javaslatot tesznek a javítási eljárásokra és a gyártási folyamat optimalizálására. Ezzel a gyakorlati tapasztalattal a tanulók szemléletet kapnak a minőségbiztosítás és a folyamatos fejlesztés fontosságáról.</t>
    </r>
  </si>
  <si>
    <t>Önellenőrzést végez. Felelősséget vállal a saját munkájáért, a minőségért.</t>
  </si>
  <si>
    <t>A gyártási technológia folyamatos jobbítását tartja szem előtt.</t>
  </si>
  <si>
    <t>Ismeri a gipsztermék beazonosítási és tárolási szabályait.</t>
  </si>
  <si>
    <t>Ellenőrzi és dokumentálja a gyártásközi és késztermék megfelelőséget.   Feltárja a hibák és minőségi eltérések okát, dokumentálja azokat, és javítási intézkedéseket hoz.</t>
  </si>
  <si>
    <t>"G" Gipszformák hibajavítása és retusálási technikái (9; 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</si>
  <si>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elsajátítsák a gipszmodellkészítéshez kapcsolódó informatikai eszközök és szoftverek használatát, valamint ezek segítségével egy szakmai portfóliót hozzanak létre. A tanulók megismerkednek a digitális dokumentáció, képszerkesztés és prezentációkészítés alapjaival, valamint az iparágban használatos tervezőszoftverekkel. A projekt során feldolgozzák korábbi munkáikat, rendszerezik és vizuálisan is bemutatják azokat, így fejlesztve a digitális önreprezentációs készségüket. A tanulók nyitottságot mutatnak az új technológiák és tárgyalkotó módszerek iránt, miközben hatékonyan alkalmazzák a szakmához kapcsolódó informatikai eszközöket. A projekt végére egy átfogó, szakmailag igényes portfóliót készítenek, amely bemutatja a gyakorlati munkájukat és fejlődésüket.</t>
    </r>
  </si>
  <si>
    <t>Portfólió készítés</t>
  </si>
  <si>
    <t>Szakmai műhely</t>
  </si>
  <si>
    <t>Nyitott új, a kor elvárásainak, igényeinek megfelelő szoftverek és tárgyalkotó módszerek megismerésére, elsajátítására.</t>
  </si>
  <si>
    <t>Felhasználói szinten ismeri a szakma gyakorlásához szükséges szoftvereket.</t>
  </si>
  <si>
    <t>Alkalmazza a szakma elvárásainak megfelelő informatikai eszközöket és programokat.</t>
  </si>
  <si>
    <r>
      <t>"H" Digitális eszközök alkalmazása a gipszmodellkészítésbe</t>
    </r>
    <r>
      <rPr>
        <b/>
        <sz val="11"/>
        <rFont val="Franklin Gothic Book"/>
        <family val="2"/>
        <charset val="238"/>
      </rPr>
      <t>n (10. sor)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</si>
  <si>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képesek legyenek felismerni és kijavítani a gipszforma-készítés során keletkező hibákat, valamint elsajátítsák a retusálás technológiáját. A tanulók megtanulják, hogyan azonosítsák a gyártás közben előforduló problémákat, például repedéseket, levegőbuborékokat vagy egyenetlen felületeket, és ezeket szakszerűen kijavítsák. A különböző formázási és esztergálási technikák gyakorlása mellett fejlesztik precizitásukat és problémamegoldó képességüket. A projekt során különféle retusálási eljárásokat alkalmaznak, beleértve a finom csiszolást, felületkiegyenlítést és anyagpótlást. Az elvégzett javítások révén a tanulók megtapasztalják a részletekre való odafigyelés és az igényes kivitelezés fontosságát a gipszformák előállításában.</t>
    </r>
  </si>
  <si>
    <t xml:space="preserve">Önellenőrzést végez, és a hibákat önállóan javítja. </t>
  </si>
  <si>
    <t>Munkája során törekszik a hibák feltárására, azok szakszerű javítására.</t>
  </si>
  <si>
    <t>Beazonosítja a gipszforma-készítés során keletkező hibákat, ismeri a retusálás technológiáját.</t>
  </si>
  <si>
    <t>Retusálja a gyártás közben előforduló javítható hibákat.</t>
  </si>
  <si>
    <r>
      <t>"G" Gipszformák hibajavítása és retusálási te</t>
    </r>
    <r>
      <rPr>
        <b/>
        <sz val="11"/>
        <rFont val="Franklin Gothic Book"/>
        <family val="2"/>
        <charset val="238"/>
      </rPr>
      <t>chnikái (9; 11. sor)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</si>
  <si>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célja, hogy a tanulók elsajátítsák a gipszformák készítésének technikáit, különös tekintettel az egyszerűbb és összetettebb, több darabból álló formák előállítására. A tanulók megismerkednek a negatív gipszforma-készítés szabályaival, a gyártástechnológiai követelményekkel, valamint a különböző öntési eljárásokhoz szükséges modellberendezések kivitelezésével. A projekt során kiemelt hangsúlyt kap a szakmai terminológia pontos használata és a technológiai lehetőségek figyelembevétele. A tantárgy témakörei szorosan kapcsolódnak a gyakorlati feladatokhoz.</t>
    </r>
  </si>
  <si>
    <t>Tervezővel, nyersárukészítő szakemberrel együttműködik a gyártáshoz optimális gipszformák kialakítása érdekében.</t>
  </si>
  <si>
    <t>Szem előtt tartja a gipszforma-készítés lehetőségeit, alkalmazkodik a kerámia-porcelántermékek gyártástechnológiájához. Törekszik a szakmai kifejezések pontos és szakszerű használatára.</t>
  </si>
  <si>
    <t>Tudja a kerámia- vagy porcelántárgyak alakját adó negatív gipszforma-készítés szabályait, azok elkészítésének módját.</t>
  </si>
  <si>
    <t>A termékek sokszorosításához egy vagy több darabrészből álló gipszformát készít.</t>
  </si>
  <si>
    <r>
      <t>"F" Gipszformázási technikák és öntési modellek készíté</t>
    </r>
    <r>
      <rPr>
        <b/>
        <sz val="11"/>
        <rFont val="Franklin Gothic Book"/>
        <family val="2"/>
        <charset val="238"/>
      </rPr>
      <t>se (8. sor)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</si>
  <si>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elsajátítsák a különböző alap- és segédanyagok kézi megmunkálási eljárásait, valamint a gipszmodellek készremunkálásának lépéseit. A feladatok során különböző profilú és összetett formák létrehozásával ismerkednek meg, és alkalmazzák az esztergálás, formázás, valamint sablonhasználat módszereit. A tanulók kialakítják a nyitott és zárt öntésű termékek modellberendezéseit, továbbá elsajátítják a vakforma készítésének folyamatát. A projekt kiemelten ösztönzi a meglévő minták és formák kreatív felhasználását, valamint az elkészült modellek precíz kidolgozását. A tanulók nemcsak a technikai fogásokat sajátítják el, hanem megtanulják, hogyan alkalmazzák ezeket a technikákat egyedi, esztétikailag kifogástalan modellek elkészítéséhez.</t>
    </r>
  </si>
  <si>
    <t>A minták és formák használata során tervezővel együttműködve, vagy önállóan, a minőségbiztosítási előírásokat betartva végzi munkáját.</t>
  </si>
  <si>
    <t>Részletesen ismeri az alap- és segédanyagok megmunkálásának módjait.</t>
  </si>
  <si>
    <t>Készre munkálja a modellt, alkalmazza a kézi megmunkálás módjait,  fogásait.</t>
  </si>
  <si>
    <r>
      <t>"E" Gipszmodellek kézi megmunkálása és kreatív kidolgoz</t>
    </r>
    <r>
      <rPr>
        <b/>
        <sz val="11"/>
        <rFont val="Franklin Gothic Book"/>
        <family val="2"/>
        <charset val="238"/>
      </rPr>
      <t>ása (7. sor)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</si>
  <si>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elsajátítsák a gipszformák készítéséhez szükséges anyagszükséglet pontos kiszámítását, valamint az alap- és segédanyagok szakszerű és gazdaságos felhasználását. A tanulók megismerkednek a különböző gipszfajtákkal és azok keverési arányaival, továbbá az SI mértékegységek átváltásával és az anyagnorma táblázatok használatával. A projekt során a tanulók megtanulják a mérőeszközök pontos használatát, valamint a kézi és gépi gipszkeverés technikáit. Az elvégzett mérések és számítások alapján előkészítik a gipszöntést, valamint műgyanta vagy szilikongumi negatív formák öntését. A feladatok során kiemelt figyelmet fordítanak a precizitásra, a gazdaságos anyagfelhasználásra és a mérések pontosságára.</t>
    </r>
  </si>
  <si>
    <t>Törekszik a pontos, precíz számításokra és mérőeszköz használatra, mérési pontosságra. Elkötelezett az alap- és segédanyagok szakszerű és gazdaságos felhasználásában.</t>
  </si>
  <si>
    <t>Tudja az anyagmennyiség számításának módszereit. Tudja az SI mértékegységek átváltását, összefüggéseiben érti és ismeri az anyagnorma táblázatokat. Ismeri az anyagok méréséhez szükséges mérőeszközöket, azok használatát.</t>
  </si>
  <si>
    <t>Kiszámolja és összeméri a különböző gipszfajták, egyéb alap- és segédanyagok anyagszükségleteit, majd azok kézi és gépi keverését elvégzi.</t>
  </si>
  <si>
    <r>
      <t>"D" Anyagszükséglet számítása és gipszkeverési technik</t>
    </r>
    <r>
      <rPr>
        <b/>
        <sz val="11"/>
        <rFont val="Franklin Gothic Book"/>
        <family val="2"/>
        <charset val="238"/>
      </rPr>
      <t>ák (6. sor)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</si>
  <si>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 részeként a tanulók elsajátítják a gipszformák készítéséhez szükséges gép és berendezés kezelését, üzemeltetését, valamint</t>
    </r>
    <r>
      <rPr>
        <sz val="11"/>
        <color theme="1"/>
        <rFont val="Franklin Gothic Book"/>
        <family val="2"/>
        <charset val="238"/>
      </rPr>
      <t xml:space="preserve"> karbantartását. A feladat célja, hogy a tanulók képesek legyenek felismerni és elhárítani a gépen előforduló hibákat, miközben biztosítják, hogy az mindig munkára alkalmas állapotban legyen. A gipszformák készítése során a tanulók megismerkednek a gipszkeverés, az öntés előkészítése és a különböző modellberendezések készítésének technológiájával. A feladatok között szerepel a forgástest gipszmintáinak esztergályozása, a mintázott modell vakformájának készítése, valamint műgyanta és szilikongumi negatív formák öntése. Mindezek során kiemelt jelentősége van a gép és eszköz folyamatos karbantartásának és a hibák gyors felismerésének.</t>
    </r>
  </si>
  <si>
    <t>Felelősséggel, az előírásoknak megfelelően használja a gépeket, berendezéseket, gondoskodik a karbantartásukról, a hibák elhárításáról.</t>
  </si>
  <si>
    <t>Alapvető igény számára az eszközeit munkára alkalmas állapotban tartani, rendszeresen és időszakosan karbantartani.</t>
  </si>
  <si>
    <t>Ismeri a gipszformák készítése során alkalmazott gépek, berendezések fajtáit, jellemzőit, használatukat és karbantartásuk módját. Felismeri a gépek, berendezések hibás működését.</t>
  </si>
  <si>
    <t>Használja a gipszformák készítéséhez szükséges gépeket, berendezéseket, melyeket a kezelési utasításoknak megfelelően üzemeltet és karbantart.   Intézkedik az esetlegesen előforduló hibák megszüntetéséről.</t>
  </si>
  <si>
    <r>
      <t>"C" Gipszmodellkészítés és gépkarbantartás ala</t>
    </r>
    <r>
      <rPr>
        <b/>
        <sz val="11"/>
        <rFont val="Franklin Gothic Book"/>
        <family val="2"/>
        <charset val="238"/>
      </rPr>
      <t>pjai (5. sor)</t>
    </r>
  </si>
  <si>
    <r>
      <t>A tananyagelemek és a deszkriptorok projektszemléletű kapcsolódása:</t>
    </r>
    <r>
      <rPr>
        <b/>
        <sz val="1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 xml:space="preserve">Egy projekt részeként a </t>
    </r>
    <r>
      <rPr>
        <sz val="11"/>
        <color theme="1"/>
        <rFont val="Franklin Gothic Book"/>
        <family val="2"/>
        <charset val="238"/>
      </rPr>
      <t xml:space="preserve">tanulók elsajátítják a gipszmodell-készítés technológiai alapjait, megismerik a megfelelő gyártástechnológiát, az alap- és segédanyagok, valamint a kéziszerszámok kiválasztásának szempontjait. A tanulók megismerkednek a modellkészítés különböző technológiai lehetőségeivel és a hozzájuk tartozó eszközökkel. A tantárgy témaköre szorosan kapcsolódik a gyakorlati feladatokhoz. A tanulók egyéni és csoportos munkában fejlesztik problémamegoldó és együttműködési készségeiket.
</t>
    </r>
  </si>
  <si>
    <t>A modell kivitelezéséhez szükséges anyagok és technológiai folyamatok kiválasztásában önállóan hozza meg döntéseit, és ezekért felelősséget is vállal.</t>
  </si>
  <si>
    <t>Nyitott új anyagok megismerésére, felhasználására és az új technikai megoldások alkalmazásra.</t>
  </si>
  <si>
    <t>Átfogóan ismeri a modellkészítés technológiai lehetőségeit, alap- és segédanyagait, a kivitelezéshez szükséges kéziszerszámokat.</t>
  </si>
  <si>
    <t>A modell készítéséhez kiválasztja a megfelelő gyártástechnológiát, alap- és segédanyagokat, kéziszerszámokat.</t>
  </si>
  <si>
    <r>
      <t>"A" Gipszmodellkészítés és gyártástechnológ</t>
    </r>
    <r>
      <rPr>
        <b/>
        <sz val="11"/>
        <rFont val="Franklin Gothic Book"/>
        <family val="2"/>
        <charset val="238"/>
      </rPr>
      <t>ia (1; 4. sor)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</si>
  <si>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Egy projekt részeként </t>
    </r>
    <r>
      <rPr>
        <sz val="11"/>
        <color theme="1"/>
        <rFont val="Franklin Gothic Book"/>
        <family val="2"/>
        <charset val="238"/>
      </rPr>
      <t>a tanulók képesek lesznek a technológiai és műszaki dokumentációk használatára a gipszmodell- és gipszformakészítés során. A tanulók elsajátítják a gyártási folyamatokhoz készített szakrajzok és műhelytervek értelmezését, valamint azok alkalmazását a kivitelezésben. A projekt során kiemelt figyelmet fordítanak a technológiai előírások és dokumentációk betartására, biztosítva ezzel a precíz és szakszerű munkavégzést. A tantárgy témaköre segíti a gyakorlati feladatok végrehajtását. A tanulók csoportos és egyéni munkával fejlesztik készségeiket, miközben megismerik a különböző öntési és formázási technikákat. A projekt végére a tanulók önállóan képesek lesznek a megfelelő technológiai dokumentáció alapján dolgozni és gipszmodelleket létrehozni.</t>
    </r>
  </si>
  <si>
    <t>A gipszmodell- és gipszformakészítés előtanulmányai</t>
  </si>
  <si>
    <t>Tervezői útmutatás alapján, a termelési folyamatoknak és a technológiai előírásoknak megfelelően alkalmazza a műszaki dokumentációt.</t>
  </si>
  <si>
    <r>
      <t xml:space="preserve">A gipszformák kivitelezése során szem előtt tartja a technológiai előírásokat és a műszaki dokumentációban </t>
    </r>
    <r>
      <rPr>
        <sz val="11"/>
        <color rgb="FF000000"/>
        <rFont val="Franklin Gothic Book"/>
        <family val="2"/>
        <charset val="238"/>
      </rPr>
      <t>foglaltakat.</t>
    </r>
  </si>
  <si>
    <r>
      <t>Értelmezi a gyártáshoz készített technológiai leírást</t>
    </r>
    <r>
      <rPr>
        <sz val="11"/>
        <color rgb="FF000000"/>
        <rFont val="Franklin Gothic Book"/>
        <family val="2"/>
        <charset val="238"/>
      </rPr>
      <t>, műhely-, illetve szakrajzot.</t>
    </r>
  </si>
  <si>
    <t>Az adott feladat igényeihez szükséges technológiai és műszaki dokumentációt használja a kivitelezésben.</t>
  </si>
  <si>
    <r>
      <t>"B" Gipszmodell-tervezés és dokumentáci</t>
    </r>
    <r>
      <rPr>
        <b/>
        <sz val="11"/>
        <rFont val="Franklin Gothic Book"/>
        <family val="2"/>
        <charset val="238"/>
      </rPr>
      <t>ó (2; 3. sor)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</si>
  <si>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fejlesszék készségeiket a látványtervek, műhely- és szakrajzok elkészítésében, valamint a zsugorodási számítások alkalmazásában a kerámia- és porcelánkészítés során. A tanulók megismerkednek a gyártási eljárások technológiai és műszaki dokumentációival, ezek hagyományos és digitális kezelésével. A projekt ösztönzi a nyitottságot a digitális tervezési eszközök és programok alkalmazására, elősegítve a műszaki dokumentáció pontos és szakszerű elkészítését. A tantárgy témakörei, mint a portfóliókészítés, a gipszmodell- és gipszformakészítés előtanulmányai, valamint a vizsgaremek készítése, szorosan kapcsolódnak a gyakorlati feladatokhoz. A tanulók különböző mértani testek sablonnal való elkészítését is gyakorolják, amely elősegíti a formák pontos kivitelezését. A projekt során a tanulók egyéni és csoportos munkában dolgoznak, fejlesztve problémamegoldó és együttműködési készségeiket. Az elkészült termékeket dokumentálják és portfólióban rögzítik, biztosítva a későbbi szakmai fejlődést. Az értékelés a tervek pontosságán, a modellek minőségén és az önálló vagy csapatmunkában való részvételen alapul. A projekt végére a tanulók képesek lesznek önállóan létrehozni és dokumentálni gipszmodelleket, figyelembe véve az anyagok viselkedését a gyártási folyamatok során.</t>
    </r>
  </si>
  <si>
    <t>Szakrajz és tervezés</t>
  </si>
  <si>
    <r>
      <t xml:space="preserve">A tervező </t>
    </r>
    <r>
      <rPr>
        <sz val="11"/>
        <color rgb="FF000000"/>
        <rFont val="Franklin Gothic Book"/>
        <family val="2"/>
        <charset val="238"/>
      </rPr>
      <t xml:space="preserve">útmutatásai alapján, a megrendelő igényeihez igazodva </t>
    </r>
    <r>
      <rPr>
        <sz val="11"/>
        <color theme="1"/>
        <rFont val="Franklin Gothic Book"/>
        <family val="2"/>
        <charset val="238"/>
      </rPr>
      <t xml:space="preserve">önállóan készít </t>
    </r>
    <r>
      <rPr>
        <sz val="11"/>
        <color rgb="FF000000"/>
        <rFont val="Franklin Gothic Book"/>
        <family val="2"/>
        <charset val="238"/>
      </rPr>
      <t xml:space="preserve">technológiai és műszaki dokumentációt. </t>
    </r>
  </si>
  <si>
    <t>Fogékony és nyitott a terméktervezés vagy gyártás folyamatainak digitális eszközökkel, programokkal való támogatásának megismerésére, a technológiai és műszaki dokumentációk terveinek elkészítésében.</t>
  </si>
  <si>
    <t>Ismeri a gyártási eljárások technológiai, műszaki dokumentumainak fajtáit, hagyományos és digitális elérési és tárolási módjait. Ismeri a kerámia-porcelán anyagok tulajdonságait, figyelembe veszi azok száradási és égetési zsugorodását.</t>
  </si>
  <si>
    <t>Megrajzolja a munkához szükséges látványtervet, műhely-, illetve szakrajzot. Elkészíti a kerámia- vagy porcelán- késztermék anyagának tulajdonságai alapján a zsugorodási számításokat.</t>
  </si>
  <si>
    <t>"B" Gipszmodell-tervezés és dokumentáció (2; 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</si>
  <si>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elsajátítsák a gipszformák készítését kerámia- és porcelántárgyak előállításához, valamint megismerjék a gyártástechnológiai folyamatokat és az alapanyagokat. Megrajzolják a szükséges látványterveket és műszaki rajzokat, elvégzik a zsugorodási számításokat, majd elkészítik a gipszmodelleket.
A projektszemléletű oktatás során alkalmazott készségek közé tartozik a precíz kivitelezés, valamint a munkavállalói és vállalkozói szemlélet elsajátítása. A tanulók megismerik az anyagismeret és gyártástechnológia alapelveit, továbbá a szakmatörténet és a vállalkozási ismeretek fontos elemeit.
A projekt támogatja az együttműködési készséget, a megrendelői elvárások figyelembevételét, valamint a nyersárukészítők munkájának tiszteletben tartását. A munkafolyamatokat egyéni és csoportos feladatok keretében végzik, amelyeket szakmai dokumentációval rögzítenek.
A projekt magában foglalja a tervezést, az anyagok előkészítését, a gipszformák kivitelezését és az értékelést.</t>
    </r>
  </si>
  <si>
    <t>Szakmatörténet</t>
  </si>
  <si>
    <t>Anyagismeret és gyártástechnológia</t>
  </si>
  <si>
    <t>Tervezővel együttműködve, vagy önállóan a megrendelő igényei szerint végzi munkáját.</t>
  </si>
  <si>
    <t>Kész a közös munkára, tiszteletben tartja a nyersárukészítők munkáját, a megrendelő elvárásait.</t>
  </si>
  <si>
    <t>Magabiztosan és összefüggéseiben tudja a gipszformák, a kerámia- és porcelántárgyak gyártástechnológiájának folyamatait, ismeri az alap- és segédanyagokat.</t>
  </si>
  <si>
    <t>Munkavállalóként vagy vállalkozóként kerámia- vagy porcelántárgyak előállításához gipszformákat készít.</t>
  </si>
  <si>
    <t>"A" Gipszmodellkészítés és gyártástechnológia (1; 4. sor)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</si>
  <si>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"C", "E", "H"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</si>
  <si>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25 óra</t>
    </r>
  </si>
  <si>
    <t>Kísérleti próbatesteket készítenek különböző mázak és égetési hőfokok összehasonlítására. A tanulók megfigyelhetik az eltérő mázak és hőmérsékletek hatását a végső felületre és anyagszerkezetre.
A projekt segíti a tanulókat abban, hogy megértsék a mázak és hőmérsékletek hatását a kerámia végső megjelenésére és szerkezetére. A dokumentált eredmények hasznos referenciaként szolgálnak a jövőbeni munkákhoz, továbbá fejlesztik a kísérleti gondolkodást és az anyagismeretet.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</si>
  <si>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"D", "E",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</si>
  <si>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30 óra</t>
    </r>
  </si>
  <si>
    <t>Kombinált formázási és díszítési feladat – Egy tárgy elkészítéséhez több formázási és nyersdíszítési technikát alkalmaznak, és dokumentálják az egyes lépések sorrendjét, valamint az alkalmazott eszközöket és anyagokat.
A projekt célja a különböző formázási és nyersdíszítési technikák gyakorlati alkalmazása és elmélyítése. A dokumentáció segíti a tanulók reflektív gondolkodását, továbbá elősegíti technikai és esztétikai fejlődésüket. A végeredmény egy egyedi, művészi és kézműves értékkel bíró kerámia- vagy porcelántárgy lesz.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</si>
  <si>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célja, hogy a tanulók elsajátítsák a kerámia- és porcelánkészítő műhely biztonságos és ergonómiai szempontból megfelelő használatát, valamint a munkavédelmi és környezetvédelmi előírások betartását. A résztvevők megismerik és alkalmazzák a munkaruházat és védőfelszerelések használatát, továbbá gyakorolják a gépek és berendezések biztonságos üzemeltetését. Kiemelt figyelmet fordítanak a műhely tisztán és rendezetten tartására, a hulladékkezelés szabályaira és a gazdaságos anyagfelhasználásra. A folyamat során a tanulók saját kerámia- vagy porcelántárgyakat készítenek, miközben tudatosan alkalmazzák a tanult munkavédelmi eljárásokat. A cél, hogy a résztvevők felelősségteljes, biztonságtudatos és környezetkímélő szemléletet alakítsanak ki szakmai munkájuk során.
</t>
    </r>
  </si>
  <si>
    <t xml:space="preserve">Vizsgaremek készítése </t>
  </si>
  <si>
    <t xml:space="preserve">A kerámia vagy porcelán nyersgyártás utómunkálatai </t>
  </si>
  <si>
    <t>A tisztítás gyakorlata</t>
  </si>
  <si>
    <t>Nyersdíszítési eljárások alkalmazása</t>
  </si>
  <si>
    <t xml:space="preserve">Nyers kerámia- vagy porcelántárgyak összeillesztése, ragasztása </t>
  </si>
  <si>
    <t>Kerámia- vagy porcelántermékek sajtolása, préselése és a minta utáni, szabadkézi alakítás műveletei</t>
  </si>
  <si>
    <t>Kerámia- vagy porcelántermékek nyersgyártása ráformázással</t>
  </si>
  <si>
    <t xml:space="preserve">Kerámia- vagy porcelántermékek nyersgyártása beformázással </t>
  </si>
  <si>
    <t>Az öntés menete kézi- és gépi eljárással</t>
  </si>
  <si>
    <t>A kerámia vagy porcelán nyersgyártás előtanulmányai és előkészítése</t>
  </si>
  <si>
    <t>Kerámia- és porcelántárgy-készítés</t>
  </si>
  <si>
    <t>Részletesen ismeri a kerámia- és porcelánkészítő műhely munka-, baleset-, egészség-,  tűz-, érintés- és környezetvédelmi előírásait.</t>
  </si>
  <si>
    <t>"J" Munkavédelem és ergonómia a kerámiaműhelyben (14.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</si>
  <si>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megismerjék és alkalmazzák a fenntartható kerámia- és porcelángyártás alapelveit, különös tekintettel az energiahatékonyságra, az anyagfelhasználás optimalizálására és a környezetbarát hulladékkezelésre. A gyakorlat során elsajátítják, hogyan lehet a nem megfelelő termékeket és hulladékokat elkülöníteni és újrahasznosítani, valamint miként csökkenthető a gyártás környezetterhelése. Figyelmet fordítanak a gazdaságos energiafelhasználásra, a fenntartható anyagválasztásra és a hulladékkezelési szabályok betartására. A résztvevők saját készítésű kerámia- vagy porcelántermékeken kísérleteznek a környezetbarát gyártási technológiákkal. A projekt célja a tudatos szakmai hozzáállás és a fenntartható szemlélet erősítése a kerámiaiparban.</t>
    </r>
  </si>
  <si>
    <r>
      <t>A környezetvédelmi, egészségvédelmi és hulladékgazdálkodási szabályok, előírások betartásával végzi munkáját.</t>
    </r>
    <r>
      <rPr>
        <sz val="12"/>
        <color theme="1"/>
        <rFont val="Franklin Gothic Book"/>
        <family val="2"/>
        <charset val="238"/>
      </rPr>
      <t xml:space="preserve"> </t>
    </r>
  </si>
  <si>
    <r>
      <t>Ismeri a fenntarthatóságot szolgáló gazdaságos energia- és anyagfelhasználási lehetőségeket, a környezetbarát alternatív termelési, gyártási, kivitelezési folyamatokat. Tudja a környezettudatos hulladékkezelés módszereit. Tisztában van a fenntartható fejlődés szempontjából fontos körforgásos gazdaság koncepciójával, ismeri a kerámia- és porcelántermékek fenntarthatósági jellemzőit (tartósság, higiénia, újrahasznosíthatóság, esztétikai érték).</t>
    </r>
    <r>
      <rPr>
        <sz val="12"/>
        <color theme="1"/>
        <rFont val="Franklin Gothic Book"/>
        <family val="2"/>
        <charset val="238"/>
      </rPr>
      <t xml:space="preserve"> </t>
    </r>
  </si>
  <si>
    <r>
      <t>A fenntartható fejlődést szem előtt tartva hozzájárul a termelési rendszer gazdaságos működtetéséhez, az üzemi környezetterhelés elkerüléséhez. Környezetkímélő módszerekkel elkülöníti a nem megfelelő terméket, hulladékot.</t>
    </r>
    <r>
      <rPr>
        <sz val="12"/>
        <color theme="1"/>
        <rFont val="Franklin Gothic Book"/>
        <family val="2"/>
        <charset val="238"/>
      </rPr>
      <t xml:space="preserve"> </t>
    </r>
  </si>
  <si>
    <t>"I" Fenntartható és környezetbarát megoldások a kerámia- és porcelángyártásban (13.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</si>
  <si>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 kerámia- vagy porcelántermékek gyártási folyamatának teljes vagy részfeladatait látják el, beleértve a gyártásközi ellenőrzéseket és a késztermék minősítését. Megismerkednek a különböző hibafajtákkal, azok felismerésével és azonosításával, majd gyakorolják a javítható hibák korrigálását. Elemzik az öntési, formázási, díszítési és égetési folyamatok során felmerülő hibák okait, és intézkedéseket hoznak azok megszüntetésére. A projekt célja a felelősségteljes, precíz és minőségi munkavégzés fejlesztése, valamint a gyártási folyamatok folyamatos tökéletesítése. A tanulók egyéni és csoportos munkában is dolgoznak, hogy tapasztalatot szerezzenek az ipari minőségbiztosítási folyamatokban.</t>
    </r>
  </si>
  <si>
    <t>Részben önállóan, a termelési folyamatoknak és a technológiai előírásoknak megfelelően alkalmazza a műszaki dokumentációt. Betartja a veszélyes anyagok használatára, tárolására vonatkozó előírásokat. Felelőssége tudatában reflektál saját tevékenységére és eredményére.</t>
  </si>
  <si>
    <t>Önmagára nézve munkájában kötelező érvényűnek tekinti a felelősségteljes, szakszerű és minőségi egyéni vagy csoportos munkavégzést. A gyártási technológia folyamatos jobbítását tartja szem előtt.</t>
  </si>
  <si>
    <t>Ismeri a gyártásközi-, égetési- és késztermék-ellenőrzés fajtáit és módszereit, hibafajtákat megnevez, azonosít, felismeri a javítható hibákat, ismeri a javítási lehetőségeket, módszereket.</t>
  </si>
  <si>
    <t>Munkavégzése során ellátja a gyártás teljes- vagy részfeladatait, gyártásközi és késztermék ellenőrzéseket végez. A javítható hibákat korrigálja, és intézkedik a hibák megszüntetése érdekében.</t>
  </si>
  <si>
    <t>"D" Alapanyag-kezelés, minőségellenőrzés és hibajavítás (6;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</si>
  <si>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 nyerstermékeken zsengélő égetést végeznek, majd az égetett darabokat mázzal vonják be, és mázas égetéssel készre égetik. Megismerkednek a különböző kemencetípusok működésével, az égetés technológiai folyamataival, valamint azok hatásaival a termék méretére és anyagszerkezetére. Az égetések során figyelemmel kísérik a hőfokváltozásokat és a zsugorodási folyamatokat, valamint elsajátítják a minőségi eltérések felismerését. A mázazási technikák kipróbálásával és alkalmazásával a megfelelő esztétikai és funkcionális tulajdonságok elérésére törekednek. A projekt hangsúlyt fektet a precizitásra, az önellenőrzésre és a technológiai előírások betartására.</t>
    </r>
  </si>
  <si>
    <t>Munkavégzésében minőségorientált, önkritikus. Szem előtt tartja a technológiai műveletek előírásait a legjobb minőség elérése érdekében.</t>
  </si>
  <si>
    <t xml:space="preserve">Alkalmazói szinten ismeri a különböző kemencék működési elvét. Ismeri a termékek égetési fajtáit, technológiáit, az égetés során bekövetkező méret- és anyagszerkezeti változásokat, a kerámia, illetve porcelán égetési tulajdonságait. Tudja a mázazás folyamatát. </t>
  </si>
  <si>
    <t>A nyersterméken zsengélő égetést végez, majd a terméket mázolja és mázas égetéssel készre égeti. Felügyeli az égetések folyamatát.</t>
  </si>
  <si>
    <t>"H" Zsengélő és mázas égetési eljárások a kerámia- és porcelánkészítésben (11.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</si>
  <si>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során a tanulók különböző nyersdíszítési eljárásokat és speciális szabadkézi technikákat alkalmaznak egyedi kerámia- vagy porcelántárgyakon. A díszítés után elvégzik a szükséges utómunkálatokat, például tisztítást és retusálást, majd felügyelik a szárítási folyamatokat a termék megfelelő minőségének biztosítása érdekében. A tanulók megismerik a különböző díszítési módszereket és azok gyártástechnológiai összefüggéseit, miközben gyakorlati tapasztalatot szereznek a műveletek pontos és precíz kivitelezésében. A projekt célja, hogy a tanulók technikai készségeiket fejlesszék, valamint minőségorientált és önkritikus szemléletet alakítsanak ki. A munkavégzés során kiemelten figyelnek a technológiai előírásokra, a díszítés esztétikai szempontjaira és a termék funkcionalitására.</t>
    </r>
  </si>
  <si>
    <t>Magabiztosan tudja a különböző alakítási-, formázási-, nyersdíszítési technikák és speciális szabadkézi eljárások gyártástechnológiáját. Tudja a tisztítás, retusálás, szárítás utómunkálatait.</t>
  </si>
  <si>
    <t>Nyersdíszítési eljárásokat, speciális szabadkézi technikákat, majd utómunkálatokat alkalmaz. Felügyeli a nyersáru szárítási folyamatokat.</t>
  </si>
  <si>
    <t>"G" Kerámia- és porcelántárgyak alakítása és előkészítése, nyersdíszítési technikák és utómunkálatok (9;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</si>
  <si>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különböző alakítási technikák alkalmazásával kerámia- vagy porcelánnyerstermékeket készítenek, amelyeket a kiválasztott eljárásnak megfelelően formáznak, díszítenek és előkészítenek a további feldolgozásra. A munkafolyamat során megismerkednek a kézi és gépi öntési eljárásokkal, a beformázás, ráformázás, sajtolás, préselés és szabadkézi alakítás technikáival. A készítés után elvégzik a szükséges utómunkálatokat, mint a tisztítás, retusálás és szárítás, miközben folyamatosan értékelik munkájuk minőségét. A tanulók a technológiai előírások betartásával és önkritikus szemlélettel törekednek a legjobb végeredmény elérésére. A projekt célja, hogy a tanulók gyakorlati tapasztalatot szerezzenek az anyagformálásban, miközben fejlesztik minőségorientált szemléletüket és technikai készségeiket.</t>
    </r>
  </si>
  <si>
    <t>Kerámia- vagy porcelántermékek nyersgyártása beformázással</t>
  </si>
  <si>
    <t>Kézi- és/vagy gépi eljárással különböző alakítási módokkal kerámia - porcelán nyersterméket vagy termékrészeket készít, összeilleszt.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</si>
  <si>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megtanulják egy kerámia- vagy porcelántárgy gyártásának előkészítését, a megfelelő munkafolyamatok meghatározását és dokumentálását. A feladat során technológiai leírást és műveleti utasítást készítenek, amelyekben rögzítik az alkalmazott formázási és nyersdíszítési eljárások sorrendjét és technológiai paramétereit. A tanulók a gyártástechnológia szabályainak betartásával és a szakmai kifejezések pontos használatával biztosítják a minőségi kivitelezést. A projekt során több technika kombinációját kell alkalmazniuk, és figyelembe venniük azok optimális műveleti sorrendjét. A munkafolyamatokat írásban és gyakorlatban is bemutatják, így fejlesztve szakmai kommunikációjukat és gyakorlati készségeiket.</t>
    </r>
  </si>
  <si>
    <t>Szabálykövető a technológiai műveletek során a legjobb minőség elérése érdekében. Törekszik a szakmai kifejezések pontos és szakszerű használatára.</t>
  </si>
  <si>
    <t>Ismeri a különböző formázási és nyersdíszítési eljárások gyártástechnológiáját, több technika együttes alkalmazása esetén azok célszerű műveleti sorrendjét.</t>
  </si>
  <si>
    <t>A gyártáshoz előkészíti, meghatározza a kerámia vagy porcelán termék előállításának munkafolyamatait, technológiai leírást készít és műveleti utasítást alkalmaz.</t>
  </si>
  <si>
    <t>"F" Gyártástechnológiai folyamatok tervezése és dokumentálása (8.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</si>
  <si>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elsajátítsák a különböző alakítási és formázási eljárásokhoz szükséges kéziszerszámok, gépek és berendezések szakszerű használatát, kezelését és karbantartását. A feladat során kiválasztják és alkalmazzák a megfelelő eszközöket az öntési, sajtolási, ráformázási vagy szabadkézi alakítási technikákhoz, miközben figyelmet fordítanak az eszközök állapotára és működésére. Az esetlegesen felmerülő géphibák felismerésével és elhárításával fejlesztik problémamegoldó képességüket. A projekt során hangsúlyt kap a tisztítás, ragasztás és egyéb utómunkálatok precíz végrehajtása, valamint a nyersdíszítési eljárások alkalmazása. A tanulók a teljes munkafolyamatot dokumentálják, és bemutatják az eszközök megfelelő karbantartási módjait, biztosítva azok hosszú távú, megbízható működését.</t>
    </r>
  </si>
  <si>
    <t>Felelősséggel, az előírásoknak megfelelően használja az eszközeit,  szerszámait, gépeket, berendezéseket, gondoskodik a karbantartásról, a hibák megszüntetéséről.</t>
  </si>
  <si>
    <t>Alapvető igény számára az eszközeit munkára alkalmas állapotban tartani, rendszeresen és időszakosan  karbantartani.</t>
  </si>
  <si>
    <t>Ismeri a különböző alakítási, formázási eljárások eszközeit, szerszámait, gépeit, berendezéseit. Ismeri használatukat, előkészítési és karbantartási módjukat. Felismeri a gépek, berendezések hibás működését.</t>
  </si>
  <si>
    <t>A különböző alakítási módokhoz kéziszerszámokat választ, gépeket, berendezéseket használ, melyeket a kezelési utasításoknak megfelelően üzemeltet és karbantart. Intézkedik az esetlegesen előforduló hibák megszüntetéséről.</t>
  </si>
  <si>
    <t>"E" Formázási technológiák és eszközhasználat a kerámiagyártásban (7.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</si>
  <si>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 kerámia- és porcelángyártás alap- és segédanyagainak szakszerű kezelését, tárolását és minőségellenőrzését végzik el. A munkafolyamat részeként nyersmasszát vesznek mintának, dokumentálják azt, majd minőségellenőrzési eljárásokkal vizsgálják az esetleges eltéréseket és hibákat. A projekt célja, hogy a tanulók megtanulják az alapanyagok optimális felhasználását, felismerjék az anyaghibák okait, és megfelelő intézkedéseket tegyenek a problémák elhárítására. A tapasztalatokat dokumentálják, és bemutatják, hogyan biztosítható a gyártási folyamat során a megfelelő alapanyag-minőség. A feladatok végrehajtásával a tanulók gazdaságos és fenntartható szemléletet sajátítanak el, amely elengedhetetlen a hatékony kerámia- és porcelángyártáshoz.</t>
    </r>
  </si>
  <si>
    <r>
      <t xml:space="preserve">A beszerzést vagy vételezést önállóan vagy vezetői utasítás alapján, a minőségellenőrzést rendszeres </t>
    </r>
    <r>
      <rPr>
        <sz val="12"/>
        <color theme="1"/>
        <rFont val="Franklin Gothic Book"/>
        <family val="2"/>
        <charset val="238"/>
      </rPr>
      <t xml:space="preserve">önellenőrzés mellett </t>
    </r>
    <r>
      <rPr>
        <sz val="12"/>
        <color rgb="FF000000"/>
        <rFont val="Franklin Gothic Book"/>
        <family val="2"/>
        <charset val="238"/>
      </rPr>
      <t>végzi.</t>
    </r>
  </si>
  <si>
    <t>Elkötelezett az alap- és segédanyagok szakszerű és gazdaságos felhasználásában.</t>
  </si>
  <si>
    <t>Tudja a különféle masszák szakszerű összeállításának szabályait, arányait. Ismeri a termék-megfelelőség meghatározásának módjait, felismeri a különböző eredetű anyag- és feldolgozási hibákat.</t>
  </si>
  <si>
    <t>A kerámia vagy porcelán alap- és segédanyagokat beszerzi vagy elkészítésre szállított nyersmasszát vételez, azokat szakszerűen kezeli, tárolja és dokumentáltan nyilvántartja.   Minőségellenőrzést végez, feltárja a minőségi eltérések és hibák okait, intézkedik azok megszüntetéséről.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</si>
  <si>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 kerámia- és porcelángyártás egyes lépéseiben végzett tömegméréseket és anyagvizsgálatokat hajtanak végre, biztosítva a pontos alapanyagarányokat és a megfelelő anyagtulajdonságokat. A feladatok során megismerkednek a különböző tömegmérő eszközök használatával, a mértékegységek átváltásával, valamint az alap- és segédanyagok fizikai tulajdonságaival. A precíz mérési technikák alkalmazásával a tanulók hozzájárulnak a gyártási folyamat minőségbiztosításához, miközben fejlesztik számítási és mérési készségeiket. A projekt célja a pontos és megbízható munkavégzés iránti elköteleződés kialakítása, valamint a kerámia- és porcelántárgyak előállításához szükséges technológiai összefüggések felismerése. A tanulók végül dokumentálják mérési eredményeiket, és bemutatják azok szerepét a gyártási folyamatban.</t>
    </r>
  </si>
  <si>
    <t>A mérési és számítási feladatokat önállóan végzi, saját munkájával kapcsolatban önellenőrzést végez. Kezelési utasításoknak megfelelően mér.</t>
  </si>
  <si>
    <t>Magabiztosan ismeri az alap- és segédanyagok tulajdonságait, alkalmazásuk lehetőségeit. Ismeri a tömegmérő eszközöket, tudja a tömeg mértékegység átváltásokat.</t>
  </si>
  <si>
    <t>Gyártásközi tömegméréseket, egyszerűbb anyagvizsgálatokat végez.</t>
  </si>
  <si>
    <t>"C" Kerámia- és porcelánmasszák előkészítése, anyagvizsgálatai és fenntartható felhasználása (4; 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</si>
  <si>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önállóan kiszámolják egy adott kerámia- vagy porcelántárgy előállításához szükséges anyagmennyiséget, majd az alapanyagokat pontosan kimérik és előkészítik a megfelelő gyártási eljáráshoz. A munkafolyamat során megismerik az alap- és segédanyagok tulajdonságait, alkalmazásuk lehetőségeit, valamint elsajátítják a tömegmérő eszközök szakszerű használatát és a mértékegységek átváltását. A projekt kiemelt célja a precíz mérési és számítási készség fejlesztése, valamint a fenntartható gyártási szemlélet kialakítása, különös tekintettel a masszahulladék szakszerű kezelésére és újrahasznosítására. A tanulók munkájuk végén prezentálják számításaikat és a felhasznált alapanyagokat, reflektálva a gyártás hatékonyságára és a hulladékcsökkentésre.</t>
    </r>
  </si>
  <si>
    <t>Anyagszükségletet számol és alapanyagokat mér, öntési-, korongolási-, és préselési eljárásokhoz masszát készít. A gyártás során keletkező masszahulladékot szakszerűen kezeli, újrahasznosítja.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</si>
  <si>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technológiai leírás és műszaki dokumentáció alapján készítenek el kerámia- vagy porcelántárgyakat, figyelembe véve a formai és technológiai összefüggéseket. A kivitelezés során használják a mintadarabot vagy a műhelyrajzot, miközben megértik a tárgy szerkezeti elemeinek kölcsönhatásait. A munkafolyamat során alkalmazzák szakmatörténeti ismereteiket, tiszteletben tartva a tradicionális formákat és díszítési eljárásokat. A projekt célja az esztétikai és funkcionális szempontok egyensúlyának megteremtése, amelyet a tanulók saját tervezői döntéseiken keresztül valósítanak meg. A végső bemutatón ismertetik a gyártási folyamatot, bemutatják munkájukat, és reflektálnak a formai és technológiai kihívásokra.</t>
    </r>
  </si>
  <si>
    <t xml:space="preserve">Szakmatörténeti ismereteit szem előtt tartva értékként tekint a meglévő tradicionális formák, nyersdíszítési eljárások megőrzésére. A kerámia- illetve porcelánformák kialakítása során esztétikai élmény és hatás fokozására törekszik. </t>
  </si>
  <si>
    <t>Értelmezi a gyártáshoz készített technológiai leírást, műhely-, illetve szakrajzot. A kerámia- illetve porcelántárgy forma- és darabrészeinek kölcsönhatásait érti, technológiai összefüggéseit felismeri.</t>
  </si>
  <si>
    <t>Az adott feladat igényeihez szükséges technológiai és műszaki dokumentációt vagy mintatárgyat használja a kivitelezésben.</t>
  </si>
  <si>
    <t>"B" Kerámia- és porcelántárgyak tervezése, dokumentálása, kivitelezése (2; 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</si>
  <si>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hagyományos vagy kortárs kerámia- vagy porcelántárgyak terveit készítik el, figyelembe véve a szakmatörténeti hagyományokat és az esztétikai szempontokat. A munkafolyamat részeként látványterveket, műhely- és szakrajzokat készítenek, valamint megismerkednek a gyártási eljárások dokumentációs követelményeivel. A tervek kidolgozása során hagyományos és digitális eszközöket egyaránt alkalmaznak, biztosítva azok megfelelő archiválását és elérhetőségét. A projekt célja, hogy a tanulók felismerjék a tradicionális formák értékét, és azok újragondolásával a kortárs kerámia- és porcelánművészethez is hozzájáruljanak. A végső prezentáció során a tanulók bemutatják terveiket, indokolják választásaikat, és reflektálnak a művészeti, esztétikai és technológiai szempontokra.</t>
    </r>
  </si>
  <si>
    <t>Tervezővel együttműködve, vezetői útmutatás alapján vagy önállóan, a megrendelő igényei szerint készít technológiai és műszaki dokumentációt.</t>
  </si>
  <si>
    <t>Ismeri a gyártási eljárások technológiai, műszaki dokumentumainak fajtáit, hagyományos és digitális elérési és tárolási módjait.</t>
  </si>
  <si>
    <t>Elkészíti a munkához szükséges látványtervet, műhely-, illetve szakrajzot.</t>
  </si>
  <si>
    <r>
      <t>A tananyagelemek és a deszkriptorok projektszemléletű kapcsolódása:</t>
    </r>
    <r>
      <rPr>
        <sz val="11"/>
        <rFont val="Franklin Gothic Book"/>
        <family val="2"/>
        <charset val="238"/>
      </rPr>
      <t xml:space="preserve"> 
A megvalósítható projektek során a tanulók valós megrendelői igények alapján terveznek és készítenek kerámia- vagy porcelántárgyakat, figyelembe véve az anyagismereti és gyártástechnológiai elveket. A munkafolyamat során önállóan vagy csapatban dolgoznak, tiszteletben tartva a gipszformakészítők szerepét és a megrendelő elvárásait. A kiválasztott termékek előállítása során alkalmazzák a szakmatörténeti ismereteket és a vállalkozási alapismereteket, így megértik a piaci környezetet és a gyártási folyamat gazdaságosságát. A projekt zárásaként a tanulók bemutatják munkájukat, ismertetve az alkalmazott technológiákat és a termék piaci lehetőségeit.</t>
    </r>
  </si>
  <si>
    <t>Kész a közös munkára, tiszteletben tartja a gipszforma-készítők munkáját, a megrendelő  elvárásait.</t>
  </si>
  <si>
    <t>Magabiztosan és összefüggéseiben tudja a kerámia- és porcelántárgyak gyártástechnológiájának folyamatait, ismeri az alap- és  segédanyagokat.</t>
  </si>
  <si>
    <t>Munkavállalóként vagy vállalkozóként a megrendelő elvárásai szerint dísztárgyakat, szervizedényeket, figurákat, plasztikákat, épületkerámiát, szaniterárut, egyéb gyártmányféleségeket készít.</t>
  </si>
  <si>
    <t>"A" Kerámia- és porcelántárgyak tervezése és kivitelezése (1. sor)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</si>
  <si>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"F"</t>
    </r>
  </si>
  <si>
    <t>Interjúk készítése kerámia- és porcelánkészítő szakemberekkel (alkalmazott és vállalkozó), majd ezek alapján szakmai prezentáció összeállítása az életútmodellekről. A projekt célja, hogy a tanulók interjúkat készítenek különböző életpályán dolgozó kerámia- és porcelánkészítő szakemberekkel – egy alkalmazottal és egy vállalkozóval. Az összegyűjtött információk alapján a tanulók szakmai prezentációt állítanak össze, amely bemutatja a két életútmodell jellemzőit, előnyeit, kihívásait és a szakmai érvényesülés lehetőségeit.
A feladat kiscsoportos formában (2–3 fő) történik, amely elősegíti az együttműködést, az interjúk megszervezésének megosztását és a prezentáció közös elkészítését.
Az értékelés szempontjai:
– az interjúk tartalmának relevanciája és kidolgozottsága,
– a prezentáció szakmai pontossága, szerkezete, vizuális és kommunikációs minősége,
– a csapattagok együttműködése és aktív részvétele.
Az értékelés tanári bírálat alapján történik, kiegészítve ön- és társértékeléssel, reflektálva a csoportmunkára és a tanulási folyamatra.</t>
  </si>
  <si>
    <r>
      <t xml:space="preserve">Kapcsolódó tananyagegységek: </t>
    </r>
    <r>
      <rPr>
        <sz val="11"/>
        <color theme="1"/>
        <rFont val="Franklin Gothic Book"/>
        <family val="2"/>
        <charset val="238"/>
      </rPr>
      <t xml:space="preserve">
"D"</t>
    </r>
  </si>
  <si>
    <t>Anyagszükséglet kiszámítása és előkészítése közepes méretű kerámia- vagy porcelántárgy készítéséhez (alapanyag, máz, festék mennyiségek). A projekt során a tanulók kiszámítják és előkészítik egy közepes méretű kerámia- vagy porcelántárgy elkészítéséhez szükséges anyagokat (pl. alapanyag, máz, festék). A feladat célja, hogy a tanulók gyakorlati példán keresztül sajátítsák el az anyagkalkuláció és előkészítés alapelveit, figyelembe véve a technológiai sajátosságokat (pl. zsugorodás, rétegvastagság). A munkát a tanulók egyénileg vagy 2–3 fős csoportokban végezhetik, az oktató döntése vagy a feladat komplexitása szerint.
Az értékelés több szempont alapján történik:
– a számítások pontossága és logikája,
– az előkészítés gyakorlati kivitelezése (pl. helyes mennyiségek kimérése, technológiai sorrend betartása),
– az elkészített rövid dokumentáció minősége és érthetősége.
Az értékelés történhet szóban vagy írásban, tanári visszajelzéssel és/vagy önértékeléssel kiegészítve.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</si>
  <si>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 
A projekt célja, hogy a tanulók a kerámia- és porcelángyártási folyamat során alkalmazzák a munka-, tűz-, baleset- és környezetvédelmi előírásokat, valamint megismerkedjenek a fenntartható, energiatakarékos technológiák szerepével. A tanulók tudatosan választanak környezetbarát alap- és segédanyagokat, minimalizálják a hulladékképződést, és kidolgoznak olyan megoldásokat, amelyek elősegítik a zöld gazdaság szempontjainak érvényesítését. A projekt során a gyakorlati feladatokat környezetvédelmi szempontból is értékelik, és figyelmet fordítanak az egészséget nem veszélyeztető munkakörnyezet kialakítására is. A feladat hozzájárul a természet iránti felelősségérzet és a szakmai környezettudatosság elmélyítéséhez.</t>
    </r>
  </si>
  <si>
    <t>Munka-, tűz-, baleset- és környezetvédelem (Új)</t>
  </si>
  <si>
    <t>Felelősséget vállal az éghajlatváltozással és a fenntartható fejlődéssel kapcsolatos ismeretek, készségek és attitűdök fejlesztéséért, szem előtt tartva az energiahatékonyságot, a hulladékgazdálkodást, a vízgazdálkodást és a fenntartható fejlődést.</t>
  </si>
  <si>
    <t>"H" Fenntarthatóság és munkavédelem (8.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</si>
  <si>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szemléletű oktatás során a tanulók megismerkednek a minőségirányítási és gyártásoptimalizálási rendszerek alapjaival, valamint azok alkalmazásával a kerámia- és porcelánipari termelésben. Feladatuk a munkafolyamatok időbeli ütemezése, valamint a termeléshez kapcsolódó erőforrások gazdaságos tervezése és nyomon követése. A tanulók alapszinten használják a digitális eszközöket, táblázatkezelő és projekttervező programokat, és elsajátítják a minőségkövetelmények figyelembevételével történő munkaszervezés alapjait. Ezek a feladatok hozzájárulnak a precíz, rendszerszintű gondolkodás és az időgazdálkodás fejlesztéséhez, miközben a tanulók megtapasztalják, hogyan valósítható meg egy kerámiatermék előállítása a minőségi és gazdaságossági szempontokat összehangolva.</t>
    </r>
  </si>
  <si>
    <t>Portfóliókészítés</t>
  </si>
  <si>
    <t>A kerámia-porcelángyártás minőségirányítási, termelésirányítási folyamataiban önállóan dokumentál, adminisztrál. Együttműködik a kerámia- és porcelánkészítő szakma területeinek szakembereivel.</t>
  </si>
  <si>
    <t>Elkötelezett a precíz minőségi munkavégzés mellett. Nyitott a gazdaságos felhasználást és termelést támogató módszerek alkalmazására. A munkafolyamatok megtervezését és kivitelezését a gazdaságossági és időbeli előírások figyelembevételével  valósítja meg.</t>
  </si>
  <si>
    <t>Alapszintű minőségirányítási, termelésirányítási rendszerismerettel és felhasználói szintű számítógép-kezelői ismeretekkel rendelkezik.</t>
  </si>
  <si>
    <t>Munkáját a termelés követelményeihez igazodó minőségirányítási és termeléstámogató, gyártásoptimalizáló rendszerkörnyezetben végzi. Időbeli ütemezést készít.</t>
  </si>
  <si>
    <t>"G" Minőségirányítási és gyártásszervezési alapok (7.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</si>
  <si>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szemléletű oktatás során a tanulók megismerik a kerámia- és porcelánipari szakmában való érvényesülés lehetséges életútmodelljeit, valamint a munkavállalás vagy vállalkozás indításának alapvető jogi és gazdasági feltételeit. A tanulók szakmai kapcsolatot alakítanak ki a gyártásban dolgozó szakemberekkel, kommunikációs csatornákat használnak, és feltérképezik az együttműködés technológiai és szervezeti kereteit. Ezekben a feladatokban olyan gyakorlati tevékenységeket végeznek, amelyek segítik a szakmához kapcsolódó adminisztráció, szervezés és vállalkozástervezés alapjainak elsajátítását. A tanulók felismerik, hogy hosszú távú szakmai fejlődésük érdekében elengedhetetlen az együttműködés, a tudatos karriertervezés és a vállalkozói szemlélet.</t>
    </r>
  </si>
  <si>
    <t xml:space="preserve">Önálló elképzelései vannak saját szakmai pályafutásával kapcsolatban. Megtalálja az anyag- és gyártástechnológiában a szakmai kapcsolódási pontokat, adekvát szakmai kérdéseket tesz fel vagy vitat meg. </t>
  </si>
  <si>
    <t xml:space="preserve"> Belátja, hogy a saját szakmai életpálya kiválasztásához szüksége van vállalkozási alapismeretekre. A szakmai tevékenységében önmagára nézve kötelező érvényűnek tartja a többi gyártási terület szakembereivel a technológiai követelményekből adódó együttműködést.</t>
  </si>
  <si>
    <t>Érti a vállalkozói tevékenység gazdasági, jogi feltételeit, adminisztratív és szervezési hátterét. Ismeri a kommunikáció szakmájában hatékonyan alkalmazható képi-, verbális- és digitális formáit.</t>
  </si>
  <si>
    <t>Tájékozódik a számára lehetséges életútmodellekről, a munkavállalói vagy a vállalkozói tevékenység megkezdéséhez szükséges gazdasági – jogi feltételekről és változásokról. Szakmai kapcsolatot tart a kerámia-porcelángyártás szakembereivel.</t>
  </si>
  <si>
    <t>"F"  Szakmai életpálya és vállalkozási alapismeretek (6.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</si>
  <si>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lehetséges projekt részeként a tanulók megértik a kerámia- és porcelántermékek elkészítésének teljes technológiai folyamatát, és kézi vagy gépi eljárással részt vesznek annak kivitelezésében. A feladat során önállóan állítanak össze technológiai lépéseket, részműveletekre bontják a munkafolyamatot, és kiválasztják a szükséges szerszámokat, segédeszközöket, gépeket. Megtanulják, miként lehet hatékonyan tervezni és kivitelezni egy tárgyat a gipszformakészítéstől a kész termékig, figyelembe véve a forma, funkció és technológia összhangját. Ez a projekt szemléletű feladat fejleszti a módszeres gondolkodást, az anyagismeretet, a csapatmunkát és az eszközhasználat biztonságát. A tanulók gyakorlati tapasztalatot szereznek a gyártási folyamat szervezésében is.</t>
    </r>
  </si>
  <si>
    <t>Általánossá válik az önkontroll alkalmazása saját tanulási és munkatevékenységében. Felelősséget vállal az elvégzett munkájáért.</t>
  </si>
  <si>
    <t xml:space="preserve">Folyamatosan bővíti, szakmai elméleti ismereteit. Elkötelezett szakmája iránt, gyakorlatias feladatértelmezés, minőségorientált, módszeres munkavégzés, rendszerekben való gondolkodás jellemzi. Készen áll a szakma különböző szakmairányaiban dolgozó kollégákkal való közös munkára. </t>
  </si>
  <si>
    <t>Összefüggéseiben tudja a kerámia- és porcelángyártás teljes technológiai folyamatát. Ismeri a szakma műveléséhez szükséges kéziszerszámokat, segédeszközöket, gépeket, berendezéseket, azok szerepét a gyártástechnológiában.</t>
  </si>
  <si>
    <t>Kézi- és gépi eljárással gipszformákat vagy kerámia-porcelán termékeket készít. Összeállítja a kerámia- és porcelángyártás technológiai folyamatának műveleteit, feladatát önálló részműveletekre bontja.</t>
  </si>
  <si>
    <t>"E" Gyártástechnológiai alapok és formakészítés (5.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</si>
  <si>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projekt szemléletű feladat során a tanulók alaposan megismerik és gyakorlati helyzetben alkalmazzák a kerámia- és porcelángyártásban használt alap- és segédanyagokat. Anyagismereti kutatómunkát végeznek, vizsgálják a különböző agyagok, mázak és festékek tulajdonságait, felhasználási lehetőségeit, valamint ezek szerepét a technológiai folyamatokban. Mérőeszközöket használnak, anyagszükségletet számolnak, és egyszerű anyagvizsgálat</t>
    </r>
    <r>
      <rPr>
        <sz val="11"/>
        <color theme="1"/>
        <rFont val="Franklin Gothic Book"/>
        <family val="2"/>
        <charset val="238"/>
      </rPr>
      <t>okat végeznek. A tanulók rendszerszemléletben gondolkodva készítik elő az alapanyagokat egy konkrét tárgy kivitelezéséhez, figyelembe véve a termék célját, technológiáját és minőségi követelményeit. A projekt szemléletű feladat során együttműködésben dolgoznak, ezzel erősítve a szakmai kommunikációt és kooperációt.</t>
    </r>
  </si>
  <si>
    <t xml:space="preserve">Átfogóan ismeri a kerámia- és porcelániparban felhasználásra kerülő alapanyagok, mint gyártási anyagok természetbeni keletkezését, előfordulását, kémiai és fizikai tulajdonságait, a segédanyagok szükségességét, szerepét és tulajdonságait. </t>
  </si>
  <si>
    <t>Meghatározza és előkészíti a kerámia- és porcelánkészítés alap- és segédanyagait. Mérőeszközöket használ, anyagszükségletet számol, egyszerűbb anyagvizsgálatokat végez.</t>
  </si>
  <si>
    <t>"D"  Anyagismeret és alapanyag-előkészítés (4.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</si>
  <si>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szemléletű feladat során a tanulók megismerkednek a műhelyrajz és szakrajz készítésének és értelmezésének alapjaival, valamint a műszaki ábrázolás szabályaival. Kézi és digitális módszerekkel kicsinyítenek, nagyítanak, méreteznek, és szerkesztenek különböző kerámia- és porcelántárgyakat bemutató terveket. Gyakorolják az alapvető műszaki dokumentációk elkészítését, miközben felismerik ezek szerepét a gyártási folyamatban. A projekt célja, hogy a tanulók magabiztosan használják a technológiai rajzokat, és nyitottá váljanak a digitális rajzolóprogramok alkalmazására is a tervezés és előkészítés során.</t>
    </r>
  </si>
  <si>
    <t>Önállóan értelmez vagy készít egyszerűbb műszaki rajzokat, betartja a műszaki ábrázolás szabályait.</t>
  </si>
  <si>
    <t>Elfogadja, hogy a kerámia-porcelán termékek gyártásának előkészítéséhez, megszervezéséhez, a teljes kivitelezéshez alapvetően szükségesek a technológiai és műszaki dokumentációk. Nyitott és fogékony a digitális eszközök,  programok megismerésére.</t>
  </si>
  <si>
    <t>Ismeri a műszaki ábrázolás szabályait, az ahhoz szükséges rajzolási és szerkesztési módokat. Ismeri a kicsinyítés, nagyítás hagyományos és számítógépes módszereit.</t>
  </si>
  <si>
    <t>Műhelyrajzot, szakrajzot olvas vagy készít.</t>
  </si>
  <si>
    <t>"C" Műszaki rajz és digitális tervezés (3.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</si>
  <si>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szemléletű feladat során a tanulók vázlatokat és látványterveket készítenek egy tervezett kerámia- vagy porcelántárgyhoz, figyelembe véve a forma és a díszítmény összhangját. A munkafolyamatban alkalmazzák a szabadkézi rajzolás szabályait, a vonalas rajzolás és tónusozás technikáit, miközben tudatosan választják meg az eszközöket és anyagokat. A tervezés során esztétikai érzékük fejlődik, céljuk az arányos, esztétikus megjelenítés és az egyéni vizuális kifejezésmód kialakítása. A figurális és ornamentális elemek megjelenítésén keresztül fejlesztik a képi gondolkodást és a formaérzéket, miközben saját ötleteiket is kreatívan beépítik. A projekt zárásaként a látványterveket prezentálják és közösen értékelik.</t>
    </r>
  </si>
  <si>
    <t>Önállóan, a hagyományokat tiszteletben tartva készít egyszerűbb minta- és formaterveket.</t>
  </si>
  <si>
    <t>Törekszik az esztétikus megjelenítésre, a forma és díszítmény összhangjára. Folyamatosan fejleszti esztétikai érzékét.</t>
  </si>
  <si>
    <t>Ismeri a szabadkézi ábrázolás szabályait, a vonalas rajzolás, a tónusozás módszerét és a rajzeszközök használatának módját.</t>
  </si>
  <si>
    <t xml:space="preserve">Vázlatokat, látványterveket készít, különböző formákat, ornamentális és figurális díszítményeket rajzol. </t>
  </si>
  <si>
    <t>"B" Vázlatkészítés, látványtervezés és díszítőmotívumok ábrázolása (2.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</si>
  <si>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aktívan alkalmazzák a kerámia- és porcelánkészítés történeti és stílusbeli ismereteit az alkotómunka során. Különböző korszakok ornamentikáit, alapformáit és figurális díszítményeit dolgozzák fel, amelyeket önállóan vagy újragondolva építenek be egyedi kerámiatárgyakba. A projekt során fejlődik stílusérzékük, történeti tájékozottságuk és kreativitásuk, miközben elmélyítik szakmaszeretetüket és elköteleződésüket a kézműves hagyományok iránt. Munkájuk során nem csupán másolnak, hanem értő módon értelmezik és újraalkotják a tradicionális elemeket.</t>
    </r>
  </si>
  <si>
    <t>Önállóan tájékozódik a különböző korszakok sajátos stílusjegyei között.</t>
  </si>
  <si>
    <t>Értékként tekint a meglévő formák és minták alkalmazására és motivált azok kreatív felhasználásában. Nyitott a szakmatörténetre vonatkozó ismereteinek bővítésére. Szakmai elkötelezettséget tanúsít a kerámia- és porcelánkészítő szakma iránt.</t>
  </si>
  <si>
    <t>Ismeri a finomkerámia- és porcelánkészítő szakma ókori, középkori, újkori történetét. Ismeri a kerámia- és porcelánipari szakmatörténetet, felidézi és beazonosítja a különböző stílusú formákat és mintákat.</t>
  </si>
  <si>
    <t>Feldolgozza és szakmája gyakorlása során felhasználja a különböző stílusú alapformákat, ornamentikákat, figurális díszítményeket.</t>
  </si>
  <si>
    <t>"A" Stílustörténeti ismeretek és kreatív formaalkotás a kerámia- és porcelánkészítésben (1. sor)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</si>
  <si>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 xml:space="preserve">"C", "D", "G", "K", "M"  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</si>
  <si>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 xml:space="preserve"> 20 óra</t>
    </r>
  </si>
  <si>
    <t>Hagyományos motívumok újragondolása egy teáskészleten: A tanulók egy teáskészletet díszítenek a hagyományos magyar motívumok modernizált változatával, figyelembe véve a tervezéstől a kivitelezésig tartó minden technológiai lépést, beleértve a minőségellenőrzést és a hibajavítást is.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</si>
  <si>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"I", "J", "L"</t>
    </r>
  </si>
  <si>
    <t>Természet ihlette minták festése egy reggeliző készletre: A tanulók egy kis porcelán reggeliző készletet (csésze, alj, kis tányér) díszítenek növényi vagy állatmotívumokkal, különböző nehézségi fokozatú festési technikák alkalmazásával.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</si>
  <si>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porcelánfestő szakmában elengedhetetlen a munkavédelmi, egészségvédelmi és környezetvédelmi szabályok ismerete és betartása a biztonságos és hatékony munkavégzéshez. A tanulók megtanulják a megfelelő munkaruházat és védőeszközök használatát, valamint a műhely ergonómiai és biztonsági előírásait, hogy csökkentsék a balesetek és egészségkárosodások kockázatát. Tudatosan tartják rendben a munkakörnyezetet, figyelve az alapanyagok és a hulladék szakszerű kezelésére. Megismerik és alkalmazzák a porcelánfestő műhely munka-, tűz- és környezetvédelmi szabályait, különösen az égetési folyamatok biztonsági követelményeit, így támogatva a hosszú távú egészségmegőrzést és a fenntartható termelést.</t>
    </r>
  </si>
  <si>
    <t>Különböző égetési módok, hibajavítási lehetőségek</t>
  </si>
  <si>
    <t>A porcelánfestés előtanulmányai és előkészítése</t>
  </si>
  <si>
    <t>Porcelánfestés</t>
  </si>
  <si>
    <t xml:space="preserve">Részletesen ismeri a porcelánfestő műhely munka-,  baleset-, egészség-, tűz-, érintés- és környezetvédelmi előírásait. </t>
  </si>
  <si>
    <t>"O" Munkavédelem és környezetvédelem porcelánfestő műhelyben (15.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</si>
  <si>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felismerjék a fenntartható porcelángyártás jelentőségét, és tudatosan alkalmazzák a környezetkímélő, gazdaságos gyártási és dekorálási eljárásokat. A munka során megismerik a porcelán- és kerámiatermékek környezetvédelmi szempontból fontos tulajdonságait, valamint a hulladékkezelés, újrafelhasználás és az energiatakarékos égetési eljárások lehetőségeit. A projekt felhívja a figyelmet a körforgásos gazdaság elveire, a termelés során keletkező selejt szakszerű kezelésére, valamint az egészség- és környezetvédelmi szabályok betartásának fontosságára. A tanulók tapasztalati úton sajátítják el, hogyan lehet a porcelánfestő műhely működését fenntarthatóbbá tenni anélkül, hogy az esztétikai minőség csorbulna.</t>
    </r>
  </si>
  <si>
    <t xml:space="preserve">A fenntartható fejlődést szem előtt tartva hozzájárul a termelési rendszer gazdaságos működtetéséhez az üzemi környezetterhelés elkerüléséhez. Környezetkímélő módszerekkel elkülöníti a nem megfelelő terméket, hulladékot.  </t>
  </si>
  <si>
    <t xml:space="preserve">"N" Környezettudatos porcelánfestés és fenntartható műhelymunka (14. sor)
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</si>
  <si>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gyakorlati példákon keresztül sajátítsák el a gyártásközi és késztermék-ellenőrzés lépéseit, módszereit. A tanulók felismerik a festés és dekorálás során előforduló javítható hibákat, és szakszerűen alkalmazzák a megfelelő korrekciós technikákat. A munka során fejlesztik önellenőrzési képességüket, felelősségteljes hozzáállással törekednek a hibák feltárására és javítására. A projekt során kiemelt figyelmet fordítanak arra is, hogyan lehet a gyártási folyamatokat minőségorientáltan fejleszteni. Mindez hozzájárul ahhoz, hogy az elkészült porcelántárgyak megfeleljenek a szakma minőségi követelményeinek.</t>
    </r>
  </si>
  <si>
    <t>Különböző nehézségi fokozatú díszítmények festése</t>
  </si>
  <si>
    <t>Porcelánfestő alapműveletek</t>
  </si>
  <si>
    <t>Önellenőrzést végez a hibák önálló javítására.</t>
  </si>
  <si>
    <t>Törekszik a hibák feltárására, azok felelősségteljes, szakszerű javítására. A gyártási technológia folyamatos jobbítását tartja szem előtt.</t>
  </si>
  <si>
    <t>Ismeri a gyártásközi és késztermék ellenőrzés fajtáit, módszereit, felismeri a javítható hibákat, ismeri a javítási lehetőségeket, módszereket.</t>
  </si>
  <si>
    <t>Gyártásközi és késztermék ellenőrzéseket végez, a javítható hibákat korrigálja és intézkedik a hibák megszüntetése érdekében.</t>
  </si>
  <si>
    <t>"M" Minőségellenőrzés és hibajavítás a porcelánfestés gyakorlatában (13.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</si>
  <si>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az alkalmazott festési és dekorálási technológiának megfelelően végeznek dekorégetéseket, különféle égetési módokat alkalmazva. A munkafolyamat része az égetés figyelemmel kísérése, az eredmények önellenőrzése és kritikus értékelése. A tanulók megtanulják felismerni az égetés során fellépő hibákat, megnevezik azok típusait, lehetséges okait, valamint javaslatot tesznek azok javítására vagy megelőzésére. A cél a technológiai szabályosságok pontos betartása és a minőségi végeredmény biztosítása, akár komplex felületi díszítések esetén is.</t>
    </r>
  </si>
  <si>
    <t>Betartja a dekorégető kemence kezelési és karbantartási útmutatásait. Felelőssége tudatában reflektál saját tevékenységére és eredményére.</t>
  </si>
  <si>
    <t>Figyelemmel kíséri az égetési folyamatot, kritikusan szemléli az eredményeket.</t>
  </si>
  <si>
    <t>Eltérő dekorégetési módokat ismer, égetési hibákat megnevez és azonosít, okokat felsorol.</t>
  </si>
  <si>
    <t>Az alkalmazott festési, dekorálási technológiának megfelelően dekorégetéseket végez.</t>
  </si>
  <si>
    <t>"L" Dekorégetési eljárások és hibajavítás (12.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</si>
  <si>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különböző nehézségi fokozatú festési és dekorálási eljárásokat alkalmazzanak egy összetartozó termékcsaládon belül, egységes esztétikai koncepció mentén. A tanulók megtervezik és kivitelezik a munkafolyamatokat, figyelembe véve az eljárások technológiai sajátosságait, kombinálhatóságukat és az égetés során bekövetkező változásokat. A projekt során fejlesztik tervezési készségeiket, anyagismeretüket, és szakszerű technikai megvalósítással törekszenek az esztétikai hatás fokozására. Munkájuk során tudatosan választanak eljárást a díszítés komplexitása és a tárgy rendeltetése szerint.</t>
    </r>
  </si>
  <si>
    <t xml:space="preserve">Betartja a veszélyes anyagok használatára, tárolására vonatkozó előírásokat. </t>
  </si>
  <si>
    <t>Különböző nehézségi fokozatú festési, dekorálási eljárások szakszerű alkalmazása mellett törekszik az esztétikai élmény fokozására.</t>
  </si>
  <si>
    <t>Ismeri a különböző nehézségi fokozatú festési, dekorálási eljárásokat, együttes alkalmazásuk felhasználási lehetőségeit, égetés során történő változásaikat.</t>
  </si>
  <si>
    <t>Különböző nehézségi fokozatú díszítményeket fest, dekorál, összetartozó termékcsoporton vagy készleten belül összehangolt munkafolyamatokat alkalmaz.</t>
  </si>
  <si>
    <t>"K" Komplex dekorációs eljárások alkalmazása termékcsaládokon (11.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</si>
  <si>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elsajátítják a kerámia- és porcelánfestés alapműveleteit, miközben tudatosan alkalmazzák a különböző festékek tulajdonságait és felhasználási szabályait. A feladat célja, hogy a tanulók elsajátítsák a precíz munkavégzés és a műveleti sorrend betartásának fontosságát, valamint felismerjék a különféle dekorációs eljárások kombinálásában rejlő lehetőségeket. A tanulók önállóan végeznek festési feladatokat, miközben figyelmet fordítanak az esztétikai és technikai minőségre, és önkritikusan értékelik munkájukat. A projekt elősegíti a kreatív gondolkodást és a tudatos technikai kivitelezést.</t>
    </r>
  </si>
  <si>
    <t xml:space="preserve">Munkavégzésében minőségorientált, önkritikus. Szem előtt tartja a különböző festési, dekorálási eljárások sokszínűségét, kombinálhatóságát, a műveletek sorrendjét. </t>
  </si>
  <si>
    <t>Magabiztosan ismeri a kerámia- és porcelánfestékek tulajdonságait, alkalmazásuk lehetőségeit és szabályait.</t>
  </si>
  <si>
    <t>Kerámia- vagy porcelánfestési alapműveleteket alkalmaz. Dekorokat készít.</t>
  </si>
  <si>
    <t>"J" Porcelánfestési alapműveletek és dekorációs technikák alkalmazása (10.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</si>
  <si>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 során a tanulók megismerkednek a motívumok kerámia- és porcelántárgyakra történő átvitelének különféle technikáival, beleértve a nagyítást, kicsinyítést, sokszorosítást és előrajzolást. A cél egy adott mintaterv műszaki dokumentáció szerinti pontos, arányos és esztétikus felhelyezése a tárgy felületére. A tanulók gyakorolják a motívumok szimmetrikus és kompozíciós elrendezését is, miközben figyelembe veszik a tárgy formáját és funkcióját. A projekt a precizitásra, a technikai tudatosságra és a dekorációs elrendezés arányosságára épít, előkészítve a tényleges festési folyamatot.</t>
    </r>
  </si>
  <si>
    <t>A motívumok használata során betartja a minőségbiztosítási előírásokat.</t>
  </si>
  <si>
    <t>A díszítmények elhelyezése során törekszik a műszaki dokumentáció szerint felhasználni az adott motívumokat.</t>
  </si>
  <si>
    <t>Részletesen ismeri a minták másolásának, méretarányos kicsinyítésének, nagyításának, sokszorosításának módját, és a felületre felrajzolás technikáit.</t>
  </si>
  <si>
    <t>A kerámia- illetve porcelántárgy felületére átmásolja az adott motívumokat. A festéshez, dekoráláshoz előrajzolja a mintát.</t>
  </si>
  <si>
    <t>"I" Motívumáthelyezés és előrajzolás technikái porcelántárgyakon (9.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</si>
  <si>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önállóan elkészítik a festéshez és dekoráláshoz használt színek égetési próbáit, dokumentálják a tapasztalt színváltozásokat, majd felügyelik a dekorégetési folyamatot. Megismerkednek a dekorégető kemencék működésével, az égetési hőfokok és időtartamok hatásaival, valamint a porcelán- és nemesfémfestékek égetési sajátosságaival. Kiemelt szerepet kap a technológiai szabálykövetés, a minőségi munka iránti elkötelezettség, valamint a hibák felismerése és javítási lehetőségeik értelmezése. A projekt célja, hogy a tanulók magabiztosan és felelősségteljesen vegyenek részt az égetési folyamatokban, értelmezzék azok eredményét, és javaslatot tegyenek a szükséges módosításokra.</t>
    </r>
  </si>
  <si>
    <t>Felelősséggel, az előírásoknak megfelelően használja a dekorégető kemencét, és szükség esetén gondoskodik a karbantartásról. Betartja a munkavédelmi előírásokat, szabályokat.</t>
  </si>
  <si>
    <t>Elkötelezett a munkája iránt, nyitott a szakmai kihívásokra. Fontos számára a szakma elvárásainak megfelelő precíz minőségi munka.</t>
  </si>
  <si>
    <t>Alkalmazói szinten ismeri a dekorégető kemencék működési elvét.  Ismeri a festékek égetése során bekövetkező színváltozásokat, a porcelán- és nemesfém festékek égetési  tulajdonságait.</t>
  </si>
  <si>
    <t>Elkészíti a festéshez, dekoráláshoz használt színek égetési próbáját. Felügyeli a dekorégetés folyamatát.</t>
  </si>
  <si>
    <t>"H" Dekorégetés és színpróbák technológiája (8.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</si>
  <si>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önállóan vagy irányítottan képesek legyenek meghatározni egy porcelán- vagy kerámiatárgy dekorálásának teljes munkafolyamatát, figyelembe véve annak műveleti sorrendjét és a technológiai előírásokat. A tanulók megismerik és alkalmazzák a különböző festési és dekorálási eljárások technológiáját, beleértve azok kombinálását és az égetési folyamatok sorrendiségének jelentőségét. A projekt során technológiai leírást vagy műveleti utasítást készítenek, és azt szabálykövetően alkalmazzák a gyakorlati munkában. Törekednek a szakszerű nyelvezet és a szakmai kifejezések pontos használatára, ezzel is erősítve szakmai kommunikációs készségüket. A feladat hozzájárul a vizsgaremek megalapozásához, valamint az önálló tervezői és kivitelezői szemlélet kialakításához.</t>
    </r>
  </si>
  <si>
    <t>A műszaki dokumentáció alapján ellenőrzi a technológiai előírásokat.</t>
  </si>
  <si>
    <t>Ismeri a különböző festési, dekorálási eljárások technológiáját, több technika együttes alkalmazása esetén azok egymásra hatását, a különböző égetési módokat.</t>
  </si>
  <si>
    <t>A kerámia-porcelán termék festéséhez, dekorálásához meghatározza a munkafolyamat műveleti sorrendjét, technológiai leírást készít vagy műveleti utasítást alkalmaz.</t>
  </si>
  <si>
    <t>"G" Technológiai sorrend és utasítás alkalmazása (7.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</si>
  <si>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gyakorlatban is elsajátítsák az adott porcelánfestési és dekorálási technikákhoz szükséges eszközök, segédeszközök és kéziszerszámok kiválasztását, szakszerű használatát és karbantartását. A tanulók előkészítik a festéshez szükséges eszköztárat, ellenőrzik annak állapotát, elvégzik az alapvető tisztítási és karbantartási műveleteket. A gyakorlat során kiemelt figyelmet fordítanak a hibás eszközök felismerésére, javítási igényük jelzésére, illetve selejtezésük dokumentálására. A projekt során megtanulják, hogyan befolyásolják a tiszta, jól karbantartott eszközök a díszítőmunka minőségét és hatékonyságát. A feladat segíti az eszköztudatosság, rendszeretet és szakmai igényesség kialakítását.</t>
    </r>
  </si>
  <si>
    <t>Felelősséggel, az előírásoknak megfelelően használja az eszközeit, szerszámait, gondoskodik azok karbantartásáról, a hibák megszüntetéséről.</t>
  </si>
  <si>
    <t>Ismeri a különböző festési, dekorálási eljárások eszközeit, segédeszközeit, kéziszerszámait, és azok előkészítési, használati és karbantartási módját. Felismeri az eszközök nem megfelelőségét, a hibákat.</t>
  </si>
  <si>
    <t>Kiválasztja és előkészíti az adott festési, dekorálási technikához szükséges eszközöket, segédeszközöket, kéziszerszámokat, azokat rendeltetésnek megfelelően használja, tisztán tartja, tárolja. Intézkedik a nem megfelelő eszközök javításáról, illetve selejtezéséről.</t>
  </si>
  <si>
    <t>"F" Eszközhasználat és karbantartás (6.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</si>
  <si>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 porcelánfestéshez szükséges anyagokat önállóan választják ki, kimérik, majd a festési technikának megfelelően összeállítják és bekeverik a pigmenteket, festékeket és nemesfém alapanyagokat. A pontos anyagszükséglet-számítás mellett elsajátítják a mérőeszközök helyes használatát és a mértékegységek közötti átváltást. A projekt részeként a festett mintadarabok minőségellenőrzése is megtörténik, ahol a tanulók feltárják az esetleges hibák eredetét (anyag, technika vagy eszközhasználat), majd javaslatot tesznek azok javítására. A feladat hangsúlyozza a precizitás, gazdaságosság és szakmai igényesség fontosságát. A tanulók lehetőséget kapnak új anyagok kipróbálására is, a korszerű technikai megoldások alkalmazásával.</t>
    </r>
  </si>
  <si>
    <t>Alapműveletek összevont alkalmazása</t>
  </si>
  <si>
    <t>A mérési és számítási feladatokat önállóan végzi, saját munkájával kapcsolatban önellenőrzést végez.  Kezelési utasításoknak, műszaki leírásoknak megfelelően mér.</t>
  </si>
  <si>
    <t>Igény számára a magabiztos számolási, mérési és mérőeszköz-használati készség. Törekszik a pontos, precíz számításokra és mérőeszköz-használatra, mérési pontosságra.  Elkötelezett az alap- és segédanyagok szakszerű és gazdaságos felhasználásában. Nyitott új anyagok megismerésére, felhasználására és az új technikai megoldások alkalmazásra.</t>
  </si>
  <si>
    <t>Tudja a porcelánfestékek, nemesfém festékek szakszerű összeállítását, keverési arányait és bekeverésének módját. Ismeri a mérőeszközöket, azok használatát, a mértékegységek átváltásának szabályait. Felismeri a különböző eredetű anyag- és feldolgozási hibákat.</t>
  </si>
  <si>
    <t xml:space="preserve">Anyagszükségletet számol, előkészíti és kiméri a szükséges festékeket, pigmenteket és segédanyagokat. A festési, dekorálási módnak megfelelő festékanyagot szakszerűen összeállítja és elkeveri. Minőségellenőrzést végez, feltárja a minőségi eltérések és hibák okait, intézkedik azok megszüntetéséről. </t>
  </si>
  <si>
    <t>"E" Anyagelőkészítés és festékkeverési gyakorlat (5.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</si>
  <si>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műhelyrajz, szakrajz vagy mintatárgy alapján dekortervet készítsenek, amelyben ötvözik a tradicionális és modern minták jellegzetességeit. A tervezés során különböző festőmintákat és motívumokat alkalmaznak, a kerámia- és porcelánművesség történeti értékeire építve. A projekt szemléletű oktatás során megtanulják, hogyan érhetők el és tárolhatók ezek a minták digitálisan, illetve hogyan használhatók fel kreatívan különböző stílusok esztétikai célú ötvözésére. A tanulók motivációját erősíti az egyéni kutatómunka, amely során elmélyedhetnek a választott stílus sajátosságaiban. A dekorációs tervet egy konkrét porcelántárgyon valósítják meg, figyelembe véve a forma és a díszítés harmonikus kapcsolatát.</t>
    </r>
  </si>
  <si>
    <t>Tervezői útmutatás alapján, a termelési folyamatoknak és a technológiai előírásoknak megfelelően alkalmazza a műszaki dokumentációt, mintatárgyat, dekortervet, festőmintát, vagy motívumkincset.</t>
  </si>
  <si>
    <t>Kerámia- és porcelán szakmatörténeti ismereteit szem előtt tartva értékként tekint a meglévő tradicionális minták és formák megőrzésére. Érdeklődik, motivált a különböző stílusok és ábrázolási módok behatóbb megismerésére, a kerámia- illetve porcelán felületén való alkalmazására az esztétikai élmény fokozásának érdekében.</t>
  </si>
  <si>
    <t>Ismeri a tradicionális és a modern minták alapvető sajátosságait és azok hagyományos és digitális elérési és tárolási módjait.</t>
  </si>
  <si>
    <t xml:space="preserve">Műhelyrajzot, szakrajzot vagy mintatárgyat használ. Dekorterveket, különböző festőmintákat és motívumokat alkalmaz. </t>
  </si>
  <si>
    <t>"D" Hagyomány és innováció a porcelándekorációban (4.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</si>
  <si>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 szemléletű oktatás során a tanulók egy adott porcelántermékhez egyéni mintatervet készítenek, amelyhez látványtervet, szakrajzot, valamint részletes színtervet dolgoznak ki. A tervezési folyamat során alkalmazzák a hagyományos és digitális motívumrajzolási technikákat, és tudatosan használják a színek kifejezőerejét a dekoráció karakterének kialakításához. A cél, hogy a tanulók képesek legyenek esztétikailag és technológiailag is j</t>
    </r>
    <r>
      <rPr>
        <sz val="11"/>
        <color theme="1"/>
        <rFont val="Franklin Gothic Book"/>
        <family val="2"/>
        <charset val="238"/>
      </rPr>
      <t>ól megtervezett díszítést létrehozni, szem előtt tartva a forma és dekoráció összhangját. A munka során fontos szerepet kap az önálló vizuális kutatás, valamint a digitális eszközhasználat kreatív alkalmazása. Az elkészült terveket és tanulmányrajzokat portfólióban dokumentálják, amely alapját képezheti a vizsgaremek megvalósításának is.</t>
    </r>
  </si>
  <si>
    <t xml:space="preserve">Tervezővel együttműködve, vezetői útmutatás alapján vagy önállóan, a megrendelő igényei szerint készíti el a tervdokumentációt. </t>
  </si>
  <si>
    <t xml:space="preserve">Szem előtt tartja a termék formai és díszítési megoldásainak összhangját. Fogékony és nyitott az önálló ismeretszerzésre, a tervezés folyamatainak digitális eszközökkel, programokkal való támogatására. </t>
  </si>
  <si>
    <t>Ismeri a különböző díszítési módokat és ábrázolási technikákat, a motívumrajzolás hagyományos és számítógépes módszereit. Ismeri a színek kifejezőerejét, a színkeverés törvényszerűségeit.</t>
  </si>
  <si>
    <t>Tanulmányrajzokat készít. Megfesti, megrajzolja a munkához szükséges látványterveket, műhely-, illetve szakrajzot. A kerámia- illetve porcelántermékre mintákat, dekorokat tervez, színtervet készít.</t>
  </si>
  <si>
    <t>"C" Mintatervezés és látványterv-készítés (3.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</si>
  <si>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megtervezik és kivitelezik egy porcelántárgy dekorálását különböző festési és dekortechnikák alkalmazásával, figyelembe véve a technológiai sorrendet és az anyaghasználat szabályait. A munka során elsajátítják a porcelánfestéshez szükséges alap- és segédanyagok célirányos használatát, valamint a gyártási folyamat szakaszainak logikus felépítését. A tanulók megtapasztalják, hogyan dolgoznak együtt más szakmákkal (pl. korongosokkal, formázókkal), és miként érdemes a megrendelői igényeket beépíteni a tervezésbe. A projekt erősíti a precíz, esztétikus kivitelezésre való törekvést, valamint a kooperációs készséget is. A tanulók munkavállalói és vállalkozói szemlélettel gondolkodnak a késztermék értékesítésének lehetőségeiről.</t>
    </r>
  </si>
  <si>
    <t>A termékbeszerzést önállóan vagy vezetői utasítás alapján, a minőségellenőrzést önállóan és rendszeres önkontrollal végzi, betartja a minőségbiztosítás szabályait.</t>
  </si>
  <si>
    <t>Szabálykövetően, nagyfokú precizitással készíti elő munkáját a minőségi festett termék előállítása érdekében.</t>
  </si>
  <si>
    <t>Beazonosítja a különböző formájú és méretű kerámia- illetve porcelántárgyakat.   Ismeri a termék-megfelelőség meghatározásának módjait, felismeri a termékhibákat.</t>
  </si>
  <si>
    <t>Különféle, egy vagy több darabból álló, hagyományos vagy modern formájú finomkerámia-ipari terméket beszerez vagy vételez, minőségellenőrzést végez.</t>
  </si>
  <si>
    <t>"B" Porcelántermékek előkészítése és minőségellenőrzése a festéshez (2. sor)</t>
  </si>
  <si>
    <t>Tervezővel együttműködve vagy önállóan, a megrendelő igényei szerint végzi munkáját.</t>
  </si>
  <si>
    <t>Kész a közös munkára, tiszteletben tartja a kerámia- és porcelántárgy-készítők munkáját, a megrendelő elvárásait.</t>
  </si>
  <si>
    <t>Magabiztosan és összefüggéseiben is tudja a festés, illetve dekorálás munkafolyamatának technológiai sorrendjét, ismeri az alap- és segédanyagokat.</t>
  </si>
  <si>
    <t>Munkavállalóként vagy vállalkozóként a finomkerámia-ipari termékek felületét különböző festési eljárásokkal, dekortechnikákkal díszíti.</t>
  </si>
  <si>
    <t>"A" Porcelánfestés technikái és gyakorlatban alkalmazott dekorációs projektek 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</si>
</sst>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name val="Franklin Gothic Book"/>
      <family val="2"/>
      <charset val="238"/>
    </font>
    <font>
      <b/>
      <sz val="11"/>
      <color rgb="FFFF0000"/>
      <name val="Franklin Gothic Book"/>
      <family val="2"/>
      <charset val="238"/>
    </font>
    <font>
      <sz val="11"/>
      <color rgb="FF000000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sz val="12"/>
      <color rgb="FF000000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textRotation="90" wrapText="1"/>
    </xf>
    <xf numFmtId="0" fontId="1" fillId="5" borderId="12" xfId="0" applyFont="1" applyFill="1" applyBorder="1" applyAlignment="1">
      <alignment horizontal="justify" vertical="center" wrapText="1"/>
    </xf>
    <xf numFmtId="0" fontId="5" fillId="2" borderId="24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4B5"/>
  </sheetPr>
  <dimension ref="A1:H100"/>
  <sheetViews>
    <sheetView tabSelected="1" zoomScale="85" zoomScaleNormal="85" workbookViewId="0">
      <selection activeCell="N9" sqref="N9"/>
    </sheetView>
  </sheetViews>
  <sheetFormatPr defaultColWidth="9.140625" defaultRowHeight="15.75" x14ac:dyDescent="0.25"/>
  <cols>
    <col min="1" max="1" width="12" style="3" customWidth="1"/>
    <col min="2" max="2" width="22.1406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ht="15.75" customHeight="1" x14ac:dyDescent="0.25">
      <c r="A2" s="30">
        <v>1</v>
      </c>
      <c r="B2" s="16" t="s">
        <v>100</v>
      </c>
      <c r="C2" s="27" t="s">
        <v>10</v>
      </c>
      <c r="D2" s="27" t="s">
        <v>11</v>
      </c>
      <c r="E2" s="27" t="s">
        <v>12</v>
      </c>
      <c r="F2" s="27" t="s">
        <v>13</v>
      </c>
      <c r="G2" s="19" t="s">
        <v>81</v>
      </c>
      <c r="H2" s="20"/>
    </row>
    <row r="3" spans="1:8" ht="110.25" x14ac:dyDescent="0.25">
      <c r="A3" s="31"/>
      <c r="B3" s="17"/>
      <c r="C3" s="28"/>
      <c r="D3" s="28"/>
      <c r="E3" s="28"/>
      <c r="F3" s="28"/>
      <c r="G3" s="10" t="s">
        <v>85</v>
      </c>
      <c r="H3" s="11">
        <v>15</v>
      </c>
    </row>
    <row r="4" spans="1:8" ht="16.5" thickBot="1" x14ac:dyDescent="0.3">
      <c r="A4" s="31"/>
      <c r="B4" s="17"/>
      <c r="C4" s="29"/>
      <c r="D4" s="29"/>
      <c r="E4" s="29"/>
      <c r="F4" s="29"/>
      <c r="G4" s="21" t="s">
        <v>8</v>
      </c>
      <c r="H4" s="23">
        <f>SUM(H3:H3)</f>
        <v>15</v>
      </c>
    </row>
    <row r="5" spans="1:8" ht="102" customHeight="1" thickBot="1" x14ac:dyDescent="0.3">
      <c r="A5" s="32"/>
      <c r="B5" s="18"/>
      <c r="C5" s="25" t="s">
        <v>106</v>
      </c>
      <c r="D5" s="25"/>
      <c r="E5" s="25"/>
      <c r="F5" s="26"/>
      <c r="G5" s="22"/>
      <c r="H5" s="24"/>
    </row>
    <row r="6" spans="1:8" ht="16.5" customHeight="1" x14ac:dyDescent="0.25">
      <c r="A6" s="30">
        <v>2</v>
      </c>
      <c r="B6" s="16" t="s">
        <v>100</v>
      </c>
      <c r="C6" s="27" t="s">
        <v>14</v>
      </c>
      <c r="D6" s="27" t="s">
        <v>15</v>
      </c>
      <c r="E6" s="27" t="s">
        <v>16</v>
      </c>
      <c r="F6" s="27" t="s">
        <v>17</v>
      </c>
      <c r="G6" s="19" t="s">
        <v>81</v>
      </c>
      <c r="H6" s="20"/>
    </row>
    <row r="7" spans="1:8" ht="110.25" x14ac:dyDescent="0.25">
      <c r="A7" s="31"/>
      <c r="B7" s="17"/>
      <c r="C7" s="28"/>
      <c r="D7" s="28"/>
      <c r="E7" s="28"/>
      <c r="F7" s="28"/>
      <c r="G7" s="10" t="s">
        <v>85</v>
      </c>
      <c r="H7" s="11">
        <v>21</v>
      </c>
    </row>
    <row r="8" spans="1:8" ht="78.75" x14ac:dyDescent="0.25">
      <c r="A8" s="31"/>
      <c r="B8" s="17"/>
      <c r="C8" s="28"/>
      <c r="D8" s="28"/>
      <c r="E8" s="28"/>
      <c r="F8" s="28"/>
      <c r="G8" s="10" t="s">
        <v>86</v>
      </c>
      <c r="H8" s="11">
        <v>10</v>
      </c>
    </row>
    <row r="9" spans="1:8" ht="16.5" thickBot="1" x14ac:dyDescent="0.3">
      <c r="A9" s="31"/>
      <c r="B9" s="17"/>
      <c r="C9" s="29"/>
      <c r="D9" s="29"/>
      <c r="E9" s="29"/>
      <c r="F9" s="29"/>
      <c r="G9" s="21" t="s">
        <v>8</v>
      </c>
      <c r="H9" s="23">
        <f>SUM(H7:H8)</f>
        <v>31</v>
      </c>
    </row>
    <row r="10" spans="1:8" ht="150" customHeight="1" thickBot="1" x14ac:dyDescent="0.3">
      <c r="A10" s="32"/>
      <c r="B10" s="18"/>
      <c r="C10" s="25" t="s">
        <v>107</v>
      </c>
      <c r="D10" s="25"/>
      <c r="E10" s="25"/>
      <c r="F10" s="26"/>
      <c r="G10" s="22"/>
      <c r="H10" s="24"/>
    </row>
    <row r="11" spans="1:8" ht="16.5" customHeight="1" x14ac:dyDescent="0.25">
      <c r="A11" s="30">
        <v>3</v>
      </c>
      <c r="B11" s="16" t="s">
        <v>100</v>
      </c>
      <c r="C11" s="27" t="s">
        <v>18</v>
      </c>
      <c r="D11" s="27" t="s">
        <v>19</v>
      </c>
      <c r="E11" s="27" t="s">
        <v>20</v>
      </c>
      <c r="F11" s="27" t="s">
        <v>21</v>
      </c>
      <c r="G11" s="19" t="s">
        <v>81</v>
      </c>
      <c r="H11" s="20"/>
    </row>
    <row r="12" spans="1:8" ht="78.75" x14ac:dyDescent="0.25">
      <c r="A12" s="31"/>
      <c r="B12" s="17"/>
      <c r="C12" s="28"/>
      <c r="D12" s="28"/>
      <c r="E12" s="28"/>
      <c r="F12" s="28"/>
      <c r="G12" s="10" t="s">
        <v>86</v>
      </c>
      <c r="H12" s="11">
        <v>20</v>
      </c>
    </row>
    <row r="13" spans="1:8" ht="16.5" thickBot="1" x14ac:dyDescent="0.3">
      <c r="A13" s="31"/>
      <c r="B13" s="17"/>
      <c r="C13" s="29"/>
      <c r="D13" s="29"/>
      <c r="E13" s="29"/>
      <c r="F13" s="29"/>
      <c r="G13" s="21" t="s">
        <v>8</v>
      </c>
      <c r="H13" s="23">
        <f>SUM(H12:H12)</f>
        <v>20</v>
      </c>
    </row>
    <row r="14" spans="1:8" ht="100.5" customHeight="1" thickBot="1" x14ac:dyDescent="0.3">
      <c r="A14" s="32"/>
      <c r="B14" s="18"/>
      <c r="C14" s="25" t="s">
        <v>108</v>
      </c>
      <c r="D14" s="25"/>
      <c r="E14" s="25"/>
      <c r="F14" s="26"/>
      <c r="G14" s="22"/>
      <c r="H14" s="24"/>
    </row>
    <row r="15" spans="1:8" ht="16.5" customHeight="1" x14ac:dyDescent="0.25">
      <c r="A15" s="30">
        <v>4</v>
      </c>
      <c r="B15" s="16" t="s">
        <v>101</v>
      </c>
      <c r="C15" s="27" t="s">
        <v>22</v>
      </c>
      <c r="D15" s="27" t="s">
        <v>23</v>
      </c>
      <c r="E15" s="27" t="s">
        <v>24</v>
      </c>
      <c r="F15" s="27" t="s">
        <v>25</v>
      </c>
      <c r="G15" s="19" t="s">
        <v>81</v>
      </c>
      <c r="H15" s="20"/>
    </row>
    <row r="16" spans="1:8" ht="94.5" x14ac:dyDescent="0.25">
      <c r="A16" s="31"/>
      <c r="B16" s="17"/>
      <c r="C16" s="28"/>
      <c r="D16" s="28"/>
      <c r="E16" s="28"/>
      <c r="F16" s="28"/>
      <c r="G16" s="10" t="s">
        <v>98</v>
      </c>
      <c r="H16" s="11">
        <v>60</v>
      </c>
    </row>
    <row r="17" spans="1:8" ht="78.75" x14ac:dyDescent="0.25">
      <c r="A17" s="31"/>
      <c r="B17" s="17"/>
      <c r="C17" s="28"/>
      <c r="D17" s="28"/>
      <c r="E17" s="28"/>
      <c r="F17" s="28"/>
      <c r="G17" s="10" t="s">
        <v>90</v>
      </c>
      <c r="H17" s="11">
        <v>10</v>
      </c>
    </row>
    <row r="18" spans="1:8" ht="16.5" thickBot="1" x14ac:dyDescent="0.3">
      <c r="A18" s="31"/>
      <c r="B18" s="17"/>
      <c r="C18" s="29"/>
      <c r="D18" s="29"/>
      <c r="E18" s="29"/>
      <c r="F18" s="29"/>
      <c r="G18" s="21" t="s">
        <v>8</v>
      </c>
      <c r="H18" s="23">
        <f>SUM(H16:H17)</f>
        <v>70</v>
      </c>
    </row>
    <row r="19" spans="1:8" ht="136.5" customHeight="1" thickBot="1" x14ac:dyDescent="0.3">
      <c r="A19" s="32"/>
      <c r="B19" s="18"/>
      <c r="C19" s="25" t="s">
        <v>109</v>
      </c>
      <c r="D19" s="25"/>
      <c r="E19" s="25"/>
      <c r="F19" s="26"/>
      <c r="G19" s="22"/>
      <c r="H19" s="24"/>
    </row>
    <row r="20" spans="1:8" ht="16.5" customHeight="1" x14ac:dyDescent="0.25">
      <c r="A20" s="30">
        <v>5</v>
      </c>
      <c r="B20" s="16" t="s">
        <v>99</v>
      </c>
      <c r="C20" s="27" t="s">
        <v>26</v>
      </c>
      <c r="D20" s="27" t="s">
        <v>27</v>
      </c>
      <c r="E20" s="27" t="s">
        <v>28</v>
      </c>
      <c r="F20" s="27" t="s">
        <v>29</v>
      </c>
      <c r="G20" s="19" t="s">
        <v>80</v>
      </c>
      <c r="H20" s="20"/>
    </row>
    <row r="21" spans="1:8" ht="63" x14ac:dyDescent="0.25">
      <c r="A21" s="31"/>
      <c r="B21" s="17"/>
      <c r="C21" s="28"/>
      <c r="D21" s="28"/>
      <c r="E21" s="28"/>
      <c r="F21" s="28"/>
      <c r="G21" s="10" t="s">
        <v>84</v>
      </c>
      <c r="H21" s="11">
        <v>7</v>
      </c>
    </row>
    <row r="22" spans="1:8" ht="31.5" x14ac:dyDescent="0.25">
      <c r="A22" s="31"/>
      <c r="B22" s="17"/>
      <c r="C22" s="28"/>
      <c r="D22" s="28"/>
      <c r="E22" s="28"/>
      <c r="F22" s="28"/>
      <c r="G22" s="10" t="s">
        <v>96</v>
      </c>
      <c r="H22" s="11">
        <v>2</v>
      </c>
    </row>
    <row r="23" spans="1:8" ht="48" thickBot="1" x14ac:dyDescent="0.3">
      <c r="A23" s="31"/>
      <c r="B23" s="17"/>
      <c r="C23" s="28"/>
      <c r="D23" s="28"/>
      <c r="E23" s="28"/>
      <c r="F23" s="28"/>
      <c r="G23" s="10" t="s">
        <v>97</v>
      </c>
      <c r="H23" s="11">
        <v>4</v>
      </c>
    </row>
    <row r="24" spans="1:8" ht="15.75" customHeight="1" x14ac:dyDescent="0.25">
      <c r="A24" s="31"/>
      <c r="B24" s="17"/>
      <c r="C24" s="28"/>
      <c r="D24" s="28"/>
      <c r="E24" s="28"/>
      <c r="F24" s="28"/>
      <c r="G24" s="19" t="s">
        <v>81</v>
      </c>
      <c r="H24" s="20"/>
    </row>
    <row r="25" spans="1:8" ht="94.5" customHeight="1" x14ac:dyDescent="0.25">
      <c r="A25" s="31"/>
      <c r="B25" s="17"/>
      <c r="C25" s="28"/>
      <c r="D25" s="28"/>
      <c r="E25" s="28"/>
      <c r="F25" s="28"/>
      <c r="G25" s="10" t="s">
        <v>98</v>
      </c>
      <c r="H25" s="11">
        <v>30</v>
      </c>
    </row>
    <row r="26" spans="1:8" ht="16.5" thickBot="1" x14ac:dyDescent="0.3">
      <c r="A26" s="31"/>
      <c r="B26" s="17"/>
      <c r="C26" s="29"/>
      <c r="D26" s="29"/>
      <c r="E26" s="29"/>
      <c r="F26" s="29"/>
      <c r="G26" s="21" t="s">
        <v>8</v>
      </c>
      <c r="H26" s="23">
        <f>SUM(H21:H23,H25:H25)</f>
        <v>43</v>
      </c>
    </row>
    <row r="27" spans="1:8" ht="110.25" customHeight="1" thickBot="1" x14ac:dyDescent="0.3">
      <c r="A27" s="32"/>
      <c r="B27" s="18"/>
      <c r="C27" s="25" t="s">
        <v>110</v>
      </c>
      <c r="D27" s="25"/>
      <c r="E27" s="25"/>
      <c r="F27" s="26"/>
      <c r="G27" s="22"/>
      <c r="H27" s="24"/>
    </row>
    <row r="28" spans="1:8" ht="16.5" customHeight="1" x14ac:dyDescent="0.25">
      <c r="A28" s="30">
        <v>6</v>
      </c>
      <c r="B28" s="16" t="s">
        <v>101</v>
      </c>
      <c r="C28" s="27" t="s">
        <v>30</v>
      </c>
      <c r="D28" s="27" t="s">
        <v>31</v>
      </c>
      <c r="E28" s="27" t="s">
        <v>32</v>
      </c>
      <c r="F28" s="27" t="s">
        <v>33</v>
      </c>
      <c r="G28" s="19" t="s">
        <v>81</v>
      </c>
      <c r="H28" s="20"/>
    </row>
    <row r="29" spans="1:8" ht="78.75" x14ac:dyDescent="0.25">
      <c r="A29" s="31"/>
      <c r="B29" s="17"/>
      <c r="C29" s="28"/>
      <c r="D29" s="28"/>
      <c r="E29" s="28"/>
      <c r="F29" s="28"/>
      <c r="G29" s="10" t="s">
        <v>87</v>
      </c>
      <c r="H29" s="11">
        <v>20</v>
      </c>
    </row>
    <row r="30" spans="1:8" ht="16.5" thickBot="1" x14ac:dyDescent="0.3">
      <c r="A30" s="31"/>
      <c r="B30" s="17"/>
      <c r="C30" s="29"/>
      <c r="D30" s="29"/>
      <c r="E30" s="29"/>
      <c r="F30" s="29"/>
      <c r="G30" s="21" t="s">
        <v>8</v>
      </c>
      <c r="H30" s="23">
        <f>SUM(H29:H29)</f>
        <v>20</v>
      </c>
    </row>
    <row r="31" spans="1:8" ht="135.75" customHeight="1" thickBot="1" x14ac:dyDescent="0.3">
      <c r="A31" s="32"/>
      <c r="B31" s="18"/>
      <c r="C31" s="25" t="s">
        <v>111</v>
      </c>
      <c r="D31" s="25"/>
      <c r="E31" s="25"/>
      <c r="F31" s="26"/>
      <c r="G31" s="22"/>
      <c r="H31" s="24"/>
    </row>
    <row r="32" spans="1:8" ht="16.5" customHeight="1" x14ac:dyDescent="0.25">
      <c r="A32" s="30">
        <v>7</v>
      </c>
      <c r="B32" s="16" t="s">
        <v>101</v>
      </c>
      <c r="C32" s="27" t="s">
        <v>34</v>
      </c>
      <c r="D32" s="27" t="s">
        <v>35</v>
      </c>
      <c r="E32" s="27" t="s">
        <v>36</v>
      </c>
      <c r="F32" s="27" t="s">
        <v>37</v>
      </c>
      <c r="G32" s="19" t="s">
        <v>81</v>
      </c>
      <c r="H32" s="20"/>
    </row>
    <row r="33" spans="1:8" ht="78.75" x14ac:dyDescent="0.25">
      <c r="A33" s="31"/>
      <c r="B33" s="17"/>
      <c r="C33" s="28"/>
      <c r="D33" s="28"/>
      <c r="E33" s="28"/>
      <c r="F33" s="28"/>
      <c r="G33" s="10" t="s">
        <v>86</v>
      </c>
      <c r="H33" s="11">
        <v>20</v>
      </c>
    </row>
    <row r="34" spans="1:8" ht="78.75" x14ac:dyDescent="0.25">
      <c r="A34" s="31"/>
      <c r="B34" s="17"/>
      <c r="C34" s="28"/>
      <c r="D34" s="28"/>
      <c r="E34" s="28"/>
      <c r="F34" s="28"/>
      <c r="G34" s="10" t="s">
        <v>90</v>
      </c>
      <c r="H34" s="11">
        <v>12</v>
      </c>
    </row>
    <row r="35" spans="1:8" ht="16.5" thickBot="1" x14ac:dyDescent="0.3">
      <c r="A35" s="31"/>
      <c r="B35" s="17"/>
      <c r="C35" s="29"/>
      <c r="D35" s="29"/>
      <c r="E35" s="29"/>
      <c r="F35" s="29"/>
      <c r="G35" s="21" t="s">
        <v>8</v>
      </c>
      <c r="H35" s="23">
        <f>SUM(H33:H34)</f>
        <v>32</v>
      </c>
    </row>
    <row r="36" spans="1:8" ht="114" customHeight="1" thickBot="1" x14ac:dyDescent="0.3">
      <c r="A36" s="32"/>
      <c r="B36" s="18"/>
      <c r="C36" s="25" t="s">
        <v>105</v>
      </c>
      <c r="D36" s="25"/>
      <c r="E36" s="25"/>
      <c r="F36" s="26"/>
      <c r="G36" s="22"/>
      <c r="H36" s="24"/>
    </row>
    <row r="37" spans="1:8" ht="16.5" customHeight="1" x14ac:dyDescent="0.25">
      <c r="A37" s="30">
        <v>8</v>
      </c>
      <c r="B37" s="16" t="s">
        <v>102</v>
      </c>
      <c r="C37" s="27" t="s">
        <v>38</v>
      </c>
      <c r="D37" s="27" t="s">
        <v>39</v>
      </c>
      <c r="E37" s="27" t="s">
        <v>40</v>
      </c>
      <c r="F37" s="27"/>
      <c r="G37" s="19" t="s">
        <v>73</v>
      </c>
      <c r="H37" s="20"/>
    </row>
    <row r="38" spans="1:8" ht="47.25" x14ac:dyDescent="0.25">
      <c r="A38" s="31"/>
      <c r="B38" s="17"/>
      <c r="C38" s="28"/>
      <c r="D38" s="28"/>
      <c r="E38" s="28"/>
      <c r="F38" s="28"/>
      <c r="G38" s="10" t="s">
        <v>74</v>
      </c>
      <c r="H38" s="11">
        <v>12</v>
      </c>
    </row>
    <row r="39" spans="1:8" ht="63" x14ac:dyDescent="0.25">
      <c r="A39" s="31"/>
      <c r="B39" s="17"/>
      <c r="C39" s="28"/>
      <c r="D39" s="28"/>
      <c r="E39" s="28"/>
      <c r="F39" s="28"/>
      <c r="G39" s="10" t="s">
        <v>75</v>
      </c>
      <c r="H39" s="11">
        <v>12</v>
      </c>
    </row>
    <row r="40" spans="1:8" ht="78.75" x14ac:dyDescent="0.25">
      <c r="A40" s="31"/>
      <c r="B40" s="17"/>
      <c r="C40" s="28"/>
      <c r="D40" s="28"/>
      <c r="E40" s="28"/>
      <c r="F40" s="28"/>
      <c r="G40" s="10" t="s">
        <v>76</v>
      </c>
      <c r="H40" s="11">
        <v>20</v>
      </c>
    </row>
    <row r="41" spans="1:8" ht="16.5" thickBot="1" x14ac:dyDescent="0.3">
      <c r="A41" s="31"/>
      <c r="B41" s="17"/>
      <c r="C41" s="29"/>
      <c r="D41" s="29"/>
      <c r="E41" s="29"/>
      <c r="F41" s="29"/>
      <c r="G41" s="21" t="s">
        <v>8</v>
      </c>
      <c r="H41" s="23">
        <f>SUM(H38:H40)</f>
        <v>44</v>
      </c>
    </row>
    <row r="42" spans="1:8" ht="96.75" customHeight="1" thickBot="1" x14ac:dyDescent="0.3">
      <c r="A42" s="32"/>
      <c r="B42" s="18"/>
      <c r="C42" s="25" t="s">
        <v>112</v>
      </c>
      <c r="D42" s="25"/>
      <c r="E42" s="25"/>
      <c r="F42" s="26"/>
      <c r="G42" s="22"/>
      <c r="H42" s="24"/>
    </row>
    <row r="43" spans="1:8" ht="16.5" customHeight="1" x14ac:dyDescent="0.25">
      <c r="A43" s="30">
        <v>9</v>
      </c>
      <c r="B43" s="16" t="s">
        <v>102</v>
      </c>
      <c r="C43" s="27" t="s">
        <v>41</v>
      </c>
      <c r="D43" s="27" t="s">
        <v>42</v>
      </c>
      <c r="E43" s="27" t="s">
        <v>43</v>
      </c>
      <c r="F43" s="27"/>
      <c r="G43" s="19" t="s">
        <v>73</v>
      </c>
      <c r="H43" s="20"/>
    </row>
    <row r="44" spans="1:8" ht="47.25" x14ac:dyDescent="0.25">
      <c r="A44" s="31"/>
      <c r="B44" s="17"/>
      <c r="C44" s="28"/>
      <c r="D44" s="28"/>
      <c r="E44" s="28"/>
      <c r="F44" s="28"/>
      <c r="G44" s="10" t="s">
        <v>74</v>
      </c>
      <c r="H44" s="11">
        <v>12</v>
      </c>
    </row>
    <row r="45" spans="1:8" ht="78.75" x14ac:dyDescent="0.25">
      <c r="A45" s="31"/>
      <c r="B45" s="17"/>
      <c r="C45" s="28"/>
      <c r="D45" s="28"/>
      <c r="E45" s="28"/>
      <c r="F45" s="28"/>
      <c r="G45" s="10" t="s">
        <v>78</v>
      </c>
      <c r="H45" s="11">
        <v>8</v>
      </c>
    </row>
    <row r="46" spans="1:8" ht="63" x14ac:dyDescent="0.25">
      <c r="A46" s="31"/>
      <c r="B46" s="17"/>
      <c r="C46" s="28"/>
      <c r="D46" s="28"/>
      <c r="E46" s="28"/>
      <c r="F46" s="28"/>
      <c r="G46" s="10" t="s">
        <v>77</v>
      </c>
      <c r="H46" s="11">
        <v>4</v>
      </c>
    </row>
    <row r="47" spans="1:8" ht="94.5" x14ac:dyDescent="0.25">
      <c r="A47" s="31"/>
      <c r="B47" s="17"/>
      <c r="C47" s="28"/>
      <c r="D47" s="28"/>
      <c r="E47" s="28"/>
      <c r="F47" s="28"/>
      <c r="G47" s="10" t="s">
        <v>79</v>
      </c>
      <c r="H47" s="11">
        <v>4</v>
      </c>
    </row>
    <row r="48" spans="1:8" ht="16.5" thickBot="1" x14ac:dyDescent="0.3">
      <c r="A48" s="31"/>
      <c r="B48" s="17"/>
      <c r="C48" s="29"/>
      <c r="D48" s="29"/>
      <c r="E48" s="29"/>
      <c r="F48" s="29"/>
      <c r="G48" s="21" t="s">
        <v>8</v>
      </c>
      <c r="H48" s="23">
        <f>SUM(H44:H47)</f>
        <v>28</v>
      </c>
    </row>
    <row r="49" spans="1:8" ht="102" customHeight="1" thickBot="1" x14ac:dyDescent="0.3">
      <c r="A49" s="32"/>
      <c r="B49" s="18"/>
      <c r="C49" s="25" t="s">
        <v>113</v>
      </c>
      <c r="D49" s="25"/>
      <c r="E49" s="25"/>
      <c r="F49" s="26"/>
      <c r="G49" s="22"/>
      <c r="H49" s="24"/>
    </row>
    <row r="50" spans="1:8" ht="16.5" customHeight="1" x14ac:dyDescent="0.25">
      <c r="A50" s="30">
        <v>10</v>
      </c>
      <c r="B50" s="16" t="s">
        <v>103</v>
      </c>
      <c r="C50" s="27" t="s">
        <v>44</v>
      </c>
      <c r="D50" s="27" t="s">
        <v>45</v>
      </c>
      <c r="E50" s="27" t="s">
        <v>46</v>
      </c>
      <c r="F50" s="27" t="s">
        <v>47</v>
      </c>
      <c r="G50" s="19" t="s">
        <v>82</v>
      </c>
      <c r="H50" s="20"/>
    </row>
    <row r="51" spans="1:8" ht="31.5" x14ac:dyDescent="0.25">
      <c r="A51" s="31"/>
      <c r="B51" s="17"/>
      <c r="C51" s="28"/>
      <c r="D51" s="28"/>
      <c r="E51" s="28"/>
      <c r="F51" s="28"/>
      <c r="G51" s="10" t="s">
        <v>91</v>
      </c>
      <c r="H51" s="11">
        <v>4</v>
      </c>
    </row>
    <row r="52" spans="1:8" ht="31.5" x14ac:dyDescent="0.25">
      <c r="A52" s="31"/>
      <c r="B52" s="17"/>
      <c r="C52" s="28"/>
      <c r="D52" s="28"/>
      <c r="E52" s="28"/>
      <c r="F52" s="28"/>
      <c r="G52" s="10" t="s">
        <v>92</v>
      </c>
      <c r="H52" s="11">
        <v>8</v>
      </c>
    </row>
    <row r="53" spans="1:8" ht="33" customHeight="1" thickBot="1" x14ac:dyDescent="0.3">
      <c r="A53" s="31"/>
      <c r="B53" s="17"/>
      <c r="C53" s="29"/>
      <c r="D53" s="29"/>
      <c r="E53" s="29"/>
      <c r="F53" s="29"/>
      <c r="G53" s="21" t="s">
        <v>8</v>
      </c>
      <c r="H53" s="23">
        <f>SUM(H51:H52)</f>
        <v>12</v>
      </c>
    </row>
    <row r="54" spans="1:8" ht="97.5" customHeight="1" thickBot="1" x14ac:dyDescent="0.3">
      <c r="A54" s="32"/>
      <c r="B54" s="18"/>
      <c r="C54" s="25" t="s">
        <v>114</v>
      </c>
      <c r="D54" s="25"/>
      <c r="E54" s="25"/>
      <c r="F54" s="26"/>
      <c r="G54" s="22"/>
      <c r="H54" s="24"/>
    </row>
    <row r="55" spans="1:8" ht="16.5" customHeight="1" x14ac:dyDescent="0.25">
      <c r="A55" s="30">
        <v>11</v>
      </c>
      <c r="B55" s="16" t="s">
        <v>103</v>
      </c>
      <c r="C55" s="27" t="s">
        <v>48</v>
      </c>
      <c r="D55" s="27" t="s">
        <v>49</v>
      </c>
      <c r="E55" s="27" t="s">
        <v>50</v>
      </c>
      <c r="F55" s="27" t="s">
        <v>51</v>
      </c>
      <c r="G55" s="19" t="s">
        <v>82</v>
      </c>
      <c r="H55" s="20"/>
    </row>
    <row r="56" spans="1:8" ht="31.5" x14ac:dyDescent="0.25">
      <c r="A56" s="31"/>
      <c r="B56" s="17"/>
      <c r="C56" s="28"/>
      <c r="D56" s="28"/>
      <c r="E56" s="28"/>
      <c r="F56" s="28"/>
      <c r="G56" s="10" t="s">
        <v>91</v>
      </c>
      <c r="H56" s="11">
        <v>4</v>
      </c>
    </row>
    <row r="57" spans="1:8" x14ac:dyDescent="0.25">
      <c r="A57" s="31"/>
      <c r="B57" s="17"/>
      <c r="C57" s="28"/>
      <c r="D57" s="28"/>
      <c r="E57" s="28"/>
      <c r="F57" s="28"/>
      <c r="G57" s="10" t="s">
        <v>93</v>
      </c>
      <c r="H57" s="11">
        <v>6</v>
      </c>
    </row>
    <row r="58" spans="1:8" ht="32.25" thickBot="1" x14ac:dyDescent="0.3">
      <c r="A58" s="31"/>
      <c r="B58" s="17"/>
      <c r="C58" s="28"/>
      <c r="D58" s="28"/>
      <c r="E58" s="28"/>
      <c r="F58" s="28"/>
      <c r="G58" s="10" t="s">
        <v>94</v>
      </c>
      <c r="H58" s="11">
        <v>7</v>
      </c>
    </row>
    <row r="59" spans="1:8" x14ac:dyDescent="0.25">
      <c r="A59" s="31"/>
      <c r="B59" s="17"/>
      <c r="C59" s="28"/>
      <c r="D59" s="28"/>
      <c r="E59" s="28"/>
      <c r="F59" s="28"/>
      <c r="G59" s="19" t="s">
        <v>81</v>
      </c>
      <c r="H59" s="20"/>
    </row>
    <row r="60" spans="1:8" ht="78.75" x14ac:dyDescent="0.25">
      <c r="A60" s="31"/>
      <c r="B60" s="17"/>
      <c r="C60" s="28"/>
      <c r="D60" s="28"/>
      <c r="E60" s="28"/>
      <c r="F60" s="28"/>
      <c r="G60" s="10" t="s">
        <v>86</v>
      </c>
      <c r="H60" s="11">
        <v>10</v>
      </c>
    </row>
    <row r="61" spans="1:8" ht="16.5" thickBot="1" x14ac:dyDescent="0.3">
      <c r="A61" s="31"/>
      <c r="B61" s="17"/>
      <c r="C61" s="29"/>
      <c r="D61" s="29"/>
      <c r="E61" s="29"/>
      <c r="F61" s="29"/>
      <c r="G61" s="21" t="s">
        <v>8</v>
      </c>
      <c r="H61" s="23">
        <f>SUM(H56:H58,H60:H60)</f>
        <v>27</v>
      </c>
    </row>
    <row r="62" spans="1:8" ht="99" customHeight="1" thickBot="1" x14ac:dyDescent="0.3">
      <c r="A62" s="32"/>
      <c r="B62" s="18"/>
      <c r="C62" s="25" t="s">
        <v>115</v>
      </c>
      <c r="D62" s="25"/>
      <c r="E62" s="25"/>
      <c r="F62" s="26"/>
      <c r="G62" s="22"/>
      <c r="H62" s="24"/>
    </row>
    <row r="63" spans="1:8" ht="16.5" customHeight="1" x14ac:dyDescent="0.25">
      <c r="A63" s="30">
        <v>12</v>
      </c>
      <c r="B63" s="16" t="s">
        <v>103</v>
      </c>
      <c r="C63" s="27" t="s">
        <v>52</v>
      </c>
      <c r="D63" s="27" t="s">
        <v>53</v>
      </c>
      <c r="E63" s="27" t="s">
        <v>54</v>
      </c>
      <c r="F63" s="27" t="s">
        <v>55</v>
      </c>
      <c r="G63" s="19" t="s">
        <v>82</v>
      </c>
      <c r="H63" s="20"/>
    </row>
    <row r="64" spans="1:8" ht="32.25" thickBot="1" x14ac:dyDescent="0.3">
      <c r="A64" s="31"/>
      <c r="B64" s="17"/>
      <c r="C64" s="28"/>
      <c r="D64" s="28"/>
      <c r="E64" s="28"/>
      <c r="F64" s="28"/>
      <c r="G64" s="10" t="s">
        <v>94</v>
      </c>
      <c r="H64" s="11">
        <v>7</v>
      </c>
    </row>
    <row r="65" spans="1:8" x14ac:dyDescent="0.25">
      <c r="A65" s="31"/>
      <c r="B65" s="17"/>
      <c r="C65" s="28"/>
      <c r="D65" s="28"/>
      <c r="E65" s="28"/>
      <c r="F65" s="28"/>
      <c r="G65" s="19" t="s">
        <v>81</v>
      </c>
      <c r="H65" s="20"/>
    </row>
    <row r="66" spans="1:8" ht="78.75" x14ac:dyDescent="0.25">
      <c r="A66" s="31"/>
      <c r="B66" s="17"/>
      <c r="C66" s="28"/>
      <c r="D66" s="28"/>
      <c r="E66" s="28"/>
      <c r="F66" s="28"/>
      <c r="G66" s="10" t="s">
        <v>86</v>
      </c>
      <c r="H66" s="11">
        <v>12</v>
      </c>
    </row>
    <row r="67" spans="1:8" ht="16.5" thickBot="1" x14ac:dyDescent="0.3">
      <c r="A67" s="31"/>
      <c r="B67" s="17"/>
      <c r="C67" s="29"/>
      <c r="D67" s="29"/>
      <c r="E67" s="29"/>
      <c r="F67" s="29"/>
      <c r="G67" s="21" t="s">
        <v>8</v>
      </c>
      <c r="H67" s="23">
        <f>SUM(H64:H64,H66:H66)</f>
        <v>19</v>
      </c>
    </row>
    <row r="68" spans="1:8" ht="102" customHeight="1" thickBot="1" x14ac:dyDescent="0.3">
      <c r="A68" s="32"/>
      <c r="B68" s="18"/>
      <c r="C68" s="25" t="s">
        <v>116</v>
      </c>
      <c r="D68" s="25"/>
      <c r="E68" s="25"/>
      <c r="F68" s="26"/>
      <c r="G68" s="22"/>
      <c r="H68" s="24"/>
    </row>
    <row r="69" spans="1:8" ht="16.5" customHeight="1" x14ac:dyDescent="0.25">
      <c r="A69" s="30">
        <v>13</v>
      </c>
      <c r="B69" s="16" t="s">
        <v>104</v>
      </c>
      <c r="C69" s="27" t="s">
        <v>56</v>
      </c>
      <c r="D69" s="27" t="s">
        <v>57</v>
      </c>
      <c r="E69" s="27" t="s">
        <v>58</v>
      </c>
      <c r="F69" s="27" t="s">
        <v>59</v>
      </c>
      <c r="G69" s="19" t="s">
        <v>83</v>
      </c>
      <c r="H69" s="20"/>
    </row>
    <row r="70" spans="1:8" x14ac:dyDescent="0.25">
      <c r="A70" s="31"/>
      <c r="B70" s="17"/>
      <c r="C70" s="28"/>
      <c r="D70" s="28"/>
      <c r="E70" s="28"/>
      <c r="F70" s="28"/>
      <c r="G70" s="10" t="s">
        <v>89</v>
      </c>
      <c r="H70" s="11">
        <v>18</v>
      </c>
    </row>
    <row r="71" spans="1:8" ht="77.25" customHeight="1" thickBot="1" x14ac:dyDescent="0.3">
      <c r="A71" s="31"/>
      <c r="B71" s="17"/>
      <c r="C71" s="29"/>
      <c r="D71" s="29"/>
      <c r="E71" s="29"/>
      <c r="F71" s="29"/>
      <c r="G71" s="21" t="s">
        <v>8</v>
      </c>
      <c r="H71" s="23">
        <f>SUM(H70:H70)</f>
        <v>18</v>
      </c>
    </row>
    <row r="72" spans="1:8" ht="90" customHeight="1" thickBot="1" x14ac:dyDescent="0.3">
      <c r="A72" s="32"/>
      <c r="B72" s="18"/>
      <c r="C72" s="25" t="s">
        <v>117</v>
      </c>
      <c r="D72" s="25"/>
      <c r="E72" s="25"/>
      <c r="F72" s="26"/>
      <c r="G72" s="22"/>
      <c r="H72" s="24"/>
    </row>
    <row r="73" spans="1:8" ht="16.5" customHeight="1" x14ac:dyDescent="0.25">
      <c r="A73" s="30">
        <v>14</v>
      </c>
      <c r="B73" s="16" t="s">
        <v>104</v>
      </c>
      <c r="C73" s="27" t="s">
        <v>60</v>
      </c>
      <c r="D73" s="27" t="s">
        <v>61</v>
      </c>
      <c r="E73" s="27" t="s">
        <v>62</v>
      </c>
      <c r="F73" s="27"/>
      <c r="G73" s="19" t="s">
        <v>83</v>
      </c>
      <c r="H73" s="20"/>
    </row>
    <row r="74" spans="1:8" ht="16.5" thickBot="1" x14ac:dyDescent="0.3">
      <c r="A74" s="31"/>
      <c r="B74" s="17"/>
      <c r="C74" s="28"/>
      <c r="D74" s="28"/>
      <c r="E74" s="28"/>
      <c r="F74" s="28"/>
      <c r="G74" s="10" t="s">
        <v>89</v>
      </c>
      <c r="H74" s="11">
        <v>18</v>
      </c>
    </row>
    <row r="75" spans="1:8" x14ac:dyDescent="0.25">
      <c r="A75" s="31"/>
      <c r="B75" s="17"/>
      <c r="C75" s="28"/>
      <c r="D75" s="28"/>
      <c r="E75" s="28"/>
      <c r="F75" s="28"/>
      <c r="G75" s="19" t="s">
        <v>81</v>
      </c>
      <c r="H75" s="20"/>
    </row>
    <row r="76" spans="1:8" ht="78.75" x14ac:dyDescent="0.25">
      <c r="A76" s="31"/>
      <c r="B76" s="17"/>
      <c r="C76" s="28"/>
      <c r="D76" s="28"/>
      <c r="E76" s="28"/>
      <c r="F76" s="28"/>
      <c r="G76" s="10" t="s">
        <v>87</v>
      </c>
      <c r="H76" s="11">
        <v>5</v>
      </c>
    </row>
    <row r="77" spans="1:8" ht="16.5" thickBot="1" x14ac:dyDescent="0.3">
      <c r="A77" s="31"/>
      <c r="B77" s="17"/>
      <c r="C77" s="29"/>
      <c r="D77" s="29"/>
      <c r="E77" s="29"/>
      <c r="F77" s="29"/>
      <c r="G77" s="21" t="s">
        <v>8</v>
      </c>
      <c r="H77" s="23">
        <f>SUM(H74:H74,H76:H76)</f>
        <v>23</v>
      </c>
    </row>
    <row r="78" spans="1:8" ht="97.5" customHeight="1" thickBot="1" x14ac:dyDescent="0.3">
      <c r="A78" s="32"/>
      <c r="B78" s="18"/>
      <c r="C78" s="25" t="s">
        <v>118</v>
      </c>
      <c r="D78" s="25"/>
      <c r="E78" s="25"/>
      <c r="F78" s="26"/>
      <c r="G78" s="22"/>
      <c r="H78" s="24"/>
    </row>
    <row r="79" spans="1:8" ht="16.5" customHeight="1" x14ac:dyDescent="0.25">
      <c r="A79" s="30">
        <v>15</v>
      </c>
      <c r="B79" s="16" t="s">
        <v>104</v>
      </c>
      <c r="C79" s="27" t="s">
        <v>63</v>
      </c>
      <c r="D79" s="27" t="s">
        <v>64</v>
      </c>
      <c r="E79" s="27" t="s">
        <v>65</v>
      </c>
      <c r="F79" s="27"/>
      <c r="G79" s="19" t="s">
        <v>83</v>
      </c>
      <c r="H79" s="20"/>
    </row>
    <row r="80" spans="1:8" ht="31.5" x14ac:dyDescent="0.25">
      <c r="A80" s="31"/>
      <c r="B80" s="17"/>
      <c r="C80" s="28"/>
      <c r="D80" s="28"/>
      <c r="E80" s="28"/>
      <c r="F80" s="28"/>
      <c r="G80" s="10" t="s">
        <v>88</v>
      </c>
      <c r="H80" s="11">
        <v>36</v>
      </c>
    </row>
    <row r="81" spans="1:8" ht="48" thickBot="1" x14ac:dyDescent="0.3">
      <c r="A81" s="31"/>
      <c r="B81" s="17"/>
      <c r="C81" s="28"/>
      <c r="D81" s="28"/>
      <c r="E81" s="28"/>
      <c r="F81" s="28"/>
      <c r="G81" s="10" t="s">
        <v>95</v>
      </c>
      <c r="H81" s="11">
        <v>36</v>
      </c>
    </row>
    <row r="82" spans="1:8" x14ac:dyDescent="0.25">
      <c r="A82" s="31"/>
      <c r="B82" s="17"/>
      <c r="C82" s="28"/>
      <c r="D82" s="28"/>
      <c r="E82" s="28"/>
      <c r="F82" s="28"/>
      <c r="G82" s="19" t="s">
        <v>81</v>
      </c>
      <c r="H82" s="20"/>
    </row>
    <row r="83" spans="1:8" ht="78.75" x14ac:dyDescent="0.25">
      <c r="A83" s="31"/>
      <c r="B83" s="17"/>
      <c r="C83" s="28"/>
      <c r="D83" s="28"/>
      <c r="E83" s="28"/>
      <c r="F83" s="28"/>
      <c r="G83" s="10" t="s">
        <v>87</v>
      </c>
      <c r="H83" s="11">
        <v>5</v>
      </c>
    </row>
    <row r="84" spans="1:8" ht="16.5" thickBot="1" x14ac:dyDescent="0.3">
      <c r="A84" s="31"/>
      <c r="B84" s="17"/>
      <c r="C84" s="29"/>
      <c r="D84" s="29"/>
      <c r="E84" s="29"/>
      <c r="F84" s="29"/>
      <c r="G84" s="21" t="s">
        <v>8</v>
      </c>
      <c r="H84" s="23">
        <f>SUM(H80:H81,H83:H83)</f>
        <v>77</v>
      </c>
    </row>
    <row r="85" spans="1:8" ht="105" customHeight="1" thickBot="1" x14ac:dyDescent="0.3">
      <c r="A85" s="32"/>
      <c r="B85" s="18"/>
      <c r="C85" s="25" t="s">
        <v>119</v>
      </c>
      <c r="D85" s="25"/>
      <c r="E85" s="25"/>
      <c r="F85" s="26"/>
      <c r="G85" s="22"/>
      <c r="H85" s="24"/>
    </row>
    <row r="86" spans="1:8" ht="15.75" customHeight="1" x14ac:dyDescent="0.25">
      <c r="A86" s="30">
        <v>16</v>
      </c>
      <c r="B86" s="16" t="s">
        <v>101</v>
      </c>
      <c r="C86" s="27" t="s">
        <v>66</v>
      </c>
      <c r="D86" s="27" t="s">
        <v>67</v>
      </c>
      <c r="E86" s="27" t="s">
        <v>68</v>
      </c>
      <c r="F86" s="27" t="s">
        <v>69</v>
      </c>
      <c r="G86" s="19" t="s">
        <v>81</v>
      </c>
      <c r="H86" s="20"/>
    </row>
    <row r="87" spans="1:8" ht="78.75" x14ac:dyDescent="0.25">
      <c r="A87" s="31"/>
      <c r="B87" s="17"/>
      <c r="C87" s="28"/>
      <c r="D87" s="28"/>
      <c r="E87" s="28"/>
      <c r="F87" s="28"/>
      <c r="G87" s="10" t="s">
        <v>90</v>
      </c>
      <c r="H87" s="11">
        <v>50</v>
      </c>
    </row>
    <row r="88" spans="1:8" ht="95.25" thickBot="1" x14ac:dyDescent="0.3">
      <c r="A88" s="31"/>
      <c r="B88" s="17"/>
      <c r="C88" s="28"/>
      <c r="D88" s="28"/>
      <c r="E88" s="28"/>
      <c r="F88" s="28"/>
      <c r="G88" s="10" t="s">
        <v>98</v>
      </c>
      <c r="H88" s="11">
        <v>18</v>
      </c>
    </row>
    <row r="89" spans="1:8" x14ac:dyDescent="0.25">
      <c r="A89" s="31"/>
      <c r="B89" s="17"/>
      <c r="C89" s="28"/>
      <c r="D89" s="28"/>
      <c r="E89" s="28"/>
      <c r="F89" s="28"/>
      <c r="G89" s="19" t="s">
        <v>80</v>
      </c>
      <c r="H89" s="20"/>
    </row>
    <row r="90" spans="1:8" ht="63" x14ac:dyDescent="0.25">
      <c r="A90" s="31"/>
      <c r="B90" s="17"/>
      <c r="C90" s="28"/>
      <c r="D90" s="28"/>
      <c r="E90" s="28"/>
      <c r="F90" s="28"/>
      <c r="G90" s="10" t="s">
        <v>84</v>
      </c>
      <c r="H90" s="11">
        <v>5</v>
      </c>
    </row>
    <row r="91" spans="1:8" ht="16.5" thickBot="1" x14ac:dyDescent="0.3">
      <c r="A91" s="31"/>
      <c r="B91" s="17"/>
      <c r="C91" s="29"/>
      <c r="D91" s="29"/>
      <c r="E91" s="29"/>
      <c r="F91" s="29"/>
      <c r="G91" s="21" t="s">
        <v>8</v>
      </c>
      <c r="H91" s="23">
        <f>SUM(H87:H88,H90:H90)</f>
        <v>73</v>
      </c>
    </row>
    <row r="92" spans="1:8" ht="140.25" customHeight="1" thickBot="1" x14ac:dyDescent="0.3">
      <c r="A92" s="32"/>
      <c r="B92" s="18"/>
      <c r="C92" s="25" t="s">
        <v>120</v>
      </c>
      <c r="D92" s="25"/>
      <c r="E92" s="25"/>
      <c r="F92" s="26"/>
      <c r="G92" s="22"/>
      <c r="H92" s="24"/>
    </row>
    <row r="93" spans="1:8" ht="16.5" customHeight="1" x14ac:dyDescent="0.25">
      <c r="A93" s="30">
        <v>17</v>
      </c>
      <c r="B93" s="16" t="s">
        <v>100</v>
      </c>
      <c r="C93" s="27" t="s">
        <v>70</v>
      </c>
      <c r="D93" s="27" t="s">
        <v>71</v>
      </c>
      <c r="E93" s="27" t="s">
        <v>72</v>
      </c>
      <c r="F93" s="27"/>
      <c r="G93" s="19" t="s">
        <v>81</v>
      </c>
      <c r="H93" s="20"/>
    </row>
    <row r="94" spans="1:8" ht="78.75" x14ac:dyDescent="0.25">
      <c r="A94" s="31"/>
      <c r="B94" s="17"/>
      <c r="C94" s="28"/>
      <c r="D94" s="28"/>
      <c r="E94" s="28"/>
      <c r="F94" s="28"/>
      <c r="G94" s="10" t="s">
        <v>87</v>
      </c>
      <c r="H94" s="11">
        <v>6</v>
      </c>
    </row>
    <row r="95" spans="1:8" ht="16.5" thickBot="1" x14ac:dyDescent="0.3">
      <c r="A95" s="31"/>
      <c r="B95" s="17"/>
      <c r="C95" s="29"/>
      <c r="D95" s="29"/>
      <c r="E95" s="29"/>
      <c r="F95" s="29"/>
      <c r="G95" s="21" t="s">
        <v>8</v>
      </c>
      <c r="H95" s="23">
        <f>SUM(H94:H94)</f>
        <v>6</v>
      </c>
    </row>
    <row r="96" spans="1:8" ht="110.25" customHeight="1" thickBot="1" x14ac:dyDescent="0.3">
      <c r="A96" s="32"/>
      <c r="B96" s="18"/>
      <c r="C96" s="25" t="s">
        <v>121</v>
      </c>
      <c r="D96" s="25"/>
      <c r="E96" s="25"/>
      <c r="F96" s="26"/>
      <c r="G96" s="22"/>
      <c r="H96" s="24"/>
    </row>
    <row r="97" spans="1:8" ht="16.5" thickBot="1" x14ac:dyDescent="0.3">
      <c r="A97" s="33" t="s">
        <v>124</v>
      </c>
      <c r="B97" s="34"/>
      <c r="C97" s="34"/>
      <c r="D97" s="34"/>
      <c r="E97" s="35"/>
      <c r="F97" s="36">
        <f>H95+H91+H84+H77+H71+H67+H61+H53+H48+H41+H35+H30+H26+H18+H13+H9+H4</f>
        <v>558</v>
      </c>
      <c r="G97" s="37"/>
      <c r="H97" s="38"/>
    </row>
    <row r="98" spans="1:8" ht="300" customHeight="1" thickBot="1" x14ac:dyDescent="0.3">
      <c r="A98" s="39" t="s">
        <v>9</v>
      </c>
      <c r="B98" s="40"/>
      <c r="C98" s="41" t="s">
        <v>122</v>
      </c>
      <c r="D98" s="42"/>
      <c r="E98" s="42"/>
      <c r="F98" s="43"/>
      <c r="G98" s="12" t="s">
        <v>125</v>
      </c>
      <c r="H98" s="13" t="s">
        <v>127</v>
      </c>
    </row>
    <row r="99" spans="1:8" ht="300" customHeight="1" thickBot="1" x14ac:dyDescent="0.3">
      <c r="A99" s="39" t="s">
        <v>9</v>
      </c>
      <c r="B99" s="40"/>
      <c r="C99" s="41" t="s">
        <v>123</v>
      </c>
      <c r="D99" s="42"/>
      <c r="E99" s="42"/>
      <c r="F99" s="43"/>
      <c r="G99" s="14" t="s">
        <v>126</v>
      </c>
      <c r="H99" s="13" t="s">
        <v>127</v>
      </c>
    </row>
    <row r="100" spans="1:8" ht="62.25" customHeight="1" x14ac:dyDescent="0.25"/>
  </sheetData>
  <sheetProtection algorithmName="SHA-512" hashValue="H1+uUoE7cLbigVvvUrurURUkhAD2ZAlwyrquj4HKah0sFfGBJJEyOCRNN6KAD/LQdJ2K2/ynidLjU9hDQSw9qg==" saltValue="9G8tqopNiWknVqs5ZYxtFw==" spinCount="100000" sheet="1" formatCells="0" formatColumns="0" formatRows="0" insertColumns="0" insertRows="0" sort="0" autoFilter="0"/>
  <autoFilter ref="A1:H435" xr:uid="{00000000-0009-0000-0000-000000000000}"/>
  <mergeCells count="182">
    <mergeCell ref="C69:C71"/>
    <mergeCell ref="D69:D71"/>
    <mergeCell ref="E69:E71"/>
    <mergeCell ref="F69:F71"/>
    <mergeCell ref="C73:C77"/>
    <mergeCell ref="D73:D77"/>
    <mergeCell ref="E73:E77"/>
    <mergeCell ref="F73:F77"/>
    <mergeCell ref="C79:C84"/>
    <mergeCell ref="D79:D84"/>
    <mergeCell ref="E79:E84"/>
    <mergeCell ref="F79:F84"/>
    <mergeCell ref="C72:F72"/>
    <mergeCell ref="F50:F53"/>
    <mergeCell ref="C55:C61"/>
    <mergeCell ref="D55:D61"/>
    <mergeCell ref="E55:E61"/>
    <mergeCell ref="F55:F61"/>
    <mergeCell ref="C63:C67"/>
    <mergeCell ref="D63:D67"/>
    <mergeCell ref="E63:E67"/>
    <mergeCell ref="F63:F67"/>
    <mergeCell ref="A99:B99"/>
    <mergeCell ref="C99:F99"/>
    <mergeCell ref="B86:B92"/>
    <mergeCell ref="G86:H86"/>
    <mergeCell ref="G95:G96"/>
    <mergeCell ref="H91:H92"/>
    <mergeCell ref="C92:F92"/>
    <mergeCell ref="B93:B96"/>
    <mergeCell ref="G93:H93"/>
    <mergeCell ref="C86:C91"/>
    <mergeCell ref="D86:D91"/>
    <mergeCell ref="E86:E91"/>
    <mergeCell ref="F86:F91"/>
    <mergeCell ref="C93:C95"/>
    <mergeCell ref="D93:D95"/>
    <mergeCell ref="E93:E95"/>
    <mergeCell ref="F93:F95"/>
    <mergeCell ref="B73:B78"/>
    <mergeCell ref="G73:H73"/>
    <mergeCell ref="G75:H75"/>
    <mergeCell ref="G77:G78"/>
    <mergeCell ref="H77:H78"/>
    <mergeCell ref="C78:F78"/>
    <mergeCell ref="A97:E97"/>
    <mergeCell ref="F97:H97"/>
    <mergeCell ref="A98:B98"/>
    <mergeCell ref="C98:F98"/>
    <mergeCell ref="H95:H96"/>
    <mergeCell ref="C96:F96"/>
    <mergeCell ref="B79:B85"/>
    <mergeCell ref="G79:H79"/>
    <mergeCell ref="G82:H82"/>
    <mergeCell ref="G84:G85"/>
    <mergeCell ref="H84:H85"/>
    <mergeCell ref="C85:F85"/>
    <mergeCell ref="G89:H89"/>
    <mergeCell ref="G91:G92"/>
    <mergeCell ref="B11:B14"/>
    <mergeCell ref="G11:H11"/>
    <mergeCell ref="G13:G14"/>
    <mergeCell ref="H13:H14"/>
    <mergeCell ref="C14:F14"/>
    <mergeCell ref="C11:C13"/>
    <mergeCell ref="D11:D13"/>
    <mergeCell ref="E11:E13"/>
    <mergeCell ref="F11:F13"/>
    <mergeCell ref="B6:B10"/>
    <mergeCell ref="G6:H6"/>
    <mergeCell ref="G9:G10"/>
    <mergeCell ref="H9:H10"/>
    <mergeCell ref="C10:F10"/>
    <mergeCell ref="C6:C9"/>
    <mergeCell ref="D6:D9"/>
    <mergeCell ref="E6:E9"/>
    <mergeCell ref="F6:F9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A69:A72"/>
    <mergeCell ref="A73:A78"/>
    <mergeCell ref="A79:A85"/>
    <mergeCell ref="A86:A92"/>
    <mergeCell ref="A93:A96"/>
    <mergeCell ref="A2:A5"/>
    <mergeCell ref="A6:A10"/>
    <mergeCell ref="A11:A14"/>
    <mergeCell ref="A55:A62"/>
    <mergeCell ref="A63:A68"/>
    <mergeCell ref="A15:A19"/>
    <mergeCell ref="A20:A27"/>
    <mergeCell ref="A28:A31"/>
    <mergeCell ref="A32:A36"/>
    <mergeCell ref="A37:A42"/>
    <mergeCell ref="A43:A49"/>
    <mergeCell ref="A50:A54"/>
    <mergeCell ref="B15:B19"/>
    <mergeCell ref="G15:H15"/>
    <mergeCell ref="G18:G19"/>
    <mergeCell ref="H18:H19"/>
    <mergeCell ref="C19:F19"/>
    <mergeCell ref="C15:C18"/>
    <mergeCell ref="D15:D18"/>
    <mergeCell ref="E15:E18"/>
    <mergeCell ref="F15:F18"/>
    <mergeCell ref="C20:C26"/>
    <mergeCell ref="D20:D26"/>
    <mergeCell ref="B20:B27"/>
    <mergeCell ref="G20:H20"/>
    <mergeCell ref="G24:H24"/>
    <mergeCell ref="G26:G27"/>
    <mergeCell ref="H26:H27"/>
    <mergeCell ref="C27:F27"/>
    <mergeCell ref="E20:E26"/>
    <mergeCell ref="F20:F26"/>
    <mergeCell ref="B28:B31"/>
    <mergeCell ref="G28:H28"/>
    <mergeCell ref="G30:G31"/>
    <mergeCell ref="H30:H31"/>
    <mergeCell ref="C31:F31"/>
    <mergeCell ref="C28:C30"/>
    <mergeCell ref="D28:D30"/>
    <mergeCell ref="E28:E30"/>
    <mergeCell ref="F28:F30"/>
    <mergeCell ref="B32:B36"/>
    <mergeCell ref="G32:H32"/>
    <mergeCell ref="G35:G36"/>
    <mergeCell ref="H35:H36"/>
    <mergeCell ref="C36:F36"/>
    <mergeCell ref="C32:C35"/>
    <mergeCell ref="D32:D35"/>
    <mergeCell ref="E32:E35"/>
    <mergeCell ref="F32:F35"/>
    <mergeCell ref="B37:B42"/>
    <mergeCell ref="G37:H37"/>
    <mergeCell ref="G41:G42"/>
    <mergeCell ref="H41:H42"/>
    <mergeCell ref="C42:F42"/>
    <mergeCell ref="C37:C41"/>
    <mergeCell ref="D37:D41"/>
    <mergeCell ref="E37:E41"/>
    <mergeCell ref="F37:F41"/>
    <mergeCell ref="B43:B49"/>
    <mergeCell ref="G43:H43"/>
    <mergeCell ref="G48:G49"/>
    <mergeCell ref="H48:H49"/>
    <mergeCell ref="C49:F49"/>
    <mergeCell ref="C43:C48"/>
    <mergeCell ref="D43:D48"/>
    <mergeCell ref="E43:E48"/>
    <mergeCell ref="F43:F48"/>
    <mergeCell ref="B50:B54"/>
    <mergeCell ref="B55:B62"/>
    <mergeCell ref="B69:B72"/>
    <mergeCell ref="G50:H50"/>
    <mergeCell ref="G53:G54"/>
    <mergeCell ref="H53:H54"/>
    <mergeCell ref="C54:F54"/>
    <mergeCell ref="G55:H55"/>
    <mergeCell ref="G59:H59"/>
    <mergeCell ref="G61:G62"/>
    <mergeCell ref="H61:H62"/>
    <mergeCell ref="C62:F62"/>
    <mergeCell ref="B63:B68"/>
    <mergeCell ref="G63:H63"/>
    <mergeCell ref="G65:H65"/>
    <mergeCell ref="G67:G68"/>
    <mergeCell ref="H67:H68"/>
    <mergeCell ref="C68:F68"/>
    <mergeCell ref="G69:H69"/>
    <mergeCell ref="G71:G72"/>
    <mergeCell ref="H71:H72"/>
    <mergeCell ref="C50:C53"/>
    <mergeCell ref="D50:D53"/>
    <mergeCell ref="E50:E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53228-1C85-4F27-8D40-6D4E3B60CDEB}">
  <dimension ref="A1:H40"/>
  <sheetViews>
    <sheetView zoomScale="85" zoomScaleNormal="85" workbookViewId="0">
      <selection activeCell="Q10" sqref="Q10"/>
    </sheetView>
  </sheetViews>
  <sheetFormatPr defaultColWidth="9.140625" defaultRowHeight="15.75" x14ac:dyDescent="0.25"/>
  <cols>
    <col min="1" max="1" width="12" style="3" customWidth="1"/>
    <col min="2" max="2" width="24.85546875" style="4" customWidth="1"/>
    <col min="3" max="3" width="29.140625" style="3" customWidth="1"/>
    <col min="4" max="4" width="28.7109375" style="3" customWidth="1"/>
    <col min="5" max="5" width="33.285156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32.25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30">
        <v>1</v>
      </c>
      <c r="B2" s="16" t="s">
        <v>363</v>
      </c>
      <c r="C2" s="27" t="s">
        <v>362</v>
      </c>
      <c r="D2" s="27" t="s">
        <v>361</v>
      </c>
      <c r="E2" s="27" t="s">
        <v>360</v>
      </c>
      <c r="F2" s="27" t="s">
        <v>359</v>
      </c>
      <c r="G2" s="19" t="s">
        <v>174</v>
      </c>
      <c r="H2" s="20"/>
    </row>
    <row r="3" spans="1:8" x14ac:dyDescent="0.25">
      <c r="A3" s="31"/>
      <c r="B3" s="17"/>
      <c r="C3" s="28"/>
      <c r="D3" s="28"/>
      <c r="E3" s="28"/>
      <c r="F3" s="28"/>
      <c r="G3" s="10" t="s">
        <v>228</v>
      </c>
      <c r="H3" s="11">
        <v>43</v>
      </c>
    </row>
    <row r="4" spans="1:8" x14ac:dyDescent="0.25">
      <c r="A4" s="31"/>
      <c r="B4" s="17"/>
      <c r="C4" s="28"/>
      <c r="D4" s="28"/>
      <c r="E4" s="28"/>
      <c r="F4" s="28"/>
      <c r="G4" s="10" t="s">
        <v>221</v>
      </c>
      <c r="H4" s="11">
        <v>6</v>
      </c>
    </row>
    <row r="5" spans="1:8" ht="179.25" customHeight="1" thickBot="1" x14ac:dyDescent="0.3">
      <c r="A5" s="31"/>
      <c r="B5" s="17"/>
      <c r="C5" s="29"/>
      <c r="D5" s="29"/>
      <c r="E5" s="29"/>
      <c r="F5" s="29"/>
      <c r="G5" s="21" t="s">
        <v>8</v>
      </c>
      <c r="H5" s="23">
        <f>SUM(H3:H4)</f>
        <v>49</v>
      </c>
    </row>
    <row r="6" spans="1:8" ht="150" customHeight="1" thickBot="1" x14ac:dyDescent="0.3">
      <c r="A6" s="32"/>
      <c r="B6" s="18"/>
      <c r="C6" s="25" t="s">
        <v>358</v>
      </c>
      <c r="D6" s="25"/>
      <c r="E6" s="25"/>
      <c r="F6" s="26"/>
      <c r="G6" s="22"/>
      <c r="H6" s="24"/>
    </row>
    <row r="7" spans="1:8" x14ac:dyDescent="0.25">
      <c r="A7" s="30">
        <v>2</v>
      </c>
      <c r="B7" s="16" t="s">
        <v>357</v>
      </c>
      <c r="C7" s="27" t="s">
        <v>356</v>
      </c>
      <c r="D7" s="27" t="s">
        <v>355</v>
      </c>
      <c r="E7" s="27" t="s">
        <v>354</v>
      </c>
      <c r="F7" s="27" t="s">
        <v>353</v>
      </c>
      <c r="G7" s="19" t="s">
        <v>174</v>
      </c>
      <c r="H7" s="20"/>
    </row>
    <row r="8" spans="1:8" x14ac:dyDescent="0.25">
      <c r="A8" s="31"/>
      <c r="B8" s="17"/>
      <c r="C8" s="28"/>
      <c r="D8" s="28"/>
      <c r="E8" s="28"/>
      <c r="F8" s="28"/>
      <c r="G8" s="10" t="s">
        <v>221</v>
      </c>
      <c r="H8" s="11">
        <v>28</v>
      </c>
    </row>
    <row r="9" spans="1:8" x14ac:dyDescent="0.25">
      <c r="A9" s="31"/>
      <c r="B9" s="17"/>
      <c r="C9" s="28"/>
      <c r="D9" s="28"/>
      <c r="E9" s="28"/>
      <c r="F9" s="28"/>
      <c r="G9" s="10" t="s">
        <v>324</v>
      </c>
      <c r="H9" s="11">
        <v>4</v>
      </c>
    </row>
    <row r="10" spans="1:8" ht="131.25" customHeight="1" thickBot="1" x14ac:dyDescent="0.3">
      <c r="A10" s="31"/>
      <c r="B10" s="17"/>
      <c r="C10" s="29"/>
      <c r="D10" s="29"/>
      <c r="E10" s="29"/>
      <c r="F10" s="29"/>
      <c r="G10" s="21" t="s">
        <v>8</v>
      </c>
      <c r="H10" s="23">
        <f>SUM(H8:H9)</f>
        <v>32</v>
      </c>
    </row>
    <row r="11" spans="1:8" ht="150" customHeight="1" thickBot="1" x14ac:dyDescent="0.3">
      <c r="A11" s="32"/>
      <c r="B11" s="18"/>
      <c r="C11" s="25" t="s">
        <v>352</v>
      </c>
      <c r="D11" s="25"/>
      <c r="E11" s="25"/>
      <c r="F11" s="26"/>
      <c r="G11" s="22"/>
      <c r="H11" s="24"/>
    </row>
    <row r="12" spans="1:8" x14ac:dyDescent="0.25">
      <c r="A12" s="30">
        <v>3</v>
      </c>
      <c r="B12" s="16" t="s">
        <v>351</v>
      </c>
      <c r="C12" s="27" t="s">
        <v>350</v>
      </c>
      <c r="D12" s="27" t="s">
        <v>349</v>
      </c>
      <c r="E12" s="27" t="s">
        <v>348</v>
      </c>
      <c r="F12" s="27" t="s">
        <v>347</v>
      </c>
      <c r="G12" s="19" t="s">
        <v>174</v>
      </c>
      <c r="H12" s="20"/>
    </row>
    <row r="13" spans="1:8" x14ac:dyDescent="0.25">
      <c r="A13" s="31"/>
      <c r="B13" s="17"/>
      <c r="C13" s="28"/>
      <c r="D13" s="28"/>
      <c r="E13" s="28"/>
      <c r="F13" s="28"/>
      <c r="G13" s="10" t="s">
        <v>221</v>
      </c>
      <c r="H13" s="11">
        <v>9</v>
      </c>
    </row>
    <row r="14" spans="1:8" x14ac:dyDescent="0.25">
      <c r="A14" s="31"/>
      <c r="B14" s="17"/>
      <c r="C14" s="28"/>
      <c r="D14" s="28"/>
      <c r="E14" s="28"/>
      <c r="F14" s="28"/>
      <c r="G14" s="10" t="s">
        <v>324</v>
      </c>
      <c r="H14" s="11">
        <v>6</v>
      </c>
    </row>
    <row r="15" spans="1:8" ht="249.75" customHeight="1" thickBot="1" x14ac:dyDescent="0.3">
      <c r="A15" s="31"/>
      <c r="B15" s="17"/>
      <c r="C15" s="29"/>
      <c r="D15" s="29"/>
      <c r="E15" s="29"/>
      <c r="F15" s="29"/>
      <c r="G15" s="21" t="s">
        <v>8</v>
      </c>
      <c r="H15" s="23">
        <f>SUM(H13:H14)</f>
        <v>15</v>
      </c>
    </row>
    <row r="16" spans="1:8" ht="150" customHeight="1" thickBot="1" x14ac:dyDescent="0.3">
      <c r="A16" s="32"/>
      <c r="B16" s="18"/>
      <c r="C16" s="25" t="s">
        <v>346</v>
      </c>
      <c r="D16" s="25"/>
      <c r="E16" s="25"/>
      <c r="F16" s="26"/>
      <c r="G16" s="22"/>
      <c r="H16" s="24"/>
    </row>
    <row r="17" spans="1:8" x14ac:dyDescent="0.25">
      <c r="A17" s="30">
        <v>4</v>
      </c>
      <c r="B17" s="16" t="s">
        <v>345</v>
      </c>
      <c r="C17" s="27" t="s">
        <v>344</v>
      </c>
      <c r="D17" s="27" t="s">
        <v>343</v>
      </c>
      <c r="E17" s="27" t="s">
        <v>338</v>
      </c>
      <c r="F17" s="27" t="s">
        <v>337</v>
      </c>
      <c r="G17" s="19" t="s">
        <v>174</v>
      </c>
      <c r="H17" s="20"/>
    </row>
    <row r="18" spans="1:8" ht="31.5" x14ac:dyDescent="0.25">
      <c r="A18" s="31"/>
      <c r="B18" s="17"/>
      <c r="C18" s="28"/>
      <c r="D18" s="28"/>
      <c r="E18" s="28"/>
      <c r="F18" s="28"/>
      <c r="G18" s="10" t="s">
        <v>229</v>
      </c>
      <c r="H18" s="11">
        <v>30</v>
      </c>
    </row>
    <row r="19" spans="1:8" ht="135.75" customHeight="1" thickBot="1" x14ac:dyDescent="0.3">
      <c r="A19" s="31"/>
      <c r="B19" s="17"/>
      <c r="C19" s="29"/>
      <c r="D19" s="29"/>
      <c r="E19" s="29"/>
      <c r="F19" s="29"/>
      <c r="G19" s="21" t="s">
        <v>8</v>
      </c>
      <c r="H19" s="23">
        <f>SUM(H18:H18)</f>
        <v>30</v>
      </c>
    </row>
    <row r="20" spans="1:8" ht="150" customHeight="1" thickBot="1" x14ac:dyDescent="0.3">
      <c r="A20" s="32"/>
      <c r="B20" s="18"/>
      <c r="C20" s="25" t="s">
        <v>342</v>
      </c>
      <c r="D20" s="25"/>
      <c r="E20" s="25"/>
      <c r="F20" s="26"/>
      <c r="G20" s="22"/>
      <c r="H20" s="24"/>
    </row>
    <row r="21" spans="1:8" x14ac:dyDescent="0.25">
      <c r="A21" s="30">
        <v>5</v>
      </c>
      <c r="B21" s="16" t="s">
        <v>341</v>
      </c>
      <c r="C21" s="27" t="s">
        <v>340</v>
      </c>
      <c r="D21" s="27" t="s">
        <v>339</v>
      </c>
      <c r="E21" s="27" t="s">
        <v>338</v>
      </c>
      <c r="F21" s="27" t="s">
        <v>337</v>
      </c>
      <c r="G21" s="19" t="s">
        <v>174</v>
      </c>
      <c r="H21" s="20"/>
    </row>
    <row r="22" spans="1:8" ht="31.5" x14ac:dyDescent="0.25">
      <c r="A22" s="31"/>
      <c r="B22" s="17"/>
      <c r="C22" s="28"/>
      <c r="D22" s="28"/>
      <c r="E22" s="28"/>
      <c r="F22" s="28"/>
      <c r="G22" s="10" t="s">
        <v>229</v>
      </c>
      <c r="H22" s="11">
        <v>22</v>
      </c>
    </row>
    <row r="23" spans="1:8" ht="172.5" customHeight="1" thickBot="1" x14ac:dyDescent="0.3">
      <c r="A23" s="31"/>
      <c r="B23" s="17"/>
      <c r="C23" s="29"/>
      <c r="D23" s="29"/>
      <c r="E23" s="29"/>
      <c r="F23" s="29"/>
      <c r="G23" s="21" t="s">
        <v>8</v>
      </c>
      <c r="H23" s="23">
        <f>SUM(H22:H22)</f>
        <v>22</v>
      </c>
    </row>
    <row r="24" spans="1:8" ht="150" customHeight="1" thickBot="1" x14ac:dyDescent="0.3">
      <c r="A24" s="32"/>
      <c r="B24" s="18"/>
      <c r="C24" s="25" t="s">
        <v>336</v>
      </c>
      <c r="D24" s="25"/>
      <c r="E24" s="25"/>
      <c r="F24" s="26"/>
      <c r="G24" s="22"/>
      <c r="H24" s="24"/>
    </row>
    <row r="25" spans="1:8" x14ac:dyDescent="0.25">
      <c r="A25" s="30">
        <v>6</v>
      </c>
      <c r="B25" s="16" t="s">
        <v>335</v>
      </c>
      <c r="C25" s="27" t="s">
        <v>334</v>
      </c>
      <c r="D25" s="27" t="s">
        <v>333</v>
      </c>
      <c r="E25" s="27" t="s">
        <v>332</v>
      </c>
      <c r="F25" s="27" t="s">
        <v>331</v>
      </c>
      <c r="G25" s="19" t="s">
        <v>174</v>
      </c>
      <c r="H25" s="20"/>
    </row>
    <row r="26" spans="1:8" ht="31.5" x14ac:dyDescent="0.25">
      <c r="A26" s="31"/>
      <c r="B26" s="17"/>
      <c r="C26" s="28"/>
      <c r="D26" s="28"/>
      <c r="E26" s="28"/>
      <c r="F26" s="28"/>
      <c r="G26" s="10" t="s">
        <v>137</v>
      </c>
      <c r="H26" s="11">
        <v>14</v>
      </c>
    </row>
    <row r="27" spans="1:8" ht="170.25" customHeight="1" thickBot="1" x14ac:dyDescent="0.3">
      <c r="A27" s="31"/>
      <c r="B27" s="17"/>
      <c r="C27" s="29"/>
      <c r="D27" s="29"/>
      <c r="E27" s="29"/>
      <c r="F27" s="29"/>
      <c r="G27" s="21" t="s">
        <v>8</v>
      </c>
      <c r="H27" s="23">
        <f>SUM(H26:H26)</f>
        <v>14</v>
      </c>
    </row>
    <row r="28" spans="1:8" ht="150" customHeight="1" thickBot="1" x14ac:dyDescent="0.3">
      <c r="A28" s="32"/>
      <c r="B28" s="18"/>
      <c r="C28" s="25" t="s">
        <v>330</v>
      </c>
      <c r="D28" s="25"/>
      <c r="E28" s="25"/>
      <c r="F28" s="26"/>
      <c r="G28" s="22"/>
      <c r="H28" s="24"/>
    </row>
    <row r="29" spans="1:8" x14ac:dyDescent="0.25">
      <c r="A29" s="30">
        <v>7</v>
      </c>
      <c r="B29" s="16" t="s">
        <v>329</v>
      </c>
      <c r="C29" s="27" t="s">
        <v>328</v>
      </c>
      <c r="D29" s="27" t="s">
        <v>327</v>
      </c>
      <c r="E29" s="27" t="s">
        <v>326</v>
      </c>
      <c r="F29" s="27" t="s">
        <v>325</v>
      </c>
      <c r="G29" s="19" t="s">
        <v>174</v>
      </c>
      <c r="H29" s="20"/>
    </row>
    <row r="30" spans="1:8" ht="31.5" x14ac:dyDescent="0.25">
      <c r="A30" s="31"/>
      <c r="B30" s="17"/>
      <c r="C30" s="28"/>
      <c r="D30" s="28"/>
      <c r="E30" s="28"/>
      <c r="F30" s="28"/>
      <c r="G30" s="10" t="s">
        <v>229</v>
      </c>
      <c r="H30" s="11">
        <v>5</v>
      </c>
    </row>
    <row r="31" spans="1:8" x14ac:dyDescent="0.25">
      <c r="A31" s="31"/>
      <c r="B31" s="17"/>
      <c r="C31" s="28"/>
      <c r="D31" s="28"/>
      <c r="E31" s="28"/>
      <c r="F31" s="28"/>
      <c r="G31" s="10" t="s">
        <v>324</v>
      </c>
      <c r="H31" s="11">
        <v>3</v>
      </c>
    </row>
    <row r="32" spans="1:8" ht="138.75" customHeight="1" thickBot="1" x14ac:dyDescent="0.3">
      <c r="A32" s="31"/>
      <c r="B32" s="17"/>
      <c r="C32" s="29"/>
      <c r="D32" s="29"/>
      <c r="E32" s="29"/>
      <c r="F32" s="29"/>
      <c r="G32" s="21" t="s">
        <v>8</v>
      </c>
      <c r="H32" s="23">
        <f>SUM(H30:H31)</f>
        <v>8</v>
      </c>
    </row>
    <row r="33" spans="1:8" ht="150" customHeight="1" thickBot="1" x14ac:dyDescent="0.3">
      <c r="A33" s="32"/>
      <c r="B33" s="18"/>
      <c r="C33" s="25" t="s">
        <v>323</v>
      </c>
      <c r="D33" s="25"/>
      <c r="E33" s="25"/>
      <c r="F33" s="26"/>
      <c r="G33" s="22"/>
      <c r="H33" s="24"/>
    </row>
    <row r="34" spans="1:8" x14ac:dyDescent="0.25">
      <c r="A34" s="30">
        <v>8</v>
      </c>
      <c r="B34" s="16" t="s">
        <v>322</v>
      </c>
      <c r="C34" s="27" t="s">
        <v>132</v>
      </c>
      <c r="D34" s="27" t="s">
        <v>131</v>
      </c>
      <c r="E34" s="27" t="s">
        <v>130</v>
      </c>
      <c r="F34" s="27" t="s">
        <v>321</v>
      </c>
      <c r="G34" s="19" t="s">
        <v>174</v>
      </c>
      <c r="H34" s="20"/>
    </row>
    <row r="35" spans="1:8" ht="47.25" x14ac:dyDescent="0.25">
      <c r="A35" s="31"/>
      <c r="B35" s="17"/>
      <c r="C35" s="28"/>
      <c r="D35" s="28"/>
      <c r="E35" s="28"/>
      <c r="F35" s="28"/>
      <c r="G35" s="10" t="s">
        <v>320</v>
      </c>
      <c r="H35" s="11">
        <v>4</v>
      </c>
    </row>
    <row r="36" spans="1:8" ht="149.25" customHeight="1" thickBot="1" x14ac:dyDescent="0.3">
      <c r="A36" s="31"/>
      <c r="B36" s="17"/>
      <c r="C36" s="29"/>
      <c r="D36" s="29"/>
      <c r="E36" s="29"/>
      <c r="F36" s="29"/>
      <c r="G36" s="21" t="s">
        <v>8</v>
      </c>
      <c r="H36" s="23">
        <f>SUM(H35:H35)</f>
        <v>4</v>
      </c>
    </row>
    <row r="37" spans="1:8" ht="150" customHeight="1" thickBot="1" x14ac:dyDescent="0.3">
      <c r="A37" s="32"/>
      <c r="B37" s="18"/>
      <c r="C37" s="25" t="s">
        <v>319</v>
      </c>
      <c r="D37" s="25"/>
      <c r="E37" s="25"/>
      <c r="F37" s="26"/>
      <c r="G37" s="22"/>
      <c r="H37" s="24"/>
    </row>
    <row r="38" spans="1:8" ht="16.5" thickBot="1" x14ac:dyDescent="0.3">
      <c r="A38" s="33" t="s">
        <v>129</v>
      </c>
      <c r="B38" s="34"/>
      <c r="C38" s="34"/>
      <c r="D38" s="34"/>
      <c r="E38" s="35"/>
      <c r="F38" s="36">
        <f>H36+H32+H27+H23+H19+H15+H10+H5</f>
        <v>174</v>
      </c>
      <c r="G38" s="37"/>
      <c r="H38" s="38"/>
    </row>
    <row r="39" spans="1:8" ht="300" customHeight="1" thickBot="1" x14ac:dyDescent="0.3">
      <c r="A39" s="44" t="s">
        <v>9</v>
      </c>
      <c r="B39" s="40"/>
      <c r="C39" s="41" t="s">
        <v>318</v>
      </c>
      <c r="D39" s="42"/>
      <c r="E39" s="42"/>
      <c r="F39" s="43"/>
      <c r="G39" s="12" t="s">
        <v>125</v>
      </c>
      <c r="H39" s="13" t="s">
        <v>317</v>
      </c>
    </row>
    <row r="40" spans="1:8" ht="300" customHeight="1" thickBot="1" x14ac:dyDescent="0.3">
      <c r="A40" s="44" t="s">
        <v>9</v>
      </c>
      <c r="B40" s="40"/>
      <c r="C40" s="41" t="s">
        <v>316</v>
      </c>
      <c r="D40" s="42"/>
      <c r="E40" s="42"/>
      <c r="F40" s="43"/>
      <c r="G40" s="12" t="s">
        <v>136</v>
      </c>
      <c r="H40" s="13" t="s">
        <v>315</v>
      </c>
    </row>
  </sheetData>
  <sheetProtection algorithmName="SHA-512" hashValue="WRjGAz7la4FGEINEctZ9ItkMjVlTS95D4J2WX1uwLfmjFw6j6Z9lZLdZCUyr+VusMpmkYIofOuIetZudX6jByg==" saltValue="JBliEjjN9Y2gGv8ckn5fRg==" spinCount="100000" sheet="1" formatCells="0" formatColumns="0" formatRows="0" insertColumns="0" insertRows="0" insertHyperlinks="0" sort="0" autoFilter="0"/>
  <autoFilter ref="A1:H376" xr:uid="{00000000-0009-0000-0000-000000000000}"/>
  <mergeCells count="86">
    <mergeCell ref="G32:G33"/>
    <mergeCell ref="H32:H33"/>
    <mergeCell ref="C33:F33"/>
    <mergeCell ref="C29:C32"/>
    <mergeCell ref="D29:D32"/>
    <mergeCell ref="E29:E32"/>
    <mergeCell ref="G36:G37"/>
    <mergeCell ref="H36:H37"/>
    <mergeCell ref="E21:E23"/>
    <mergeCell ref="F21:F23"/>
    <mergeCell ref="G34:H34"/>
    <mergeCell ref="C37:F37"/>
    <mergeCell ref="C34:C36"/>
    <mergeCell ref="D34:D36"/>
    <mergeCell ref="E34:E36"/>
    <mergeCell ref="F34:F36"/>
    <mergeCell ref="F29:F32"/>
    <mergeCell ref="G27:G28"/>
    <mergeCell ref="H27:H28"/>
    <mergeCell ref="C28:F28"/>
    <mergeCell ref="C25:C27"/>
    <mergeCell ref="D25:D27"/>
    <mergeCell ref="E25:E27"/>
    <mergeCell ref="F25:F27"/>
    <mergeCell ref="G29:H29"/>
    <mergeCell ref="G25:H25"/>
    <mergeCell ref="G19:G20"/>
    <mergeCell ref="H19:H20"/>
    <mergeCell ref="C20:F20"/>
    <mergeCell ref="C17:C19"/>
    <mergeCell ref="D17:D19"/>
    <mergeCell ref="E17:E19"/>
    <mergeCell ref="F17:F19"/>
    <mergeCell ref="G17:H17"/>
    <mergeCell ref="G21:H21"/>
    <mergeCell ref="G23:G24"/>
    <mergeCell ref="H23:H24"/>
    <mergeCell ref="C24:F24"/>
    <mergeCell ref="C21:C23"/>
    <mergeCell ref="D21:D23"/>
    <mergeCell ref="A2:A6"/>
    <mergeCell ref="A7:A11"/>
    <mergeCell ref="A12:A16"/>
    <mergeCell ref="A17:A20"/>
    <mergeCell ref="A21:A24"/>
    <mergeCell ref="B21:B24"/>
    <mergeCell ref="A25:A28"/>
    <mergeCell ref="A29:A33"/>
    <mergeCell ref="A34:A37"/>
    <mergeCell ref="B2:B6"/>
    <mergeCell ref="B17:B20"/>
    <mergeCell ref="B29:B33"/>
    <mergeCell ref="B7:B11"/>
    <mergeCell ref="B34:B37"/>
    <mergeCell ref="B25:B28"/>
    <mergeCell ref="B12:B16"/>
    <mergeCell ref="C16:F16"/>
    <mergeCell ref="G10:G11"/>
    <mergeCell ref="H10:H11"/>
    <mergeCell ref="C11:F11"/>
    <mergeCell ref="C7:C10"/>
    <mergeCell ref="D7:D10"/>
    <mergeCell ref="C12:C15"/>
    <mergeCell ref="D12:D15"/>
    <mergeCell ref="E12:E15"/>
    <mergeCell ref="F12:F15"/>
    <mergeCell ref="G7:H7"/>
    <mergeCell ref="E7:E10"/>
    <mergeCell ref="F7:F10"/>
    <mergeCell ref="G12:H12"/>
    <mergeCell ref="G15:G16"/>
    <mergeCell ref="H15:H16"/>
    <mergeCell ref="G5:G6"/>
    <mergeCell ref="H5:H6"/>
    <mergeCell ref="C6:F6"/>
    <mergeCell ref="C2:C5"/>
    <mergeCell ref="D2:D5"/>
    <mergeCell ref="E2:E5"/>
    <mergeCell ref="F2:F5"/>
    <mergeCell ref="G2:H2"/>
    <mergeCell ref="A38:E38"/>
    <mergeCell ref="F38:H38"/>
    <mergeCell ref="A39:B39"/>
    <mergeCell ref="C39:F39"/>
    <mergeCell ref="A40:B40"/>
    <mergeCell ref="C40:F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09055-BA94-40E2-9BF7-B544E008156A}">
  <dimension ref="A1:H114"/>
  <sheetViews>
    <sheetView zoomScale="85" zoomScaleNormal="85" workbookViewId="0">
      <selection activeCell="L11" sqref="L11"/>
    </sheetView>
  </sheetViews>
  <sheetFormatPr defaultColWidth="9.140625" defaultRowHeight="15.75" x14ac:dyDescent="0.25"/>
  <cols>
    <col min="1" max="1" width="12" style="3" customWidth="1"/>
    <col min="2" max="2" width="21.710937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4" style="3" customWidth="1"/>
    <col min="8" max="8" width="38.42578125" style="3" customWidth="1"/>
    <col min="9" max="10" width="9.140625" style="2"/>
    <col min="11" max="11" width="23.85546875" style="2" customWidth="1"/>
    <col min="12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49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30">
        <v>1</v>
      </c>
      <c r="B2" s="45" t="s">
        <v>234</v>
      </c>
      <c r="C2" s="27" t="s">
        <v>233</v>
      </c>
      <c r="D2" s="27" t="s">
        <v>232</v>
      </c>
      <c r="E2" s="27" t="s">
        <v>231</v>
      </c>
      <c r="F2" s="27" t="s">
        <v>230</v>
      </c>
      <c r="G2" s="19" t="s">
        <v>174</v>
      </c>
      <c r="H2" s="20"/>
    </row>
    <row r="3" spans="1:8" ht="31.5" x14ac:dyDescent="0.25">
      <c r="A3" s="31"/>
      <c r="B3" s="48"/>
      <c r="C3" s="28"/>
      <c r="D3" s="28"/>
      <c r="E3" s="28"/>
      <c r="F3" s="28"/>
      <c r="G3" s="10" t="s">
        <v>229</v>
      </c>
      <c r="H3" s="11">
        <v>57</v>
      </c>
    </row>
    <row r="4" spans="1:8" x14ac:dyDescent="0.25">
      <c r="A4" s="31"/>
      <c r="B4" s="48"/>
      <c r="C4" s="28"/>
      <c r="D4" s="28"/>
      <c r="E4" s="28"/>
      <c r="F4" s="28"/>
      <c r="G4" s="10" t="s">
        <v>228</v>
      </c>
      <c r="H4" s="11">
        <v>43</v>
      </c>
    </row>
    <row r="5" spans="1:8" x14ac:dyDescent="0.25">
      <c r="A5" s="31"/>
      <c r="B5" s="48"/>
      <c r="C5" s="28"/>
      <c r="D5" s="28"/>
      <c r="E5" s="28"/>
      <c r="F5" s="28"/>
      <c r="G5" s="10" t="s">
        <v>173</v>
      </c>
      <c r="H5" s="11">
        <v>13</v>
      </c>
    </row>
    <row r="6" spans="1:8" ht="32.25" thickBot="1" x14ac:dyDescent="0.3">
      <c r="A6" s="31"/>
      <c r="B6" s="48"/>
      <c r="C6" s="28"/>
      <c r="D6" s="28"/>
      <c r="E6" s="28"/>
      <c r="F6" s="28"/>
      <c r="G6" s="10" t="s">
        <v>137</v>
      </c>
      <c r="H6" s="11">
        <v>14</v>
      </c>
    </row>
    <row r="7" spans="1:8" x14ac:dyDescent="0.25">
      <c r="A7" s="31"/>
      <c r="B7" s="48"/>
      <c r="C7" s="28"/>
      <c r="D7" s="28"/>
      <c r="E7" s="28"/>
      <c r="F7" s="28"/>
      <c r="G7" s="19" t="s">
        <v>155</v>
      </c>
      <c r="H7" s="20"/>
    </row>
    <row r="8" spans="1:8" ht="47.25" x14ac:dyDescent="0.25">
      <c r="A8" s="31"/>
      <c r="B8" s="48"/>
      <c r="C8" s="28"/>
      <c r="D8" s="28"/>
      <c r="E8" s="28"/>
      <c r="F8" s="28"/>
      <c r="G8" s="10" t="s">
        <v>214</v>
      </c>
      <c r="H8" s="11">
        <v>4</v>
      </c>
    </row>
    <row r="9" spans="1:8" ht="47.25" x14ac:dyDescent="0.25">
      <c r="A9" s="31"/>
      <c r="B9" s="48"/>
      <c r="C9" s="28"/>
      <c r="D9" s="28"/>
      <c r="E9" s="28"/>
      <c r="F9" s="28"/>
      <c r="G9" s="10" t="s">
        <v>153</v>
      </c>
      <c r="H9" s="11">
        <v>58</v>
      </c>
    </row>
    <row r="10" spans="1:8" ht="16.5" thickBot="1" x14ac:dyDescent="0.3">
      <c r="A10" s="31"/>
      <c r="B10" s="48"/>
      <c r="C10" s="29"/>
      <c r="D10" s="29"/>
      <c r="E10" s="29"/>
      <c r="F10" s="29"/>
      <c r="G10" s="21" t="s">
        <v>8</v>
      </c>
      <c r="H10" s="23">
        <f>SUM(H3:H6,H8:H9)</f>
        <v>189</v>
      </c>
    </row>
    <row r="11" spans="1:8" ht="249.95" customHeight="1" thickBot="1" x14ac:dyDescent="0.3">
      <c r="A11" s="32"/>
      <c r="B11" s="47"/>
      <c r="C11" s="25" t="s">
        <v>227</v>
      </c>
      <c r="D11" s="25"/>
      <c r="E11" s="25"/>
      <c r="F11" s="26"/>
      <c r="G11" s="22"/>
      <c r="H11" s="24"/>
    </row>
    <row r="12" spans="1:8" x14ac:dyDescent="0.25">
      <c r="A12" s="30">
        <v>2</v>
      </c>
      <c r="B12" s="45" t="s">
        <v>226</v>
      </c>
      <c r="C12" s="27" t="s">
        <v>225</v>
      </c>
      <c r="D12" s="27" t="s">
        <v>224</v>
      </c>
      <c r="E12" s="27" t="s">
        <v>223</v>
      </c>
      <c r="F12" s="27" t="s">
        <v>222</v>
      </c>
      <c r="G12" s="19" t="s">
        <v>174</v>
      </c>
      <c r="H12" s="20"/>
    </row>
    <row r="13" spans="1:8" x14ac:dyDescent="0.25">
      <c r="A13" s="31"/>
      <c r="B13" s="17"/>
      <c r="C13" s="28"/>
      <c r="D13" s="28"/>
      <c r="E13" s="28"/>
      <c r="F13" s="28"/>
      <c r="G13" s="10" t="s">
        <v>173</v>
      </c>
      <c r="H13" s="11">
        <v>3</v>
      </c>
    </row>
    <row r="14" spans="1:8" ht="16.5" thickBot="1" x14ac:dyDescent="0.3">
      <c r="A14" s="31"/>
      <c r="B14" s="17"/>
      <c r="C14" s="28"/>
      <c r="D14" s="28"/>
      <c r="E14" s="28"/>
      <c r="F14" s="28"/>
      <c r="G14" s="10" t="s">
        <v>221</v>
      </c>
      <c r="H14" s="11">
        <v>43</v>
      </c>
    </row>
    <row r="15" spans="1:8" x14ac:dyDescent="0.25">
      <c r="A15" s="31"/>
      <c r="B15" s="17"/>
      <c r="C15" s="28"/>
      <c r="D15" s="28"/>
      <c r="E15" s="28"/>
      <c r="F15" s="28"/>
      <c r="G15" s="19" t="s">
        <v>155</v>
      </c>
      <c r="H15" s="20"/>
    </row>
    <row r="16" spans="1:8" ht="47.25" x14ac:dyDescent="0.25">
      <c r="A16" s="31"/>
      <c r="B16" s="17"/>
      <c r="C16" s="28"/>
      <c r="D16" s="28"/>
      <c r="E16" s="28"/>
      <c r="F16" s="28"/>
      <c r="G16" s="10" t="s">
        <v>214</v>
      </c>
      <c r="H16" s="11">
        <v>4</v>
      </c>
    </row>
    <row r="17" spans="1:8" ht="31.5" x14ac:dyDescent="0.25">
      <c r="A17" s="31"/>
      <c r="B17" s="17"/>
      <c r="C17" s="28"/>
      <c r="D17" s="28"/>
      <c r="E17" s="28"/>
      <c r="F17" s="28"/>
      <c r="G17" s="10" t="s">
        <v>145</v>
      </c>
      <c r="H17" s="11">
        <v>21</v>
      </c>
    </row>
    <row r="18" spans="1:8" ht="63" x14ac:dyDescent="0.25">
      <c r="A18" s="31"/>
      <c r="B18" s="17"/>
      <c r="C18" s="28"/>
      <c r="D18" s="28"/>
      <c r="E18" s="28"/>
      <c r="F18" s="28"/>
      <c r="G18" s="10" t="s">
        <v>148</v>
      </c>
      <c r="H18" s="11">
        <v>12</v>
      </c>
    </row>
    <row r="19" spans="1:8" ht="16.5" thickBot="1" x14ac:dyDescent="0.3">
      <c r="A19" s="31"/>
      <c r="B19" s="17"/>
      <c r="C19" s="29"/>
      <c r="D19" s="29"/>
      <c r="E19" s="29"/>
      <c r="F19" s="29"/>
      <c r="G19" s="21" t="s">
        <v>8</v>
      </c>
      <c r="H19" s="23">
        <f>SUM(H13:H14,H16:H18)</f>
        <v>83</v>
      </c>
    </row>
    <row r="20" spans="1:8" ht="249.95" customHeight="1" thickBot="1" x14ac:dyDescent="0.3">
      <c r="A20" s="32"/>
      <c r="B20" s="18"/>
      <c r="C20" s="25" t="s">
        <v>220</v>
      </c>
      <c r="D20" s="25"/>
      <c r="E20" s="25"/>
      <c r="F20" s="26"/>
      <c r="G20" s="22"/>
      <c r="H20" s="24"/>
    </row>
    <row r="21" spans="1:8" x14ac:dyDescent="0.25">
      <c r="A21" s="30">
        <v>3</v>
      </c>
      <c r="B21" s="16" t="s">
        <v>219</v>
      </c>
      <c r="C21" s="27" t="s">
        <v>218</v>
      </c>
      <c r="D21" s="27" t="s">
        <v>217</v>
      </c>
      <c r="E21" s="27" t="s">
        <v>216</v>
      </c>
      <c r="F21" s="27" t="s">
        <v>215</v>
      </c>
      <c r="G21" s="19" t="s">
        <v>155</v>
      </c>
      <c r="H21" s="20"/>
    </row>
    <row r="22" spans="1:8" ht="47.25" x14ac:dyDescent="0.25">
      <c r="A22" s="31"/>
      <c r="B22" s="17"/>
      <c r="C22" s="28"/>
      <c r="D22" s="28"/>
      <c r="E22" s="28"/>
      <c r="F22" s="28"/>
      <c r="G22" s="10" t="s">
        <v>214</v>
      </c>
      <c r="H22" s="11">
        <v>4</v>
      </c>
    </row>
    <row r="23" spans="1:8" ht="90.75" customHeight="1" thickBot="1" x14ac:dyDescent="0.3">
      <c r="A23" s="31"/>
      <c r="B23" s="17"/>
      <c r="C23" s="29"/>
      <c r="D23" s="29"/>
      <c r="E23" s="29"/>
      <c r="F23" s="29"/>
      <c r="G23" s="21" t="s">
        <v>8</v>
      </c>
      <c r="H23" s="23">
        <f>SUM(H22:H22)</f>
        <v>4</v>
      </c>
    </row>
    <row r="24" spans="1:8" ht="249.95" customHeight="1" thickBot="1" x14ac:dyDescent="0.3">
      <c r="A24" s="32"/>
      <c r="B24" s="18"/>
      <c r="C24" s="25" t="s">
        <v>213</v>
      </c>
      <c r="D24" s="25"/>
      <c r="E24" s="25"/>
      <c r="F24" s="26"/>
      <c r="G24" s="22"/>
      <c r="H24" s="24"/>
    </row>
    <row r="25" spans="1:8" x14ac:dyDescent="0.25">
      <c r="A25" s="30">
        <v>4</v>
      </c>
      <c r="B25" s="16" t="s">
        <v>212</v>
      </c>
      <c r="C25" s="27" t="s">
        <v>211</v>
      </c>
      <c r="D25" s="27" t="s">
        <v>210</v>
      </c>
      <c r="E25" s="27" t="s">
        <v>209</v>
      </c>
      <c r="F25" s="27" t="s">
        <v>208</v>
      </c>
      <c r="G25" s="19" t="s">
        <v>155</v>
      </c>
      <c r="H25" s="20"/>
    </row>
    <row r="26" spans="1:8" ht="47.25" x14ac:dyDescent="0.25">
      <c r="A26" s="31"/>
      <c r="B26" s="17"/>
      <c r="C26" s="28"/>
      <c r="D26" s="28"/>
      <c r="E26" s="28"/>
      <c r="F26" s="28"/>
      <c r="G26" s="10" t="s">
        <v>153</v>
      </c>
      <c r="H26" s="11">
        <v>98</v>
      </c>
    </row>
    <row r="27" spans="1:8" ht="108" customHeight="1" thickBot="1" x14ac:dyDescent="0.3">
      <c r="A27" s="31"/>
      <c r="B27" s="17"/>
      <c r="C27" s="29"/>
      <c r="D27" s="29"/>
      <c r="E27" s="29"/>
      <c r="F27" s="29"/>
      <c r="G27" s="21" t="s">
        <v>8</v>
      </c>
      <c r="H27" s="23">
        <f>SUM(H26:H26)</f>
        <v>98</v>
      </c>
    </row>
    <row r="28" spans="1:8" ht="249.95" customHeight="1" thickBot="1" x14ac:dyDescent="0.3">
      <c r="A28" s="32"/>
      <c r="B28" s="18"/>
      <c r="C28" s="25" t="s">
        <v>207</v>
      </c>
      <c r="D28" s="25"/>
      <c r="E28" s="25"/>
      <c r="F28" s="26"/>
      <c r="G28" s="22"/>
      <c r="H28" s="24"/>
    </row>
    <row r="29" spans="1:8" x14ac:dyDescent="0.25">
      <c r="A29" s="30">
        <v>5</v>
      </c>
      <c r="B29" s="16" t="s">
        <v>206</v>
      </c>
      <c r="C29" s="27" t="s">
        <v>205</v>
      </c>
      <c r="D29" s="27" t="s">
        <v>204</v>
      </c>
      <c r="E29" s="27" t="s">
        <v>203</v>
      </c>
      <c r="F29" s="27" t="s">
        <v>202</v>
      </c>
      <c r="G29" s="19" t="s">
        <v>155</v>
      </c>
      <c r="H29" s="20"/>
    </row>
    <row r="30" spans="1:8" ht="47.25" x14ac:dyDescent="0.25">
      <c r="A30" s="31"/>
      <c r="B30" s="17"/>
      <c r="C30" s="28"/>
      <c r="D30" s="28"/>
      <c r="E30" s="28"/>
      <c r="F30" s="28"/>
      <c r="G30" s="10" t="s">
        <v>154</v>
      </c>
      <c r="H30" s="11">
        <v>4</v>
      </c>
    </row>
    <row r="31" spans="1:8" ht="47.25" x14ac:dyDescent="0.25">
      <c r="A31" s="31"/>
      <c r="B31" s="17"/>
      <c r="C31" s="28"/>
      <c r="D31" s="28"/>
      <c r="E31" s="28"/>
      <c r="F31" s="28"/>
      <c r="G31" s="10" t="s">
        <v>153</v>
      </c>
      <c r="H31" s="11">
        <v>56</v>
      </c>
    </row>
    <row r="32" spans="1:8" ht="78.75" x14ac:dyDescent="0.25">
      <c r="A32" s="31"/>
      <c r="B32" s="17"/>
      <c r="C32" s="28"/>
      <c r="D32" s="28"/>
      <c r="E32" s="28"/>
      <c r="F32" s="28"/>
      <c r="G32" s="10" t="s">
        <v>152</v>
      </c>
      <c r="H32" s="11">
        <v>24</v>
      </c>
    </row>
    <row r="33" spans="1:8" ht="63" x14ac:dyDescent="0.25">
      <c r="A33" s="31"/>
      <c r="B33" s="17"/>
      <c r="C33" s="28"/>
      <c r="D33" s="28"/>
      <c r="E33" s="28"/>
      <c r="F33" s="28"/>
      <c r="G33" s="10" t="s">
        <v>151</v>
      </c>
      <c r="H33" s="11">
        <v>40</v>
      </c>
    </row>
    <row r="34" spans="1:8" ht="47.25" x14ac:dyDescent="0.25">
      <c r="A34" s="31"/>
      <c r="B34" s="17"/>
      <c r="C34" s="28"/>
      <c r="D34" s="28"/>
      <c r="E34" s="28"/>
      <c r="F34" s="28"/>
      <c r="G34" s="10" t="s">
        <v>150</v>
      </c>
      <c r="H34" s="11">
        <v>47</v>
      </c>
    </row>
    <row r="35" spans="1:8" ht="78.75" x14ac:dyDescent="0.25">
      <c r="A35" s="31"/>
      <c r="B35" s="17"/>
      <c r="C35" s="28"/>
      <c r="D35" s="28"/>
      <c r="E35" s="28"/>
      <c r="F35" s="28"/>
      <c r="G35" s="10" t="s">
        <v>149</v>
      </c>
      <c r="H35" s="11">
        <v>8</v>
      </c>
    </row>
    <row r="36" spans="1:8" ht="63" x14ac:dyDescent="0.25">
      <c r="A36" s="31"/>
      <c r="B36" s="17"/>
      <c r="C36" s="28"/>
      <c r="D36" s="28"/>
      <c r="E36" s="28"/>
      <c r="F36" s="28"/>
      <c r="G36" s="10" t="s">
        <v>148</v>
      </c>
      <c r="H36" s="11">
        <v>10</v>
      </c>
    </row>
    <row r="37" spans="1:8" ht="78.75" x14ac:dyDescent="0.25">
      <c r="A37" s="31"/>
      <c r="B37" s="17"/>
      <c r="C37" s="28"/>
      <c r="D37" s="28"/>
      <c r="E37" s="28"/>
      <c r="F37" s="28"/>
      <c r="G37" s="10" t="s">
        <v>147</v>
      </c>
      <c r="H37" s="11">
        <v>11</v>
      </c>
    </row>
    <row r="38" spans="1:8" ht="47.25" x14ac:dyDescent="0.25">
      <c r="A38" s="31"/>
      <c r="B38" s="17"/>
      <c r="C38" s="28"/>
      <c r="D38" s="28"/>
      <c r="E38" s="28"/>
      <c r="F38" s="28"/>
      <c r="G38" s="10" t="s">
        <v>146</v>
      </c>
      <c r="H38" s="11">
        <v>16</v>
      </c>
    </row>
    <row r="39" spans="1:8" ht="16.5" thickBot="1" x14ac:dyDescent="0.3">
      <c r="A39" s="31"/>
      <c r="B39" s="17"/>
      <c r="C39" s="29"/>
      <c r="D39" s="29"/>
      <c r="E39" s="29"/>
      <c r="F39" s="29"/>
      <c r="G39" s="21" t="s">
        <v>8</v>
      </c>
      <c r="H39" s="23">
        <f>SUM(H30:H38)</f>
        <v>216</v>
      </c>
    </row>
    <row r="40" spans="1:8" ht="249.95" customHeight="1" thickBot="1" x14ac:dyDescent="0.3">
      <c r="A40" s="32"/>
      <c r="B40" s="18"/>
      <c r="C40" s="25" t="s">
        <v>201</v>
      </c>
      <c r="D40" s="25"/>
      <c r="E40" s="25"/>
      <c r="F40" s="26"/>
      <c r="G40" s="22"/>
      <c r="H40" s="24"/>
    </row>
    <row r="41" spans="1:8" x14ac:dyDescent="0.25">
      <c r="A41" s="30">
        <v>6</v>
      </c>
      <c r="B41" s="16" t="s">
        <v>200</v>
      </c>
      <c r="C41" s="27" t="s">
        <v>199</v>
      </c>
      <c r="D41" s="27" t="s">
        <v>198</v>
      </c>
      <c r="E41" s="27" t="s">
        <v>197</v>
      </c>
      <c r="F41" s="27" t="s">
        <v>134</v>
      </c>
      <c r="G41" s="19" t="s">
        <v>155</v>
      </c>
      <c r="H41" s="20"/>
    </row>
    <row r="42" spans="1:8" ht="47.25" x14ac:dyDescent="0.25">
      <c r="A42" s="31"/>
      <c r="B42" s="17"/>
      <c r="C42" s="28"/>
      <c r="D42" s="28"/>
      <c r="E42" s="28"/>
      <c r="F42" s="28"/>
      <c r="G42" s="10" t="s">
        <v>154</v>
      </c>
      <c r="H42" s="11">
        <v>8</v>
      </c>
    </row>
    <row r="43" spans="1:8" ht="47.25" x14ac:dyDescent="0.25">
      <c r="A43" s="31"/>
      <c r="B43" s="17"/>
      <c r="C43" s="28"/>
      <c r="D43" s="28"/>
      <c r="E43" s="28"/>
      <c r="F43" s="28"/>
      <c r="G43" s="10" t="s">
        <v>153</v>
      </c>
      <c r="H43" s="11">
        <v>58</v>
      </c>
    </row>
    <row r="44" spans="1:8" ht="47.25" x14ac:dyDescent="0.25">
      <c r="A44" s="31"/>
      <c r="B44" s="17"/>
      <c r="C44" s="28"/>
      <c r="D44" s="28"/>
      <c r="E44" s="28"/>
      <c r="F44" s="28"/>
      <c r="G44" s="10" t="s">
        <v>146</v>
      </c>
      <c r="H44" s="11">
        <v>8</v>
      </c>
    </row>
    <row r="45" spans="1:8" ht="16.5" thickBot="1" x14ac:dyDescent="0.3">
      <c r="A45" s="31"/>
      <c r="B45" s="17"/>
      <c r="C45" s="29"/>
      <c r="D45" s="29"/>
      <c r="E45" s="29"/>
      <c r="F45" s="29"/>
      <c r="G45" s="21" t="s">
        <v>8</v>
      </c>
      <c r="H45" s="23">
        <f>SUM(H42:H44)</f>
        <v>74</v>
      </c>
    </row>
    <row r="46" spans="1:8" ht="249.95" customHeight="1" thickBot="1" x14ac:dyDescent="0.3">
      <c r="A46" s="32"/>
      <c r="B46" s="18"/>
      <c r="C46" s="25" t="s">
        <v>196</v>
      </c>
      <c r="D46" s="25"/>
      <c r="E46" s="25"/>
      <c r="F46" s="26"/>
      <c r="G46" s="22"/>
      <c r="H46" s="24"/>
    </row>
    <row r="47" spans="1:8" x14ac:dyDescent="0.25">
      <c r="A47" s="30">
        <v>7</v>
      </c>
      <c r="B47" s="16" t="s">
        <v>195</v>
      </c>
      <c r="C47" s="27" t="s">
        <v>194</v>
      </c>
      <c r="D47" s="27" t="s">
        <v>193</v>
      </c>
      <c r="E47" s="27" t="s">
        <v>32</v>
      </c>
      <c r="F47" s="27" t="s">
        <v>192</v>
      </c>
      <c r="G47" s="19" t="s">
        <v>155</v>
      </c>
      <c r="H47" s="20"/>
    </row>
    <row r="48" spans="1:8" ht="78.75" x14ac:dyDescent="0.25">
      <c r="A48" s="31"/>
      <c r="B48" s="17"/>
      <c r="C48" s="28"/>
      <c r="D48" s="28"/>
      <c r="E48" s="28"/>
      <c r="F48" s="28"/>
      <c r="G48" s="10" t="s">
        <v>152</v>
      </c>
      <c r="H48" s="11">
        <v>40</v>
      </c>
    </row>
    <row r="49" spans="1:8" ht="47.25" x14ac:dyDescent="0.25">
      <c r="A49" s="31"/>
      <c r="B49" s="17"/>
      <c r="C49" s="28"/>
      <c r="D49" s="28"/>
      <c r="E49" s="28"/>
      <c r="F49" s="28"/>
      <c r="G49" s="10" t="s">
        <v>150</v>
      </c>
      <c r="H49" s="11">
        <v>48</v>
      </c>
    </row>
    <row r="50" spans="1:8" ht="63" x14ac:dyDescent="0.25">
      <c r="A50" s="31"/>
      <c r="B50" s="17"/>
      <c r="C50" s="28"/>
      <c r="D50" s="28"/>
      <c r="E50" s="28"/>
      <c r="F50" s="28"/>
      <c r="G50" s="10" t="s">
        <v>151</v>
      </c>
      <c r="H50" s="11">
        <v>20</v>
      </c>
    </row>
    <row r="51" spans="1:8" ht="78.75" x14ac:dyDescent="0.25">
      <c r="A51" s="31"/>
      <c r="B51" s="17"/>
      <c r="C51" s="28"/>
      <c r="D51" s="28"/>
      <c r="E51" s="28"/>
      <c r="F51" s="28"/>
      <c r="G51" s="10" t="s">
        <v>149</v>
      </c>
      <c r="H51" s="11">
        <v>18</v>
      </c>
    </row>
    <row r="52" spans="1:8" ht="63" x14ac:dyDescent="0.25">
      <c r="A52" s="31"/>
      <c r="B52" s="17"/>
      <c r="C52" s="28"/>
      <c r="D52" s="28"/>
      <c r="E52" s="28"/>
      <c r="F52" s="28"/>
      <c r="G52" s="10" t="s">
        <v>148</v>
      </c>
      <c r="H52" s="11">
        <v>10</v>
      </c>
    </row>
    <row r="53" spans="1:8" ht="78.75" x14ac:dyDescent="0.25">
      <c r="A53" s="31"/>
      <c r="B53" s="17"/>
      <c r="C53" s="28"/>
      <c r="D53" s="28"/>
      <c r="E53" s="28"/>
      <c r="F53" s="28"/>
      <c r="G53" s="10" t="s">
        <v>147</v>
      </c>
      <c r="H53" s="11">
        <v>11</v>
      </c>
    </row>
    <row r="54" spans="1:8" ht="16.5" thickBot="1" x14ac:dyDescent="0.3">
      <c r="A54" s="31"/>
      <c r="B54" s="17"/>
      <c r="C54" s="29"/>
      <c r="D54" s="29"/>
      <c r="E54" s="29"/>
      <c r="F54" s="29"/>
      <c r="G54" s="21" t="s">
        <v>8</v>
      </c>
      <c r="H54" s="23">
        <f>SUM(H48:H53)</f>
        <v>147</v>
      </c>
    </row>
    <row r="55" spans="1:8" ht="249.95" customHeight="1" thickBot="1" x14ac:dyDescent="0.3">
      <c r="A55" s="32"/>
      <c r="B55" s="18"/>
      <c r="C55" s="25" t="s">
        <v>191</v>
      </c>
      <c r="D55" s="25"/>
      <c r="E55" s="25"/>
      <c r="F55" s="26"/>
      <c r="G55" s="22"/>
      <c r="H55" s="24"/>
    </row>
    <row r="56" spans="1:8" x14ac:dyDescent="0.25">
      <c r="A56" s="30">
        <v>8</v>
      </c>
      <c r="B56" s="16" t="s">
        <v>190</v>
      </c>
      <c r="C56" s="27" t="s">
        <v>189</v>
      </c>
      <c r="D56" s="27" t="s">
        <v>188</v>
      </c>
      <c r="E56" s="27" t="s">
        <v>187</v>
      </c>
      <c r="F56" s="27" t="s">
        <v>186</v>
      </c>
      <c r="G56" s="19" t="s">
        <v>155</v>
      </c>
      <c r="H56" s="20"/>
    </row>
    <row r="57" spans="1:8" ht="78.75" x14ac:dyDescent="0.25">
      <c r="A57" s="31"/>
      <c r="B57" s="17"/>
      <c r="C57" s="28"/>
      <c r="D57" s="28"/>
      <c r="E57" s="28"/>
      <c r="F57" s="28"/>
      <c r="G57" s="10" t="s">
        <v>152</v>
      </c>
      <c r="H57" s="11">
        <v>55</v>
      </c>
    </row>
    <row r="58" spans="1:8" ht="63" x14ac:dyDescent="0.25">
      <c r="A58" s="31"/>
      <c r="B58" s="17"/>
      <c r="C58" s="28"/>
      <c r="D58" s="28"/>
      <c r="E58" s="28"/>
      <c r="F58" s="28"/>
      <c r="G58" s="10" t="s">
        <v>151</v>
      </c>
      <c r="H58" s="11">
        <v>80</v>
      </c>
    </row>
    <row r="59" spans="1:8" ht="47.25" x14ac:dyDescent="0.25">
      <c r="A59" s="31"/>
      <c r="B59" s="17"/>
      <c r="C59" s="28"/>
      <c r="D59" s="28"/>
      <c r="E59" s="28"/>
      <c r="F59" s="28"/>
      <c r="G59" s="10" t="s">
        <v>150</v>
      </c>
      <c r="H59" s="11">
        <v>48</v>
      </c>
    </row>
    <row r="60" spans="1:8" ht="78.75" x14ac:dyDescent="0.25">
      <c r="A60" s="31"/>
      <c r="B60" s="17"/>
      <c r="C60" s="28"/>
      <c r="D60" s="28"/>
      <c r="E60" s="28"/>
      <c r="F60" s="28"/>
      <c r="G60" s="10" t="s">
        <v>149</v>
      </c>
      <c r="H60" s="11">
        <v>100</v>
      </c>
    </row>
    <row r="61" spans="1:8" ht="63" x14ac:dyDescent="0.25">
      <c r="A61" s="31"/>
      <c r="B61" s="17"/>
      <c r="C61" s="28"/>
      <c r="D61" s="28"/>
      <c r="E61" s="28"/>
      <c r="F61" s="28"/>
      <c r="G61" s="10" t="s">
        <v>148</v>
      </c>
      <c r="H61" s="11">
        <v>50</v>
      </c>
    </row>
    <row r="62" spans="1:8" ht="78.75" x14ac:dyDescent="0.25">
      <c r="A62" s="31"/>
      <c r="B62" s="17"/>
      <c r="C62" s="28"/>
      <c r="D62" s="28"/>
      <c r="E62" s="28"/>
      <c r="F62" s="28"/>
      <c r="G62" s="10" t="s">
        <v>147</v>
      </c>
      <c r="H62" s="11">
        <v>44</v>
      </c>
    </row>
    <row r="63" spans="1:8" ht="16.5" thickBot="1" x14ac:dyDescent="0.3">
      <c r="A63" s="31"/>
      <c r="B63" s="17"/>
      <c r="C63" s="29"/>
      <c r="D63" s="29"/>
      <c r="E63" s="29"/>
      <c r="F63" s="29"/>
      <c r="G63" s="21" t="s">
        <v>8</v>
      </c>
      <c r="H63" s="23">
        <f>SUM(H57:H62)</f>
        <v>377</v>
      </c>
    </row>
    <row r="64" spans="1:8" ht="249.95" customHeight="1" thickBot="1" x14ac:dyDescent="0.3">
      <c r="A64" s="32"/>
      <c r="B64" s="18"/>
      <c r="C64" s="25" t="s">
        <v>185</v>
      </c>
      <c r="D64" s="25"/>
      <c r="E64" s="25"/>
      <c r="F64" s="26"/>
      <c r="G64" s="22"/>
      <c r="H64" s="24"/>
    </row>
    <row r="65" spans="1:8" x14ac:dyDescent="0.25">
      <c r="A65" s="30">
        <v>9</v>
      </c>
      <c r="B65" s="16" t="s">
        <v>184</v>
      </c>
      <c r="C65" s="27" t="s">
        <v>183</v>
      </c>
      <c r="D65" s="27" t="s">
        <v>182</v>
      </c>
      <c r="E65" s="27" t="s">
        <v>181</v>
      </c>
      <c r="F65" s="27" t="s">
        <v>180</v>
      </c>
      <c r="G65" s="19" t="s">
        <v>155</v>
      </c>
      <c r="H65" s="20"/>
    </row>
    <row r="66" spans="1:8" ht="78.75" x14ac:dyDescent="0.25">
      <c r="A66" s="31"/>
      <c r="B66" s="17"/>
      <c r="C66" s="28"/>
      <c r="D66" s="28"/>
      <c r="E66" s="28"/>
      <c r="F66" s="28"/>
      <c r="G66" s="10" t="s">
        <v>152</v>
      </c>
      <c r="H66" s="15">
        <v>15</v>
      </c>
    </row>
    <row r="67" spans="1:8" ht="63" x14ac:dyDescent="0.25">
      <c r="A67" s="31"/>
      <c r="B67" s="17"/>
      <c r="C67" s="28"/>
      <c r="D67" s="28"/>
      <c r="E67" s="28"/>
      <c r="F67" s="28"/>
      <c r="G67" s="10" t="s">
        <v>151</v>
      </c>
      <c r="H67" s="11">
        <v>21</v>
      </c>
    </row>
    <row r="68" spans="1:8" ht="47.25" x14ac:dyDescent="0.25">
      <c r="A68" s="31"/>
      <c r="B68" s="17"/>
      <c r="C68" s="28"/>
      <c r="D68" s="28"/>
      <c r="E68" s="28"/>
      <c r="F68" s="28"/>
      <c r="G68" s="10" t="s">
        <v>150</v>
      </c>
      <c r="H68" s="11">
        <v>23</v>
      </c>
    </row>
    <row r="69" spans="1:8" ht="78.75" x14ac:dyDescent="0.25">
      <c r="A69" s="31"/>
      <c r="B69" s="17"/>
      <c r="C69" s="28"/>
      <c r="D69" s="28"/>
      <c r="E69" s="28"/>
      <c r="F69" s="28"/>
      <c r="G69" s="10" t="s">
        <v>149</v>
      </c>
      <c r="H69" s="11">
        <v>18</v>
      </c>
    </row>
    <row r="70" spans="1:8" ht="16.5" thickBot="1" x14ac:dyDescent="0.3">
      <c r="A70" s="31"/>
      <c r="B70" s="17"/>
      <c r="C70" s="29"/>
      <c r="D70" s="29"/>
      <c r="E70" s="29"/>
      <c r="F70" s="29"/>
      <c r="G70" s="21" t="s">
        <v>8</v>
      </c>
      <c r="H70" s="23">
        <f>SUM(H66:H69)</f>
        <v>77</v>
      </c>
    </row>
    <row r="71" spans="1:8" ht="249.95" customHeight="1" thickBot="1" x14ac:dyDescent="0.3">
      <c r="A71" s="32"/>
      <c r="B71" s="18"/>
      <c r="C71" s="25" t="s">
        <v>179</v>
      </c>
      <c r="D71" s="25"/>
      <c r="E71" s="25"/>
      <c r="F71" s="26"/>
      <c r="G71" s="22"/>
      <c r="H71" s="24"/>
    </row>
    <row r="72" spans="1:8" x14ac:dyDescent="0.25">
      <c r="A72" s="30">
        <v>10</v>
      </c>
      <c r="B72" s="16" t="s">
        <v>178</v>
      </c>
      <c r="C72" s="27" t="s">
        <v>177</v>
      </c>
      <c r="D72" s="27" t="s">
        <v>176</v>
      </c>
      <c r="E72" s="27" t="s">
        <v>175</v>
      </c>
      <c r="F72" s="27" t="s">
        <v>133</v>
      </c>
      <c r="G72" s="19" t="s">
        <v>174</v>
      </c>
      <c r="H72" s="20"/>
    </row>
    <row r="73" spans="1:8" x14ac:dyDescent="0.25">
      <c r="A73" s="31"/>
      <c r="B73" s="17"/>
      <c r="C73" s="28"/>
      <c r="D73" s="28"/>
      <c r="E73" s="28"/>
      <c r="F73" s="28"/>
      <c r="G73" s="10" t="s">
        <v>173</v>
      </c>
      <c r="H73" s="11">
        <v>10</v>
      </c>
    </row>
    <row r="74" spans="1:8" ht="117" customHeight="1" thickBot="1" x14ac:dyDescent="0.3">
      <c r="A74" s="31"/>
      <c r="B74" s="17"/>
      <c r="C74" s="29"/>
      <c r="D74" s="29"/>
      <c r="E74" s="29"/>
      <c r="F74" s="29"/>
      <c r="G74" s="21" t="s">
        <v>8</v>
      </c>
      <c r="H74" s="23">
        <f>SUM(H73:H73)</f>
        <v>10</v>
      </c>
    </row>
    <row r="75" spans="1:8" ht="249.95" customHeight="1" thickBot="1" x14ac:dyDescent="0.3">
      <c r="A75" s="32"/>
      <c r="B75" s="18"/>
      <c r="C75" s="25" t="s">
        <v>172</v>
      </c>
      <c r="D75" s="25"/>
      <c r="E75" s="25"/>
      <c r="F75" s="26"/>
      <c r="G75" s="22"/>
      <c r="H75" s="24"/>
    </row>
    <row r="76" spans="1:8" x14ac:dyDescent="0.25">
      <c r="A76" s="30">
        <v>11</v>
      </c>
      <c r="B76" s="45" t="s">
        <v>171</v>
      </c>
      <c r="C76" s="27" t="s">
        <v>170</v>
      </c>
      <c r="D76" s="27" t="s">
        <v>169</v>
      </c>
      <c r="E76" s="27" t="s">
        <v>168</v>
      </c>
      <c r="F76" s="27" t="s">
        <v>167</v>
      </c>
      <c r="G76" s="19" t="s">
        <v>155</v>
      </c>
      <c r="H76" s="20"/>
    </row>
    <row r="77" spans="1:8" ht="78.75" x14ac:dyDescent="0.25">
      <c r="A77" s="31"/>
      <c r="B77" s="17"/>
      <c r="C77" s="28"/>
      <c r="D77" s="28"/>
      <c r="E77" s="28"/>
      <c r="F77" s="28"/>
      <c r="G77" s="10" t="s">
        <v>152</v>
      </c>
      <c r="H77" s="11">
        <v>8</v>
      </c>
    </row>
    <row r="78" spans="1:8" ht="63" x14ac:dyDescent="0.25">
      <c r="A78" s="31"/>
      <c r="B78" s="17"/>
      <c r="C78" s="28"/>
      <c r="D78" s="28"/>
      <c r="E78" s="28"/>
      <c r="F78" s="28"/>
      <c r="G78" s="10" t="s">
        <v>151</v>
      </c>
      <c r="H78" s="11">
        <v>21</v>
      </c>
    </row>
    <row r="79" spans="1:8" ht="47.25" x14ac:dyDescent="0.25">
      <c r="A79" s="31"/>
      <c r="B79" s="17"/>
      <c r="C79" s="28"/>
      <c r="D79" s="28"/>
      <c r="E79" s="28"/>
      <c r="F79" s="28"/>
      <c r="G79" s="10" t="s">
        <v>150</v>
      </c>
      <c r="H79" s="11">
        <v>23</v>
      </c>
    </row>
    <row r="80" spans="1:8" ht="78.75" x14ac:dyDescent="0.25">
      <c r="A80" s="31"/>
      <c r="B80" s="17"/>
      <c r="C80" s="28"/>
      <c r="D80" s="28"/>
      <c r="E80" s="28"/>
      <c r="F80" s="28"/>
      <c r="G80" s="10" t="s">
        <v>149</v>
      </c>
      <c r="H80" s="11">
        <v>8</v>
      </c>
    </row>
    <row r="81" spans="1:8" ht="63" x14ac:dyDescent="0.25">
      <c r="A81" s="31"/>
      <c r="B81" s="17"/>
      <c r="C81" s="28"/>
      <c r="D81" s="28"/>
      <c r="E81" s="28"/>
      <c r="F81" s="28"/>
      <c r="G81" s="10" t="s">
        <v>148</v>
      </c>
      <c r="H81" s="11">
        <v>10</v>
      </c>
    </row>
    <row r="82" spans="1:8" ht="78.75" x14ac:dyDescent="0.25">
      <c r="A82" s="31"/>
      <c r="B82" s="17"/>
      <c r="C82" s="28"/>
      <c r="D82" s="28"/>
      <c r="E82" s="28"/>
      <c r="F82" s="28"/>
      <c r="G82" s="10" t="s">
        <v>147</v>
      </c>
      <c r="H82" s="11">
        <v>11</v>
      </c>
    </row>
    <row r="83" spans="1:8" ht="47.25" x14ac:dyDescent="0.25">
      <c r="A83" s="31"/>
      <c r="B83" s="17"/>
      <c r="C83" s="28"/>
      <c r="D83" s="28"/>
      <c r="E83" s="28"/>
      <c r="F83" s="28"/>
      <c r="G83" s="10" t="s">
        <v>146</v>
      </c>
      <c r="H83" s="11">
        <v>5</v>
      </c>
    </row>
    <row r="84" spans="1:8" ht="16.5" thickBot="1" x14ac:dyDescent="0.3">
      <c r="A84" s="31"/>
      <c r="B84" s="17"/>
      <c r="C84" s="29"/>
      <c r="D84" s="29"/>
      <c r="E84" s="29"/>
      <c r="F84" s="29"/>
      <c r="G84" s="21" t="s">
        <v>8</v>
      </c>
      <c r="H84" s="23">
        <f>SUM(H77:H83)</f>
        <v>86</v>
      </c>
    </row>
    <row r="85" spans="1:8" ht="249.95" customHeight="1" thickBot="1" x14ac:dyDescent="0.3">
      <c r="A85" s="32"/>
      <c r="B85" s="18"/>
      <c r="C85" s="25" t="s">
        <v>166</v>
      </c>
      <c r="D85" s="25"/>
      <c r="E85" s="25"/>
      <c r="F85" s="26"/>
      <c r="G85" s="22"/>
      <c r="H85" s="24"/>
    </row>
    <row r="86" spans="1:8" x14ac:dyDescent="0.25">
      <c r="A86" s="30">
        <v>12</v>
      </c>
      <c r="B86" s="45" t="s">
        <v>165</v>
      </c>
      <c r="C86" s="27" t="s">
        <v>164</v>
      </c>
      <c r="D86" s="27" t="s">
        <v>163</v>
      </c>
      <c r="E86" s="27" t="s">
        <v>157</v>
      </c>
      <c r="F86" s="27" t="s">
        <v>162</v>
      </c>
      <c r="G86" s="19" t="s">
        <v>155</v>
      </c>
      <c r="H86" s="20"/>
    </row>
    <row r="87" spans="1:8" ht="47.25" x14ac:dyDescent="0.25">
      <c r="A87" s="31"/>
      <c r="B87" s="17"/>
      <c r="C87" s="28"/>
      <c r="D87" s="28"/>
      <c r="E87" s="28"/>
      <c r="F87" s="28"/>
      <c r="G87" s="10" t="s">
        <v>154</v>
      </c>
      <c r="H87" s="11">
        <v>2</v>
      </c>
    </row>
    <row r="88" spans="1:8" ht="47.25" x14ac:dyDescent="0.25">
      <c r="A88" s="31"/>
      <c r="B88" s="17"/>
      <c r="C88" s="28"/>
      <c r="D88" s="28"/>
      <c r="E88" s="28"/>
      <c r="F88" s="28"/>
      <c r="G88" s="10" t="s">
        <v>153</v>
      </c>
      <c r="H88" s="11">
        <v>1</v>
      </c>
    </row>
    <row r="89" spans="1:8" ht="78.75" x14ac:dyDescent="0.25">
      <c r="A89" s="31"/>
      <c r="B89" s="17"/>
      <c r="C89" s="28"/>
      <c r="D89" s="28"/>
      <c r="E89" s="28"/>
      <c r="F89" s="28"/>
      <c r="G89" s="10" t="s">
        <v>152</v>
      </c>
      <c r="H89" s="11">
        <v>1</v>
      </c>
    </row>
    <row r="90" spans="1:8" ht="63" x14ac:dyDescent="0.25">
      <c r="A90" s="31"/>
      <c r="B90" s="17"/>
      <c r="C90" s="28"/>
      <c r="D90" s="28"/>
      <c r="E90" s="28"/>
      <c r="F90" s="28"/>
      <c r="G90" s="10" t="s">
        <v>151</v>
      </c>
      <c r="H90" s="11">
        <v>1</v>
      </c>
    </row>
    <row r="91" spans="1:8" ht="47.25" x14ac:dyDescent="0.25">
      <c r="A91" s="31"/>
      <c r="B91" s="17"/>
      <c r="C91" s="28"/>
      <c r="D91" s="28"/>
      <c r="E91" s="28"/>
      <c r="F91" s="28"/>
      <c r="G91" s="10" t="s">
        <v>150</v>
      </c>
      <c r="H91" s="11">
        <v>1</v>
      </c>
    </row>
    <row r="92" spans="1:8" ht="78.75" x14ac:dyDescent="0.25">
      <c r="A92" s="31"/>
      <c r="B92" s="17"/>
      <c r="C92" s="28"/>
      <c r="D92" s="28"/>
      <c r="E92" s="28"/>
      <c r="F92" s="28"/>
      <c r="G92" s="10" t="s">
        <v>149</v>
      </c>
      <c r="H92" s="11">
        <v>1</v>
      </c>
    </row>
    <row r="93" spans="1:8" ht="63" x14ac:dyDescent="0.25">
      <c r="A93" s="31"/>
      <c r="B93" s="17"/>
      <c r="C93" s="28"/>
      <c r="D93" s="28"/>
      <c r="E93" s="28"/>
      <c r="F93" s="28"/>
      <c r="G93" s="10" t="s">
        <v>148</v>
      </c>
      <c r="H93" s="11">
        <v>1</v>
      </c>
    </row>
    <row r="94" spans="1:8" ht="78.75" x14ac:dyDescent="0.25">
      <c r="A94" s="31"/>
      <c r="B94" s="17"/>
      <c r="C94" s="28"/>
      <c r="D94" s="28"/>
      <c r="E94" s="28"/>
      <c r="F94" s="28"/>
      <c r="G94" s="10" t="s">
        <v>147</v>
      </c>
      <c r="H94" s="11">
        <v>1</v>
      </c>
    </row>
    <row r="95" spans="1:8" ht="47.25" x14ac:dyDescent="0.25">
      <c r="A95" s="31"/>
      <c r="B95" s="17"/>
      <c r="C95" s="28"/>
      <c r="D95" s="28"/>
      <c r="E95" s="28"/>
      <c r="F95" s="28"/>
      <c r="G95" s="10" t="s">
        <v>146</v>
      </c>
      <c r="H95" s="11">
        <v>1</v>
      </c>
    </row>
    <row r="96" spans="1:8" ht="31.5" x14ac:dyDescent="0.25">
      <c r="A96" s="31"/>
      <c r="B96" s="17"/>
      <c r="C96" s="28"/>
      <c r="D96" s="28"/>
      <c r="E96" s="28"/>
      <c r="F96" s="28"/>
      <c r="G96" s="10" t="s">
        <v>145</v>
      </c>
      <c r="H96" s="11">
        <v>1</v>
      </c>
    </row>
    <row r="97" spans="1:8" ht="16.5" thickBot="1" x14ac:dyDescent="0.3">
      <c r="A97" s="31"/>
      <c r="B97" s="17"/>
      <c r="C97" s="29"/>
      <c r="D97" s="29"/>
      <c r="E97" s="29"/>
      <c r="F97" s="29"/>
      <c r="G97" s="21" t="s">
        <v>8</v>
      </c>
      <c r="H97" s="23">
        <f>SUM(H87:H96)</f>
        <v>11</v>
      </c>
    </row>
    <row r="98" spans="1:8" ht="249.95" customHeight="1" thickBot="1" x14ac:dyDescent="0.3">
      <c r="A98" s="32"/>
      <c r="B98" s="18"/>
      <c r="C98" s="25" t="s">
        <v>161</v>
      </c>
      <c r="D98" s="25"/>
      <c r="E98" s="25"/>
      <c r="F98" s="26"/>
      <c r="G98" s="22"/>
      <c r="H98" s="24"/>
    </row>
    <row r="99" spans="1:8" x14ac:dyDescent="0.25">
      <c r="A99" s="30">
        <v>13</v>
      </c>
      <c r="B99" s="16" t="s">
        <v>160</v>
      </c>
      <c r="C99" s="27" t="s">
        <v>159</v>
      </c>
      <c r="D99" s="27" t="s">
        <v>158</v>
      </c>
      <c r="E99" s="27" t="s">
        <v>157</v>
      </c>
      <c r="F99" s="27" t="s">
        <v>156</v>
      </c>
      <c r="G99" s="19" t="s">
        <v>155</v>
      </c>
      <c r="H99" s="20"/>
    </row>
    <row r="100" spans="1:8" ht="47.25" x14ac:dyDescent="0.25">
      <c r="A100" s="31"/>
      <c r="B100" s="17"/>
      <c r="C100" s="28"/>
      <c r="D100" s="28"/>
      <c r="E100" s="28"/>
      <c r="F100" s="28"/>
      <c r="G100" s="10" t="s">
        <v>154</v>
      </c>
      <c r="H100" s="11">
        <v>2</v>
      </c>
    </row>
    <row r="101" spans="1:8" ht="47.25" x14ac:dyDescent="0.25">
      <c r="A101" s="31"/>
      <c r="B101" s="17"/>
      <c r="C101" s="28"/>
      <c r="D101" s="28"/>
      <c r="E101" s="28"/>
      <c r="F101" s="28"/>
      <c r="G101" s="10" t="s">
        <v>153</v>
      </c>
      <c r="H101" s="11">
        <v>1</v>
      </c>
    </row>
    <row r="102" spans="1:8" ht="78.75" x14ac:dyDescent="0.25">
      <c r="A102" s="31"/>
      <c r="B102" s="17"/>
      <c r="C102" s="28"/>
      <c r="D102" s="28"/>
      <c r="E102" s="28"/>
      <c r="F102" s="28"/>
      <c r="G102" s="10" t="s">
        <v>152</v>
      </c>
      <c r="H102" s="11">
        <v>1</v>
      </c>
    </row>
    <row r="103" spans="1:8" ht="63" x14ac:dyDescent="0.25">
      <c r="A103" s="31"/>
      <c r="B103" s="17"/>
      <c r="C103" s="28"/>
      <c r="D103" s="28"/>
      <c r="E103" s="28"/>
      <c r="F103" s="28"/>
      <c r="G103" s="10" t="s">
        <v>151</v>
      </c>
      <c r="H103" s="11">
        <v>1</v>
      </c>
    </row>
    <row r="104" spans="1:8" ht="47.25" x14ac:dyDescent="0.25">
      <c r="A104" s="31"/>
      <c r="B104" s="17"/>
      <c r="C104" s="28"/>
      <c r="D104" s="28"/>
      <c r="E104" s="28"/>
      <c r="F104" s="28"/>
      <c r="G104" s="10" t="s">
        <v>150</v>
      </c>
      <c r="H104" s="11">
        <v>1</v>
      </c>
    </row>
    <row r="105" spans="1:8" ht="78.75" x14ac:dyDescent="0.25">
      <c r="A105" s="31"/>
      <c r="B105" s="17"/>
      <c r="C105" s="28"/>
      <c r="D105" s="28"/>
      <c r="E105" s="28"/>
      <c r="F105" s="28"/>
      <c r="G105" s="10" t="s">
        <v>149</v>
      </c>
      <c r="H105" s="11">
        <v>1</v>
      </c>
    </row>
    <row r="106" spans="1:8" ht="63" x14ac:dyDescent="0.25">
      <c r="A106" s="31"/>
      <c r="B106" s="17"/>
      <c r="C106" s="28"/>
      <c r="D106" s="28"/>
      <c r="E106" s="28"/>
      <c r="F106" s="28"/>
      <c r="G106" s="10" t="s">
        <v>148</v>
      </c>
      <c r="H106" s="11">
        <v>1</v>
      </c>
    </row>
    <row r="107" spans="1:8" ht="78.75" x14ac:dyDescent="0.25">
      <c r="A107" s="31"/>
      <c r="B107" s="17"/>
      <c r="C107" s="28"/>
      <c r="D107" s="28"/>
      <c r="E107" s="28"/>
      <c r="F107" s="28"/>
      <c r="G107" s="10" t="s">
        <v>147</v>
      </c>
      <c r="H107" s="11">
        <v>1</v>
      </c>
    </row>
    <row r="108" spans="1:8" ht="47.25" x14ac:dyDescent="0.25">
      <c r="A108" s="31"/>
      <c r="B108" s="17"/>
      <c r="C108" s="28"/>
      <c r="D108" s="28"/>
      <c r="E108" s="28"/>
      <c r="F108" s="28"/>
      <c r="G108" s="10" t="s">
        <v>146</v>
      </c>
      <c r="H108" s="11">
        <v>1</v>
      </c>
    </row>
    <row r="109" spans="1:8" ht="31.5" x14ac:dyDescent="0.25">
      <c r="A109" s="31"/>
      <c r="B109" s="17"/>
      <c r="C109" s="28"/>
      <c r="D109" s="28"/>
      <c r="E109" s="28"/>
      <c r="F109" s="28"/>
      <c r="G109" s="10" t="s">
        <v>145</v>
      </c>
      <c r="H109" s="11">
        <v>1</v>
      </c>
    </row>
    <row r="110" spans="1:8" ht="16.5" thickBot="1" x14ac:dyDescent="0.3">
      <c r="A110" s="31"/>
      <c r="B110" s="17"/>
      <c r="C110" s="29"/>
      <c r="D110" s="29"/>
      <c r="E110" s="29"/>
      <c r="F110" s="29"/>
      <c r="G110" s="21" t="s">
        <v>8</v>
      </c>
      <c r="H110" s="23">
        <f>SUM(H100:H109)</f>
        <v>11</v>
      </c>
    </row>
    <row r="111" spans="1:8" ht="249.95" customHeight="1" thickBot="1" x14ac:dyDescent="0.3">
      <c r="A111" s="32"/>
      <c r="B111" s="18"/>
      <c r="C111" s="25" t="s">
        <v>144</v>
      </c>
      <c r="D111" s="25"/>
      <c r="E111" s="25"/>
      <c r="F111" s="26"/>
      <c r="G111" s="22"/>
      <c r="H111" s="24"/>
    </row>
    <row r="112" spans="1:8" ht="16.5" thickBot="1" x14ac:dyDescent="0.3">
      <c r="A112" s="33" t="s">
        <v>128</v>
      </c>
      <c r="B112" s="34"/>
      <c r="C112" s="34"/>
      <c r="D112" s="34"/>
      <c r="E112" s="35"/>
      <c r="F112" s="36">
        <f>H110+H97+H84+H74+H70+H63+H54+H45+H39+H27+H23+H19+H10</f>
        <v>1383</v>
      </c>
      <c r="G112" s="37"/>
      <c r="H112" s="38"/>
    </row>
    <row r="113" spans="1:8" ht="300" customHeight="1" thickBot="1" x14ac:dyDescent="0.3">
      <c r="A113" s="44" t="s">
        <v>9</v>
      </c>
      <c r="B113" s="40"/>
      <c r="C113" s="41" t="s">
        <v>143</v>
      </c>
      <c r="D113" s="42"/>
      <c r="E113" s="42"/>
      <c r="F113" s="43"/>
      <c r="G113" s="12" t="s">
        <v>142</v>
      </c>
      <c r="H113" s="13" t="s">
        <v>141</v>
      </c>
    </row>
    <row r="114" spans="1:8" ht="300" customHeight="1" thickBot="1" x14ac:dyDescent="0.3">
      <c r="A114" s="44" t="s">
        <v>9</v>
      </c>
      <c r="B114" s="40"/>
      <c r="C114" s="41" t="s">
        <v>140</v>
      </c>
      <c r="D114" s="42"/>
      <c r="E114" s="42"/>
      <c r="F114" s="43"/>
      <c r="G114" s="12" t="s">
        <v>139</v>
      </c>
      <c r="H114" s="13" t="s">
        <v>138</v>
      </c>
    </row>
  </sheetData>
  <sheetProtection algorithmName="SHA-512" hashValue="HsaJXu73kwGTgPcZ/88XzdemNER0y3xX3YKTm2fiVG7E6RIRo2sBT6VVyGX9fPkv/DOCscH9t3ikZ1pi7mFHHg==" saltValue="SChwx+REqJOfZcxkT2IjzQ==" spinCount="100000" sheet="1" formatCells="0" formatColumns="0" formatRows="0" insertColumns="0" insertRows="0" insertHyperlinks="0" sort="0" autoFilter="0" pivotTables="0"/>
  <autoFilter ref="A1:H450" xr:uid="{00000000-0009-0000-0000-000000000000}"/>
  <mergeCells count="138">
    <mergeCell ref="F76:F84"/>
    <mergeCell ref="C86:C97"/>
    <mergeCell ref="D86:D97"/>
    <mergeCell ref="E86:E97"/>
    <mergeCell ref="F86:F97"/>
    <mergeCell ref="A113:B113"/>
    <mergeCell ref="C113:F113"/>
    <mergeCell ref="C111:F111"/>
    <mergeCell ref="A99:A111"/>
    <mergeCell ref="C99:C110"/>
    <mergeCell ref="D99:D110"/>
    <mergeCell ref="E99:E110"/>
    <mergeCell ref="F99:F110"/>
    <mergeCell ref="B29:B40"/>
    <mergeCell ref="G29:H29"/>
    <mergeCell ref="G39:G40"/>
    <mergeCell ref="H39:H40"/>
    <mergeCell ref="A112:E112"/>
    <mergeCell ref="F112:H112"/>
    <mergeCell ref="F72:F74"/>
    <mergeCell ref="C76:C84"/>
    <mergeCell ref="D76:D84"/>
    <mergeCell ref="E76:E84"/>
    <mergeCell ref="A65:A71"/>
    <mergeCell ref="A72:A75"/>
    <mergeCell ref="B25:B28"/>
    <mergeCell ref="C85:F85"/>
    <mergeCell ref="B86:B98"/>
    <mergeCell ref="C28:F28"/>
    <mergeCell ref="C25:C27"/>
    <mergeCell ref="D25:D27"/>
    <mergeCell ref="E25:E27"/>
    <mergeCell ref="F25:F27"/>
    <mergeCell ref="A114:B114"/>
    <mergeCell ref="C114:F114"/>
    <mergeCell ref="G110:G111"/>
    <mergeCell ref="H110:H111"/>
    <mergeCell ref="A86:A98"/>
    <mergeCell ref="A25:A28"/>
    <mergeCell ref="A29:A40"/>
    <mergeCell ref="A41:A46"/>
    <mergeCell ref="A47:A55"/>
    <mergeCell ref="A56:A64"/>
    <mergeCell ref="F12:F19"/>
    <mergeCell ref="B21:B24"/>
    <mergeCell ref="C24:F24"/>
    <mergeCell ref="C21:C23"/>
    <mergeCell ref="D21:D23"/>
    <mergeCell ref="E21:E23"/>
    <mergeCell ref="F21:F23"/>
    <mergeCell ref="G25:H25"/>
    <mergeCell ref="G84:G85"/>
    <mergeCell ref="H84:H85"/>
    <mergeCell ref="C72:C74"/>
    <mergeCell ref="C11:F11"/>
    <mergeCell ref="B12:B20"/>
    <mergeCell ref="C20:F20"/>
    <mergeCell ref="C12:C19"/>
    <mergeCell ref="D12:D19"/>
    <mergeCell ref="E12:E19"/>
    <mergeCell ref="A76:A85"/>
    <mergeCell ref="C2:C10"/>
    <mergeCell ref="D2:D10"/>
    <mergeCell ref="E2:E10"/>
    <mergeCell ref="F2:F10"/>
    <mergeCell ref="G12:H12"/>
    <mergeCell ref="G15:H15"/>
    <mergeCell ref="G19:G20"/>
    <mergeCell ref="H19:H20"/>
    <mergeCell ref="G21:H21"/>
    <mergeCell ref="A2:A11"/>
    <mergeCell ref="A12:A20"/>
    <mergeCell ref="A21:A24"/>
    <mergeCell ref="B2:B11"/>
    <mergeCell ref="G2:H2"/>
    <mergeCell ref="G7:H7"/>
    <mergeCell ref="G10:G11"/>
    <mergeCell ref="H10:H11"/>
    <mergeCell ref="G23:G24"/>
    <mergeCell ref="H23:H24"/>
    <mergeCell ref="G27:G28"/>
    <mergeCell ref="H27:H28"/>
    <mergeCell ref="B41:B46"/>
    <mergeCell ref="G41:H41"/>
    <mergeCell ref="G45:G46"/>
    <mergeCell ref="H45:H46"/>
    <mergeCell ref="C46:F46"/>
    <mergeCell ref="C41:C45"/>
    <mergeCell ref="D41:D45"/>
    <mergeCell ref="E41:E45"/>
    <mergeCell ref="D47:D54"/>
    <mergeCell ref="E47:E54"/>
    <mergeCell ref="F47:F54"/>
    <mergeCell ref="C40:F40"/>
    <mergeCell ref="C29:C39"/>
    <mergeCell ref="D29:D39"/>
    <mergeCell ref="E29:E39"/>
    <mergeCell ref="F29:F39"/>
    <mergeCell ref="F41:F45"/>
    <mergeCell ref="C56:C63"/>
    <mergeCell ref="D56:D63"/>
    <mergeCell ref="E56:E63"/>
    <mergeCell ref="F56:F63"/>
    <mergeCell ref="B47:B55"/>
    <mergeCell ref="G47:H47"/>
    <mergeCell ref="G54:G55"/>
    <mergeCell ref="H54:H55"/>
    <mergeCell ref="C55:F55"/>
    <mergeCell ref="C47:C54"/>
    <mergeCell ref="G97:G98"/>
    <mergeCell ref="H97:H98"/>
    <mergeCell ref="C98:F98"/>
    <mergeCell ref="D72:D74"/>
    <mergeCell ref="E72:E74"/>
    <mergeCell ref="B56:B64"/>
    <mergeCell ref="G56:H56"/>
    <mergeCell ref="G63:G64"/>
    <mergeCell ref="H63:H64"/>
    <mergeCell ref="C64:F64"/>
    <mergeCell ref="B65:B71"/>
    <mergeCell ref="G65:H65"/>
    <mergeCell ref="G70:G71"/>
    <mergeCell ref="H70:H71"/>
    <mergeCell ref="C71:F71"/>
    <mergeCell ref="C65:C70"/>
    <mergeCell ref="D65:D70"/>
    <mergeCell ref="E65:E70"/>
    <mergeCell ref="F65:F70"/>
    <mergeCell ref="B72:B75"/>
    <mergeCell ref="B76:B85"/>
    <mergeCell ref="B99:B111"/>
    <mergeCell ref="G72:H72"/>
    <mergeCell ref="G74:G75"/>
    <mergeCell ref="H74:H75"/>
    <mergeCell ref="C75:F75"/>
    <mergeCell ref="G76:H76"/>
    <mergeCell ref="G99:H99"/>
    <mergeCell ref="G86:H8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1214B-2A98-4BF3-8799-EC13B29DF2CE}">
  <dimension ref="A1:H123"/>
  <sheetViews>
    <sheetView zoomScale="85" zoomScaleNormal="85" workbookViewId="0">
      <selection activeCell="L9" sqref="L9"/>
    </sheetView>
  </sheetViews>
  <sheetFormatPr defaultColWidth="9.140625" defaultRowHeight="15.75" x14ac:dyDescent="0.25"/>
  <cols>
    <col min="1" max="1" width="12" style="3" customWidth="1"/>
    <col min="2" max="2" width="22.285156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4" style="3" customWidth="1"/>
    <col min="8" max="8" width="23" style="3" customWidth="1"/>
    <col min="9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49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30">
        <v>1</v>
      </c>
      <c r="B2" s="16" t="s">
        <v>314</v>
      </c>
      <c r="C2" s="27" t="s">
        <v>313</v>
      </c>
      <c r="D2" s="27" t="s">
        <v>312</v>
      </c>
      <c r="E2" s="27" t="s">
        <v>311</v>
      </c>
      <c r="F2" s="27" t="s">
        <v>230</v>
      </c>
      <c r="G2" s="19" t="s">
        <v>174</v>
      </c>
      <c r="H2" s="20"/>
    </row>
    <row r="3" spans="1:8" ht="31.5" x14ac:dyDescent="0.25">
      <c r="A3" s="31"/>
      <c r="B3" s="17"/>
      <c r="C3" s="28"/>
      <c r="D3" s="28"/>
      <c r="E3" s="28"/>
      <c r="F3" s="28"/>
      <c r="G3" s="10" t="s">
        <v>229</v>
      </c>
      <c r="H3" s="11">
        <v>45</v>
      </c>
    </row>
    <row r="4" spans="1:8" x14ac:dyDescent="0.25">
      <c r="A4" s="31"/>
      <c r="B4" s="17"/>
      <c r="C4" s="28"/>
      <c r="D4" s="28"/>
      <c r="E4" s="28"/>
      <c r="F4" s="28"/>
      <c r="G4" s="10" t="s">
        <v>228</v>
      </c>
      <c r="H4" s="11">
        <v>43</v>
      </c>
    </row>
    <row r="5" spans="1:8" ht="32.25" thickBot="1" x14ac:dyDescent="0.3">
      <c r="A5" s="31"/>
      <c r="B5" s="17"/>
      <c r="C5" s="28"/>
      <c r="D5" s="28"/>
      <c r="E5" s="28"/>
      <c r="F5" s="28"/>
      <c r="G5" s="10" t="s">
        <v>137</v>
      </c>
      <c r="H5" s="11">
        <v>14</v>
      </c>
    </row>
    <row r="6" spans="1:8" x14ac:dyDescent="0.25">
      <c r="A6" s="31"/>
      <c r="B6" s="17"/>
      <c r="C6" s="28"/>
      <c r="D6" s="28"/>
      <c r="E6" s="28"/>
      <c r="F6" s="28"/>
      <c r="G6" s="19" t="s">
        <v>252</v>
      </c>
      <c r="H6" s="20"/>
    </row>
    <row r="7" spans="1:8" ht="31.5" x14ac:dyDescent="0.25">
      <c r="A7" s="31"/>
      <c r="B7" s="17"/>
      <c r="C7" s="28"/>
      <c r="D7" s="28"/>
      <c r="E7" s="28"/>
      <c r="F7" s="28"/>
      <c r="G7" s="10" t="s">
        <v>242</v>
      </c>
      <c r="H7" s="11">
        <v>28</v>
      </c>
    </row>
    <row r="8" spans="1:8" ht="16.5" thickBot="1" x14ac:dyDescent="0.3">
      <c r="A8" s="31"/>
      <c r="B8" s="17"/>
      <c r="C8" s="29"/>
      <c r="D8" s="29"/>
      <c r="E8" s="29"/>
      <c r="F8" s="29"/>
      <c r="G8" s="21" t="s">
        <v>8</v>
      </c>
      <c r="H8" s="23">
        <f>SUM(H3:H5,H7:H7)</f>
        <v>130</v>
      </c>
    </row>
    <row r="9" spans="1:8" ht="150" customHeight="1" thickBot="1" x14ac:dyDescent="0.3">
      <c r="A9" s="32"/>
      <c r="B9" s="18"/>
      <c r="C9" s="46" t="s">
        <v>310</v>
      </c>
      <c r="D9" s="25"/>
      <c r="E9" s="25"/>
      <c r="F9" s="26"/>
      <c r="G9" s="22"/>
      <c r="H9" s="24"/>
    </row>
    <row r="10" spans="1:8" x14ac:dyDescent="0.25">
      <c r="A10" s="30">
        <v>2</v>
      </c>
      <c r="B10" s="16" t="s">
        <v>305</v>
      </c>
      <c r="C10" s="27" t="s">
        <v>309</v>
      </c>
      <c r="D10" s="27" t="s">
        <v>308</v>
      </c>
      <c r="E10" s="27" t="s">
        <v>302</v>
      </c>
      <c r="F10" s="27" t="s">
        <v>307</v>
      </c>
      <c r="G10" s="19" t="s">
        <v>174</v>
      </c>
      <c r="H10" s="20"/>
    </row>
    <row r="11" spans="1:8" x14ac:dyDescent="0.25">
      <c r="A11" s="31"/>
      <c r="B11" s="17"/>
      <c r="C11" s="28"/>
      <c r="D11" s="28"/>
      <c r="E11" s="28"/>
      <c r="F11" s="28"/>
      <c r="G11" s="10" t="s">
        <v>228</v>
      </c>
      <c r="H11" s="11">
        <v>22</v>
      </c>
    </row>
    <row r="12" spans="1:8" x14ac:dyDescent="0.25">
      <c r="A12" s="31"/>
      <c r="B12" s="17"/>
      <c r="C12" s="28"/>
      <c r="D12" s="28"/>
      <c r="E12" s="28"/>
      <c r="F12" s="28"/>
      <c r="G12" s="10" t="s">
        <v>221</v>
      </c>
      <c r="H12" s="11">
        <v>43</v>
      </c>
    </row>
    <row r="13" spans="1:8" ht="16.5" thickBot="1" x14ac:dyDescent="0.3">
      <c r="A13" s="31"/>
      <c r="B13" s="17"/>
      <c r="C13" s="28"/>
      <c r="D13" s="28"/>
      <c r="E13" s="28"/>
      <c r="F13" s="28"/>
      <c r="G13" s="10" t="s">
        <v>173</v>
      </c>
      <c r="H13" s="11">
        <v>13</v>
      </c>
    </row>
    <row r="14" spans="1:8" x14ac:dyDescent="0.25">
      <c r="A14" s="31"/>
      <c r="B14" s="17"/>
      <c r="C14" s="28"/>
      <c r="D14" s="28"/>
      <c r="E14" s="28"/>
      <c r="F14" s="28"/>
      <c r="G14" s="19" t="s">
        <v>252</v>
      </c>
      <c r="H14" s="20"/>
    </row>
    <row r="15" spans="1:8" ht="78.75" x14ac:dyDescent="0.25">
      <c r="A15" s="31"/>
      <c r="B15" s="17"/>
      <c r="C15" s="28"/>
      <c r="D15" s="28"/>
      <c r="E15" s="28"/>
      <c r="F15" s="28"/>
      <c r="G15" s="10" t="s">
        <v>251</v>
      </c>
      <c r="H15" s="11">
        <v>11</v>
      </c>
    </row>
    <row r="16" spans="1:8" ht="16.5" thickBot="1" x14ac:dyDescent="0.3">
      <c r="A16" s="31"/>
      <c r="B16" s="17"/>
      <c r="C16" s="29"/>
      <c r="D16" s="29"/>
      <c r="E16" s="29"/>
      <c r="F16" s="29"/>
      <c r="G16" s="21" t="s">
        <v>8</v>
      </c>
      <c r="H16" s="23">
        <f>SUM(H11:H13,H15:H15)</f>
        <v>89</v>
      </c>
    </row>
    <row r="17" spans="1:8" ht="150" customHeight="1" thickBot="1" x14ac:dyDescent="0.3">
      <c r="A17" s="32"/>
      <c r="B17" s="18"/>
      <c r="C17" s="46" t="s">
        <v>306</v>
      </c>
      <c r="D17" s="25"/>
      <c r="E17" s="25"/>
      <c r="F17" s="26"/>
      <c r="G17" s="22"/>
      <c r="H17" s="24"/>
    </row>
    <row r="18" spans="1:8" x14ac:dyDescent="0.25">
      <c r="A18" s="30">
        <v>3</v>
      </c>
      <c r="B18" s="16" t="s">
        <v>305</v>
      </c>
      <c r="C18" s="27" t="s">
        <v>304</v>
      </c>
      <c r="D18" s="27" t="s">
        <v>303</v>
      </c>
      <c r="E18" s="27" t="s">
        <v>302</v>
      </c>
      <c r="F18" s="27" t="s">
        <v>215</v>
      </c>
      <c r="G18" s="19" t="s">
        <v>174</v>
      </c>
      <c r="H18" s="20"/>
    </row>
    <row r="19" spans="1:8" ht="16.5" thickBot="1" x14ac:dyDescent="0.3">
      <c r="A19" s="31"/>
      <c r="B19" s="17"/>
      <c r="C19" s="28"/>
      <c r="D19" s="28"/>
      <c r="E19" s="28"/>
      <c r="F19" s="28"/>
      <c r="G19" s="10" t="s">
        <v>228</v>
      </c>
      <c r="H19" s="11">
        <v>21</v>
      </c>
    </row>
    <row r="20" spans="1:8" x14ac:dyDescent="0.25">
      <c r="A20" s="31"/>
      <c r="B20" s="17"/>
      <c r="C20" s="28"/>
      <c r="D20" s="28"/>
      <c r="E20" s="28"/>
      <c r="F20" s="28"/>
      <c r="G20" s="19" t="s">
        <v>252</v>
      </c>
      <c r="H20" s="20"/>
    </row>
    <row r="21" spans="1:8" ht="31.5" x14ac:dyDescent="0.25">
      <c r="A21" s="31"/>
      <c r="B21" s="17"/>
      <c r="C21" s="28"/>
      <c r="D21" s="28"/>
      <c r="E21" s="28"/>
      <c r="F21" s="28"/>
      <c r="G21" s="10" t="s">
        <v>242</v>
      </c>
      <c r="H21" s="11">
        <v>26</v>
      </c>
    </row>
    <row r="22" spans="1:8" ht="134.25" customHeight="1" thickBot="1" x14ac:dyDescent="0.3">
      <c r="A22" s="31"/>
      <c r="B22" s="17"/>
      <c r="C22" s="29"/>
      <c r="D22" s="29"/>
      <c r="E22" s="29"/>
      <c r="F22" s="29"/>
      <c r="G22" s="21" t="s">
        <v>8</v>
      </c>
      <c r="H22" s="23">
        <f>SUM(H19:H19,H21:H21)</f>
        <v>47</v>
      </c>
    </row>
    <row r="23" spans="1:8" ht="150" customHeight="1" thickBot="1" x14ac:dyDescent="0.3">
      <c r="A23" s="32"/>
      <c r="B23" s="18"/>
      <c r="C23" s="46" t="s">
        <v>301</v>
      </c>
      <c r="D23" s="25"/>
      <c r="E23" s="25"/>
      <c r="F23" s="26"/>
      <c r="G23" s="22"/>
      <c r="H23" s="24"/>
    </row>
    <row r="24" spans="1:8" x14ac:dyDescent="0.25">
      <c r="A24" s="30">
        <v>4</v>
      </c>
      <c r="B24" s="16" t="s">
        <v>298</v>
      </c>
      <c r="C24" s="27" t="s">
        <v>300</v>
      </c>
      <c r="D24" s="27" t="s">
        <v>296</v>
      </c>
      <c r="E24" s="27" t="s">
        <v>16</v>
      </c>
      <c r="F24" s="27" t="s">
        <v>295</v>
      </c>
      <c r="G24" s="19" t="s">
        <v>174</v>
      </c>
      <c r="H24" s="20"/>
    </row>
    <row r="25" spans="1:8" ht="32.25" thickBot="1" x14ac:dyDescent="0.3">
      <c r="A25" s="31"/>
      <c r="B25" s="17"/>
      <c r="C25" s="28"/>
      <c r="D25" s="28"/>
      <c r="E25" s="28"/>
      <c r="F25" s="28"/>
      <c r="G25" s="10" t="s">
        <v>229</v>
      </c>
      <c r="H25" s="11">
        <v>12</v>
      </c>
    </row>
    <row r="26" spans="1:8" x14ac:dyDescent="0.25">
      <c r="A26" s="31"/>
      <c r="B26" s="17"/>
      <c r="C26" s="28"/>
      <c r="D26" s="28"/>
      <c r="E26" s="28"/>
      <c r="F26" s="28"/>
      <c r="G26" s="19" t="s">
        <v>252</v>
      </c>
      <c r="H26" s="20"/>
    </row>
    <row r="27" spans="1:8" ht="78.75" x14ac:dyDescent="0.25">
      <c r="A27" s="31"/>
      <c r="B27" s="17"/>
      <c r="C27" s="28"/>
      <c r="D27" s="28"/>
      <c r="E27" s="28"/>
      <c r="F27" s="28"/>
      <c r="G27" s="10" t="s">
        <v>251</v>
      </c>
      <c r="H27" s="11">
        <v>10</v>
      </c>
    </row>
    <row r="28" spans="1:8" ht="78" customHeight="1" thickBot="1" x14ac:dyDescent="0.3">
      <c r="A28" s="31"/>
      <c r="B28" s="17"/>
      <c r="C28" s="29"/>
      <c r="D28" s="29"/>
      <c r="E28" s="29"/>
      <c r="F28" s="29"/>
      <c r="G28" s="21" t="s">
        <v>8</v>
      </c>
      <c r="H28" s="23">
        <f>SUM(H25:H25,H27:H27)</f>
        <v>22</v>
      </c>
    </row>
    <row r="29" spans="1:8" ht="150" customHeight="1" thickBot="1" x14ac:dyDescent="0.3">
      <c r="A29" s="32"/>
      <c r="B29" s="18"/>
      <c r="C29" s="46" t="s">
        <v>299</v>
      </c>
      <c r="D29" s="25"/>
      <c r="E29" s="25"/>
      <c r="F29" s="26"/>
      <c r="G29" s="22"/>
      <c r="H29" s="24"/>
    </row>
    <row r="30" spans="1:8" x14ac:dyDescent="0.25">
      <c r="A30" s="30">
        <v>5</v>
      </c>
      <c r="B30" s="16" t="s">
        <v>298</v>
      </c>
      <c r="C30" s="27" t="s">
        <v>297</v>
      </c>
      <c r="D30" s="27" t="s">
        <v>296</v>
      </c>
      <c r="E30" s="27" t="s">
        <v>16</v>
      </c>
      <c r="F30" s="27" t="s">
        <v>295</v>
      </c>
      <c r="G30" s="19" t="s">
        <v>174</v>
      </c>
      <c r="H30" s="20"/>
    </row>
    <row r="31" spans="1:8" ht="31.5" x14ac:dyDescent="0.25">
      <c r="A31" s="31"/>
      <c r="B31" s="17"/>
      <c r="C31" s="28"/>
      <c r="D31" s="28"/>
      <c r="E31" s="28"/>
      <c r="F31" s="28"/>
      <c r="G31" s="10" t="s">
        <v>229</v>
      </c>
      <c r="H31" s="11">
        <v>1</v>
      </c>
    </row>
    <row r="32" spans="1:8" ht="147.75" customHeight="1" thickBot="1" x14ac:dyDescent="0.3">
      <c r="A32" s="31"/>
      <c r="B32" s="17"/>
      <c r="C32" s="29"/>
      <c r="D32" s="29"/>
      <c r="E32" s="29"/>
      <c r="F32" s="29"/>
      <c r="G32" s="21" t="s">
        <v>8</v>
      </c>
      <c r="H32" s="23">
        <f>SUM(H31:H31)</f>
        <v>1</v>
      </c>
    </row>
    <row r="33" spans="1:8" ht="150" customHeight="1" thickBot="1" x14ac:dyDescent="0.3">
      <c r="A33" s="32"/>
      <c r="B33" s="18"/>
      <c r="C33" s="46" t="s">
        <v>294</v>
      </c>
      <c r="D33" s="25"/>
      <c r="E33" s="25"/>
      <c r="F33" s="26"/>
      <c r="G33" s="22"/>
      <c r="H33" s="24"/>
    </row>
    <row r="34" spans="1:8" x14ac:dyDescent="0.25">
      <c r="A34" s="30">
        <v>6</v>
      </c>
      <c r="B34" s="16" t="s">
        <v>265</v>
      </c>
      <c r="C34" s="27" t="s">
        <v>293</v>
      </c>
      <c r="D34" s="27" t="s">
        <v>292</v>
      </c>
      <c r="E34" s="27" t="s">
        <v>291</v>
      </c>
      <c r="F34" s="27" t="s">
        <v>290</v>
      </c>
      <c r="G34" s="19" t="s">
        <v>174</v>
      </c>
      <c r="H34" s="20"/>
    </row>
    <row r="35" spans="1:8" ht="32.25" thickBot="1" x14ac:dyDescent="0.3">
      <c r="A35" s="31"/>
      <c r="B35" s="17"/>
      <c r="C35" s="28"/>
      <c r="D35" s="28"/>
      <c r="E35" s="28"/>
      <c r="F35" s="28"/>
      <c r="G35" s="10" t="s">
        <v>229</v>
      </c>
      <c r="H35" s="11">
        <v>2</v>
      </c>
    </row>
    <row r="36" spans="1:8" x14ac:dyDescent="0.25">
      <c r="A36" s="31"/>
      <c r="B36" s="17"/>
      <c r="C36" s="28"/>
      <c r="D36" s="28"/>
      <c r="E36" s="28"/>
      <c r="F36" s="28"/>
      <c r="G36" s="19" t="s">
        <v>252</v>
      </c>
      <c r="H36" s="20"/>
    </row>
    <row r="37" spans="1:8" ht="78.75" x14ac:dyDescent="0.25">
      <c r="A37" s="31"/>
      <c r="B37" s="17"/>
      <c r="C37" s="28"/>
      <c r="D37" s="28"/>
      <c r="E37" s="28"/>
      <c r="F37" s="28"/>
      <c r="G37" s="10" t="s">
        <v>251</v>
      </c>
      <c r="H37" s="11">
        <v>9</v>
      </c>
    </row>
    <row r="38" spans="1:8" ht="31.5" x14ac:dyDescent="0.25">
      <c r="A38" s="31"/>
      <c r="B38" s="17"/>
      <c r="C38" s="28"/>
      <c r="D38" s="28"/>
      <c r="E38" s="28"/>
      <c r="F38" s="28"/>
      <c r="G38" s="10" t="s">
        <v>242</v>
      </c>
      <c r="H38" s="11">
        <v>34</v>
      </c>
    </row>
    <row r="39" spans="1:8" ht="93" customHeight="1" thickBot="1" x14ac:dyDescent="0.3">
      <c r="A39" s="31"/>
      <c r="B39" s="17"/>
      <c r="C39" s="29"/>
      <c r="D39" s="29"/>
      <c r="E39" s="29"/>
      <c r="F39" s="29"/>
      <c r="G39" s="21" t="s">
        <v>8</v>
      </c>
      <c r="H39" s="23">
        <f>SUM(H35:H35,H37:H38)</f>
        <v>45</v>
      </c>
    </row>
    <row r="40" spans="1:8" ht="150" customHeight="1" thickBot="1" x14ac:dyDescent="0.3">
      <c r="A40" s="32"/>
      <c r="B40" s="18"/>
      <c r="C40" s="46" t="s">
        <v>289</v>
      </c>
      <c r="D40" s="25"/>
      <c r="E40" s="25"/>
      <c r="F40" s="26"/>
      <c r="G40" s="22"/>
      <c r="H40" s="24"/>
    </row>
    <row r="41" spans="1:8" x14ac:dyDescent="0.25">
      <c r="A41" s="30">
        <v>7</v>
      </c>
      <c r="B41" s="16" t="s">
        <v>288</v>
      </c>
      <c r="C41" s="27" t="s">
        <v>287</v>
      </c>
      <c r="D41" s="27" t="s">
        <v>286</v>
      </c>
      <c r="E41" s="27" t="s">
        <v>285</v>
      </c>
      <c r="F41" s="27" t="s">
        <v>284</v>
      </c>
      <c r="G41" s="19" t="s">
        <v>276</v>
      </c>
      <c r="H41" s="20"/>
    </row>
    <row r="42" spans="1:8" ht="31.5" x14ac:dyDescent="0.25">
      <c r="A42" s="31"/>
      <c r="B42" s="17"/>
      <c r="C42" s="28"/>
      <c r="D42" s="28"/>
      <c r="E42" s="28"/>
      <c r="F42" s="28"/>
      <c r="G42" s="10" t="s">
        <v>250</v>
      </c>
      <c r="H42" s="11">
        <v>18</v>
      </c>
    </row>
    <row r="43" spans="1:8" ht="63" x14ac:dyDescent="0.25">
      <c r="A43" s="31"/>
      <c r="B43" s="17"/>
      <c r="C43" s="28"/>
      <c r="D43" s="28"/>
      <c r="E43" s="28"/>
      <c r="F43" s="28"/>
      <c r="G43" s="10" t="s">
        <v>276</v>
      </c>
      <c r="H43" s="11">
        <v>88</v>
      </c>
    </row>
    <row r="44" spans="1:8" ht="63" x14ac:dyDescent="0.25">
      <c r="A44" s="31"/>
      <c r="B44" s="17"/>
      <c r="C44" s="28"/>
      <c r="D44" s="28"/>
      <c r="E44" s="28"/>
      <c r="F44" s="28"/>
      <c r="G44" s="10" t="s">
        <v>248</v>
      </c>
      <c r="H44" s="11">
        <v>88</v>
      </c>
    </row>
    <row r="45" spans="1:8" ht="94.5" x14ac:dyDescent="0.25">
      <c r="A45" s="31"/>
      <c r="B45" s="17"/>
      <c r="C45" s="28"/>
      <c r="D45" s="28"/>
      <c r="E45" s="28"/>
      <c r="F45" s="28"/>
      <c r="G45" s="10" t="s">
        <v>247</v>
      </c>
      <c r="H45" s="11">
        <v>14</v>
      </c>
    </row>
    <row r="46" spans="1:8" ht="63" x14ac:dyDescent="0.25">
      <c r="A46" s="31"/>
      <c r="B46" s="17"/>
      <c r="C46" s="28"/>
      <c r="D46" s="28"/>
      <c r="E46" s="28"/>
      <c r="F46" s="28"/>
      <c r="G46" s="10" t="s">
        <v>246</v>
      </c>
      <c r="H46" s="11">
        <v>98</v>
      </c>
    </row>
    <row r="47" spans="1:8" ht="47.25" x14ac:dyDescent="0.25">
      <c r="A47" s="31"/>
      <c r="B47" s="17"/>
      <c r="C47" s="28"/>
      <c r="D47" s="28"/>
      <c r="E47" s="28"/>
      <c r="F47" s="28"/>
      <c r="G47" s="10" t="s">
        <v>245</v>
      </c>
      <c r="H47" s="11">
        <v>41</v>
      </c>
    </row>
    <row r="48" spans="1:8" x14ac:dyDescent="0.25">
      <c r="A48" s="31"/>
      <c r="B48" s="17"/>
      <c r="C48" s="28"/>
      <c r="D48" s="28"/>
      <c r="E48" s="28"/>
      <c r="F48" s="28"/>
      <c r="G48" s="10" t="s">
        <v>244</v>
      </c>
      <c r="H48" s="11">
        <v>44</v>
      </c>
    </row>
    <row r="49" spans="1:8" ht="63" x14ac:dyDescent="0.25">
      <c r="A49" s="31"/>
      <c r="B49" s="17"/>
      <c r="C49" s="28"/>
      <c r="D49" s="28"/>
      <c r="E49" s="28"/>
      <c r="F49" s="28"/>
      <c r="G49" s="10" t="s">
        <v>243</v>
      </c>
      <c r="H49" s="11">
        <v>5</v>
      </c>
    </row>
    <row r="50" spans="1:8" ht="31.5" x14ac:dyDescent="0.25">
      <c r="A50" s="31"/>
      <c r="B50" s="17"/>
      <c r="C50" s="28"/>
      <c r="D50" s="28"/>
      <c r="E50" s="28"/>
      <c r="F50" s="28"/>
      <c r="G50" s="10" t="s">
        <v>242</v>
      </c>
      <c r="H50" s="11">
        <v>2</v>
      </c>
    </row>
    <row r="51" spans="1:8" ht="16.5" thickBot="1" x14ac:dyDescent="0.3">
      <c r="A51" s="31"/>
      <c r="B51" s="17"/>
      <c r="C51" s="29"/>
      <c r="D51" s="29"/>
      <c r="E51" s="29"/>
      <c r="F51" s="29"/>
      <c r="G51" s="21" t="s">
        <v>8</v>
      </c>
      <c r="H51" s="23">
        <f>SUM(H42:H50)</f>
        <v>398</v>
      </c>
    </row>
    <row r="52" spans="1:8" ht="150" customHeight="1" thickBot="1" x14ac:dyDescent="0.3">
      <c r="A52" s="32"/>
      <c r="B52" s="18"/>
      <c r="C52" s="46" t="s">
        <v>283</v>
      </c>
      <c r="D52" s="25"/>
      <c r="E52" s="25"/>
      <c r="F52" s="26"/>
      <c r="G52" s="22"/>
      <c r="H52" s="24"/>
    </row>
    <row r="53" spans="1:8" x14ac:dyDescent="0.25">
      <c r="A53" s="30">
        <v>8</v>
      </c>
      <c r="B53" s="16" t="s">
        <v>282</v>
      </c>
      <c r="C53" s="27" t="s">
        <v>281</v>
      </c>
      <c r="D53" s="27" t="s">
        <v>280</v>
      </c>
      <c r="E53" s="27" t="s">
        <v>279</v>
      </c>
      <c r="F53" s="27" t="s">
        <v>261</v>
      </c>
      <c r="G53" s="19" t="s">
        <v>174</v>
      </c>
      <c r="H53" s="20"/>
    </row>
    <row r="54" spans="1:8" ht="32.25" thickBot="1" x14ac:dyDescent="0.3">
      <c r="A54" s="31"/>
      <c r="B54" s="17"/>
      <c r="C54" s="28"/>
      <c r="D54" s="28"/>
      <c r="E54" s="28"/>
      <c r="F54" s="28"/>
      <c r="G54" s="10" t="s">
        <v>229</v>
      </c>
      <c r="H54" s="15">
        <v>20</v>
      </c>
    </row>
    <row r="55" spans="1:8" x14ac:dyDescent="0.25">
      <c r="A55" s="31"/>
      <c r="B55" s="17"/>
      <c r="C55" s="28"/>
      <c r="D55" s="28"/>
      <c r="E55" s="28"/>
      <c r="F55" s="28"/>
      <c r="G55" s="19" t="s">
        <v>252</v>
      </c>
      <c r="H55" s="20"/>
    </row>
    <row r="56" spans="1:8" ht="78.75" x14ac:dyDescent="0.25">
      <c r="A56" s="31"/>
      <c r="B56" s="17"/>
      <c r="C56" s="28"/>
      <c r="D56" s="28"/>
      <c r="E56" s="28"/>
      <c r="F56" s="28"/>
      <c r="G56" s="10" t="s">
        <v>251</v>
      </c>
      <c r="H56" s="15">
        <v>14</v>
      </c>
    </row>
    <row r="57" spans="1:8" ht="31.5" x14ac:dyDescent="0.25">
      <c r="A57" s="31"/>
      <c r="B57" s="17"/>
      <c r="C57" s="28"/>
      <c r="D57" s="28"/>
      <c r="E57" s="28"/>
      <c r="F57" s="28"/>
      <c r="G57" s="10" t="s">
        <v>242</v>
      </c>
      <c r="H57" s="11">
        <v>28</v>
      </c>
    </row>
    <row r="58" spans="1:8" ht="16.5" thickBot="1" x14ac:dyDescent="0.3">
      <c r="A58" s="31"/>
      <c r="B58" s="17"/>
      <c r="C58" s="29"/>
      <c r="D58" s="29"/>
      <c r="E58" s="29"/>
      <c r="F58" s="29"/>
      <c r="G58" s="21" t="s">
        <v>8</v>
      </c>
      <c r="H58" s="23">
        <f>SUM(H54:H54,H56:H57)</f>
        <v>62</v>
      </c>
    </row>
    <row r="59" spans="1:8" ht="150" customHeight="1" thickBot="1" x14ac:dyDescent="0.3">
      <c r="A59" s="32"/>
      <c r="B59" s="18"/>
      <c r="C59" s="46" t="s">
        <v>278</v>
      </c>
      <c r="D59" s="25"/>
      <c r="E59" s="25"/>
      <c r="F59" s="26"/>
      <c r="G59" s="22"/>
      <c r="H59" s="24"/>
    </row>
    <row r="60" spans="1:8" x14ac:dyDescent="0.25">
      <c r="A60" s="30">
        <v>9</v>
      </c>
      <c r="B60" s="16" t="s">
        <v>274</v>
      </c>
      <c r="C60" s="27" t="s">
        <v>277</v>
      </c>
      <c r="D60" s="27" t="s">
        <v>272</v>
      </c>
      <c r="E60" s="27" t="s">
        <v>267</v>
      </c>
      <c r="F60" s="27" t="s">
        <v>261</v>
      </c>
      <c r="G60" s="19" t="s">
        <v>252</v>
      </c>
      <c r="H60" s="20"/>
    </row>
    <row r="61" spans="1:8" ht="31.5" x14ac:dyDescent="0.25">
      <c r="A61" s="31"/>
      <c r="B61" s="17"/>
      <c r="C61" s="28"/>
      <c r="D61" s="28"/>
      <c r="E61" s="28"/>
      <c r="F61" s="28"/>
      <c r="G61" s="10" t="s">
        <v>250</v>
      </c>
      <c r="H61" s="11">
        <v>8</v>
      </c>
    </row>
    <row r="62" spans="1:8" ht="63" x14ac:dyDescent="0.25">
      <c r="A62" s="31"/>
      <c r="B62" s="17"/>
      <c r="C62" s="28"/>
      <c r="D62" s="28"/>
      <c r="E62" s="28"/>
      <c r="F62" s="28"/>
      <c r="G62" s="10" t="s">
        <v>276</v>
      </c>
      <c r="H62" s="11">
        <v>45</v>
      </c>
    </row>
    <row r="63" spans="1:8" ht="63" x14ac:dyDescent="0.25">
      <c r="A63" s="31"/>
      <c r="B63" s="17"/>
      <c r="C63" s="28"/>
      <c r="D63" s="28"/>
      <c r="E63" s="28"/>
      <c r="F63" s="28"/>
      <c r="G63" s="10" t="s">
        <v>248</v>
      </c>
      <c r="H63" s="11">
        <v>45</v>
      </c>
    </row>
    <row r="64" spans="1:8" ht="94.5" x14ac:dyDescent="0.25">
      <c r="A64" s="31"/>
      <c r="B64" s="17"/>
      <c r="C64" s="28"/>
      <c r="D64" s="28"/>
      <c r="E64" s="28"/>
      <c r="F64" s="28"/>
      <c r="G64" s="10" t="s">
        <v>247</v>
      </c>
      <c r="H64" s="11">
        <v>16</v>
      </c>
    </row>
    <row r="65" spans="1:8" ht="63" x14ac:dyDescent="0.25">
      <c r="A65" s="31"/>
      <c r="B65" s="17"/>
      <c r="C65" s="28"/>
      <c r="D65" s="28"/>
      <c r="E65" s="28"/>
      <c r="F65" s="28"/>
      <c r="G65" s="10" t="s">
        <v>246</v>
      </c>
      <c r="H65" s="11">
        <v>50</v>
      </c>
    </row>
    <row r="66" spans="1:8" ht="16.5" thickBot="1" x14ac:dyDescent="0.3">
      <c r="A66" s="31"/>
      <c r="B66" s="17"/>
      <c r="C66" s="29"/>
      <c r="D66" s="29"/>
      <c r="E66" s="29"/>
      <c r="F66" s="29"/>
      <c r="G66" s="21" t="s">
        <v>8</v>
      </c>
      <c r="H66" s="23">
        <f>SUM(H61:H65)</f>
        <v>164</v>
      </c>
    </row>
    <row r="67" spans="1:8" ht="150" customHeight="1" thickBot="1" x14ac:dyDescent="0.3">
      <c r="A67" s="32"/>
      <c r="B67" s="18"/>
      <c r="C67" s="46" t="s">
        <v>275</v>
      </c>
      <c r="D67" s="25"/>
      <c r="E67" s="25"/>
      <c r="F67" s="26"/>
      <c r="G67" s="22"/>
      <c r="H67" s="24"/>
    </row>
    <row r="68" spans="1:8" x14ac:dyDescent="0.25">
      <c r="A68" s="30">
        <v>10</v>
      </c>
      <c r="B68" s="16" t="s">
        <v>274</v>
      </c>
      <c r="C68" s="27" t="s">
        <v>273</v>
      </c>
      <c r="D68" s="27" t="s">
        <v>272</v>
      </c>
      <c r="E68" s="27" t="s">
        <v>267</v>
      </c>
      <c r="F68" s="27" t="s">
        <v>261</v>
      </c>
      <c r="G68" s="19" t="s">
        <v>252</v>
      </c>
      <c r="H68" s="20"/>
    </row>
    <row r="69" spans="1:8" ht="47.25" x14ac:dyDescent="0.25">
      <c r="A69" s="31"/>
      <c r="B69" s="17"/>
      <c r="C69" s="28"/>
      <c r="D69" s="28"/>
      <c r="E69" s="28"/>
      <c r="F69" s="28"/>
      <c r="G69" s="10" t="s">
        <v>245</v>
      </c>
      <c r="H69" s="11">
        <v>84</v>
      </c>
    </row>
    <row r="70" spans="1:8" x14ac:dyDescent="0.25">
      <c r="A70" s="31"/>
      <c r="B70" s="17"/>
      <c r="C70" s="28"/>
      <c r="D70" s="28"/>
      <c r="E70" s="28"/>
      <c r="F70" s="28"/>
      <c r="G70" s="10" t="s">
        <v>244</v>
      </c>
      <c r="H70" s="11">
        <v>133</v>
      </c>
    </row>
    <row r="71" spans="1:8" ht="63" x14ac:dyDescent="0.25">
      <c r="A71" s="31"/>
      <c r="B71" s="17"/>
      <c r="C71" s="28"/>
      <c r="D71" s="28"/>
      <c r="E71" s="28"/>
      <c r="F71" s="28"/>
      <c r="G71" s="10" t="s">
        <v>243</v>
      </c>
      <c r="H71" s="11">
        <v>15</v>
      </c>
    </row>
    <row r="72" spans="1:8" ht="119.25" customHeight="1" thickBot="1" x14ac:dyDescent="0.3">
      <c r="A72" s="31"/>
      <c r="B72" s="17"/>
      <c r="C72" s="29"/>
      <c r="D72" s="29"/>
      <c r="E72" s="29"/>
      <c r="F72" s="29"/>
      <c r="G72" s="21" t="s">
        <v>8</v>
      </c>
      <c r="H72" s="23">
        <f>SUM(H69:H71)</f>
        <v>232</v>
      </c>
    </row>
    <row r="73" spans="1:8" ht="150" customHeight="1" thickBot="1" x14ac:dyDescent="0.3">
      <c r="A73" s="32"/>
      <c r="B73" s="18"/>
      <c r="C73" s="46" t="s">
        <v>271</v>
      </c>
      <c r="D73" s="25"/>
      <c r="E73" s="25"/>
      <c r="F73" s="26"/>
      <c r="G73" s="22"/>
      <c r="H73" s="24"/>
    </row>
    <row r="74" spans="1:8" x14ac:dyDescent="0.25">
      <c r="A74" s="30">
        <v>11</v>
      </c>
      <c r="B74" s="16" t="s">
        <v>270</v>
      </c>
      <c r="C74" s="27" t="s">
        <v>269</v>
      </c>
      <c r="D74" s="27" t="s">
        <v>268</v>
      </c>
      <c r="E74" s="27" t="s">
        <v>267</v>
      </c>
      <c r="F74" s="27" t="s">
        <v>261</v>
      </c>
      <c r="G74" s="19" t="s">
        <v>174</v>
      </c>
      <c r="H74" s="20"/>
    </row>
    <row r="75" spans="1:8" ht="32.25" thickBot="1" x14ac:dyDescent="0.3">
      <c r="A75" s="31"/>
      <c r="B75" s="17"/>
      <c r="C75" s="28"/>
      <c r="D75" s="28"/>
      <c r="E75" s="28"/>
      <c r="F75" s="28"/>
      <c r="G75" s="10" t="s">
        <v>229</v>
      </c>
      <c r="H75" s="11">
        <v>6</v>
      </c>
    </row>
    <row r="76" spans="1:8" x14ac:dyDescent="0.25">
      <c r="A76" s="31"/>
      <c r="B76" s="17"/>
      <c r="C76" s="28"/>
      <c r="D76" s="28"/>
      <c r="E76" s="28"/>
      <c r="F76" s="28"/>
      <c r="G76" s="19" t="s">
        <v>252</v>
      </c>
      <c r="H76" s="20"/>
    </row>
    <row r="77" spans="1:8" ht="63" x14ac:dyDescent="0.25">
      <c r="A77" s="31"/>
      <c r="B77" s="17"/>
      <c r="C77" s="28"/>
      <c r="D77" s="28"/>
      <c r="E77" s="28"/>
      <c r="F77" s="28"/>
      <c r="G77" s="10" t="s">
        <v>243</v>
      </c>
      <c r="H77" s="11">
        <v>5</v>
      </c>
    </row>
    <row r="78" spans="1:8" ht="31.5" x14ac:dyDescent="0.25">
      <c r="A78" s="31"/>
      <c r="B78" s="17"/>
      <c r="C78" s="28"/>
      <c r="D78" s="28"/>
      <c r="E78" s="28"/>
      <c r="F78" s="28"/>
      <c r="G78" s="10" t="s">
        <v>242</v>
      </c>
      <c r="H78" s="11">
        <v>14</v>
      </c>
    </row>
    <row r="79" spans="1:8" ht="87.75" customHeight="1" thickBot="1" x14ac:dyDescent="0.3">
      <c r="A79" s="31"/>
      <c r="B79" s="17"/>
      <c r="C79" s="29"/>
      <c r="D79" s="29"/>
      <c r="E79" s="29"/>
      <c r="F79" s="29"/>
      <c r="G79" s="21" t="s">
        <v>8</v>
      </c>
      <c r="H79" s="23">
        <f>SUM(H75:H75,H77:H78)</f>
        <v>25</v>
      </c>
    </row>
    <row r="80" spans="1:8" ht="150" customHeight="1" thickBot="1" x14ac:dyDescent="0.3">
      <c r="A80" s="32"/>
      <c r="B80" s="18"/>
      <c r="C80" s="46" t="s">
        <v>266</v>
      </c>
      <c r="D80" s="25"/>
      <c r="E80" s="25"/>
      <c r="F80" s="26"/>
      <c r="G80" s="22"/>
      <c r="H80" s="24"/>
    </row>
    <row r="81" spans="1:8" x14ac:dyDescent="0.25">
      <c r="A81" s="30">
        <v>12</v>
      </c>
      <c r="B81" s="16" t="s">
        <v>265</v>
      </c>
      <c r="C81" s="27" t="s">
        <v>264</v>
      </c>
      <c r="D81" s="27" t="s">
        <v>263</v>
      </c>
      <c r="E81" s="27" t="s">
        <v>262</v>
      </c>
      <c r="F81" s="27" t="s">
        <v>261</v>
      </c>
      <c r="G81" s="19" t="s">
        <v>174</v>
      </c>
      <c r="H81" s="20"/>
    </row>
    <row r="82" spans="1:8" ht="32.25" thickBot="1" x14ac:dyDescent="0.3">
      <c r="A82" s="31"/>
      <c r="B82" s="17"/>
      <c r="C82" s="28"/>
      <c r="D82" s="28"/>
      <c r="E82" s="28"/>
      <c r="F82" s="28"/>
      <c r="G82" s="10" t="s">
        <v>229</v>
      </c>
      <c r="H82" s="11">
        <v>2</v>
      </c>
    </row>
    <row r="83" spans="1:8" x14ac:dyDescent="0.25">
      <c r="A83" s="31"/>
      <c r="B83" s="17"/>
      <c r="C83" s="28"/>
      <c r="D83" s="28"/>
      <c r="E83" s="28"/>
      <c r="F83" s="28"/>
      <c r="G83" s="19" t="s">
        <v>252</v>
      </c>
      <c r="H83" s="20"/>
    </row>
    <row r="84" spans="1:8" ht="31.5" x14ac:dyDescent="0.25">
      <c r="A84" s="31"/>
      <c r="B84" s="17"/>
      <c r="C84" s="28"/>
      <c r="D84" s="28"/>
      <c r="E84" s="28"/>
      <c r="F84" s="28"/>
      <c r="G84" s="10" t="s">
        <v>250</v>
      </c>
      <c r="H84" s="11">
        <v>5</v>
      </c>
    </row>
    <row r="85" spans="1:8" ht="63" x14ac:dyDescent="0.25">
      <c r="A85" s="31"/>
      <c r="B85" s="17"/>
      <c r="C85" s="28"/>
      <c r="D85" s="28"/>
      <c r="E85" s="28"/>
      <c r="F85" s="28"/>
      <c r="G85" s="10" t="s">
        <v>249</v>
      </c>
      <c r="H85" s="11">
        <v>44</v>
      </c>
    </row>
    <row r="86" spans="1:8" ht="63" x14ac:dyDescent="0.25">
      <c r="A86" s="31"/>
      <c r="B86" s="17"/>
      <c r="C86" s="28"/>
      <c r="D86" s="28"/>
      <c r="E86" s="28"/>
      <c r="F86" s="28"/>
      <c r="G86" s="10" t="s">
        <v>248</v>
      </c>
      <c r="H86" s="11">
        <v>44</v>
      </c>
    </row>
    <row r="87" spans="1:8" ht="94.5" x14ac:dyDescent="0.25">
      <c r="A87" s="31"/>
      <c r="B87" s="17"/>
      <c r="C87" s="28"/>
      <c r="D87" s="28"/>
      <c r="E87" s="28"/>
      <c r="F87" s="28"/>
      <c r="G87" s="10" t="s">
        <v>247</v>
      </c>
      <c r="H87" s="11">
        <v>7</v>
      </c>
    </row>
    <row r="88" spans="1:8" ht="63" x14ac:dyDescent="0.25">
      <c r="A88" s="31"/>
      <c r="B88" s="17"/>
      <c r="C88" s="28"/>
      <c r="D88" s="28"/>
      <c r="E88" s="28"/>
      <c r="F88" s="28"/>
      <c r="G88" s="10" t="s">
        <v>246</v>
      </c>
      <c r="H88" s="11">
        <v>49</v>
      </c>
    </row>
    <row r="89" spans="1:8" ht="47.25" x14ac:dyDescent="0.25">
      <c r="A89" s="31"/>
      <c r="B89" s="17"/>
      <c r="C89" s="28"/>
      <c r="D89" s="28"/>
      <c r="E89" s="28"/>
      <c r="F89" s="28"/>
      <c r="G89" s="10" t="s">
        <v>245</v>
      </c>
      <c r="H89" s="11">
        <v>41</v>
      </c>
    </row>
    <row r="90" spans="1:8" x14ac:dyDescent="0.25">
      <c r="A90" s="31"/>
      <c r="B90" s="17"/>
      <c r="C90" s="28"/>
      <c r="D90" s="28"/>
      <c r="E90" s="28"/>
      <c r="F90" s="28"/>
      <c r="G90" s="10" t="s">
        <v>244</v>
      </c>
      <c r="H90" s="11">
        <v>44</v>
      </c>
    </row>
    <row r="91" spans="1:8" ht="63" x14ac:dyDescent="0.25">
      <c r="A91" s="31"/>
      <c r="B91" s="17"/>
      <c r="C91" s="28"/>
      <c r="D91" s="28"/>
      <c r="E91" s="28"/>
      <c r="F91" s="28"/>
      <c r="G91" s="10" t="s">
        <v>243</v>
      </c>
      <c r="H91" s="11">
        <v>5</v>
      </c>
    </row>
    <row r="92" spans="1:8" ht="31.5" x14ac:dyDescent="0.25">
      <c r="A92" s="31"/>
      <c r="B92" s="17"/>
      <c r="C92" s="28"/>
      <c r="D92" s="28"/>
      <c r="E92" s="28"/>
      <c r="F92" s="28"/>
      <c r="G92" s="10" t="s">
        <v>242</v>
      </c>
      <c r="H92" s="11">
        <v>5</v>
      </c>
    </row>
    <row r="93" spans="1:8" ht="16.5" thickBot="1" x14ac:dyDescent="0.3">
      <c r="A93" s="31"/>
      <c r="B93" s="17"/>
      <c r="C93" s="29"/>
      <c r="D93" s="29"/>
      <c r="E93" s="29"/>
      <c r="F93" s="29"/>
      <c r="G93" s="21" t="s">
        <v>8</v>
      </c>
      <c r="H93" s="23">
        <f>SUM(H82:H82,H84:H92)</f>
        <v>246</v>
      </c>
    </row>
    <row r="94" spans="1:8" ht="150" customHeight="1" thickBot="1" x14ac:dyDescent="0.3">
      <c r="A94" s="32"/>
      <c r="B94" s="18"/>
      <c r="C94" s="46" t="s">
        <v>260</v>
      </c>
      <c r="D94" s="25"/>
      <c r="E94" s="25"/>
      <c r="F94" s="26"/>
      <c r="G94" s="22"/>
      <c r="H94" s="24"/>
    </row>
    <row r="95" spans="1:8" x14ac:dyDescent="0.25">
      <c r="A95" s="30">
        <v>13</v>
      </c>
      <c r="B95" s="16" t="s">
        <v>259</v>
      </c>
      <c r="C95" s="27" t="s">
        <v>258</v>
      </c>
      <c r="D95" s="27" t="s">
        <v>257</v>
      </c>
      <c r="E95" s="27" t="s">
        <v>157</v>
      </c>
      <c r="F95" s="27" t="s">
        <v>256</v>
      </c>
      <c r="G95" s="19" t="s">
        <v>252</v>
      </c>
      <c r="H95" s="20"/>
    </row>
    <row r="96" spans="1:8" ht="78.75" x14ac:dyDescent="0.25">
      <c r="A96" s="31"/>
      <c r="B96" s="17"/>
      <c r="C96" s="28"/>
      <c r="D96" s="28"/>
      <c r="E96" s="28"/>
      <c r="F96" s="28"/>
      <c r="G96" s="10" t="s">
        <v>251</v>
      </c>
      <c r="H96" s="11">
        <v>1</v>
      </c>
    </row>
    <row r="97" spans="1:8" ht="31.5" x14ac:dyDescent="0.25">
      <c r="A97" s="31"/>
      <c r="B97" s="17"/>
      <c r="C97" s="28"/>
      <c r="D97" s="28"/>
      <c r="E97" s="28"/>
      <c r="F97" s="28"/>
      <c r="G97" s="10" t="s">
        <v>250</v>
      </c>
      <c r="H97" s="11">
        <v>1</v>
      </c>
    </row>
    <row r="98" spans="1:8" ht="63" x14ac:dyDescent="0.25">
      <c r="A98" s="31"/>
      <c r="B98" s="17"/>
      <c r="C98" s="28"/>
      <c r="D98" s="28"/>
      <c r="E98" s="28"/>
      <c r="F98" s="28"/>
      <c r="G98" s="10" t="s">
        <v>249</v>
      </c>
      <c r="H98" s="11">
        <v>1</v>
      </c>
    </row>
    <row r="99" spans="1:8" ht="63" x14ac:dyDescent="0.25">
      <c r="A99" s="31"/>
      <c r="B99" s="17"/>
      <c r="C99" s="28"/>
      <c r="D99" s="28"/>
      <c r="E99" s="28"/>
      <c r="F99" s="28"/>
      <c r="G99" s="10" t="s">
        <v>248</v>
      </c>
      <c r="H99" s="11">
        <v>1</v>
      </c>
    </row>
    <row r="100" spans="1:8" ht="94.5" x14ac:dyDescent="0.25">
      <c r="A100" s="31"/>
      <c r="B100" s="17"/>
      <c r="C100" s="28"/>
      <c r="D100" s="28"/>
      <c r="E100" s="28"/>
      <c r="F100" s="28"/>
      <c r="G100" s="10" t="s">
        <v>247</v>
      </c>
      <c r="H100" s="11">
        <v>1</v>
      </c>
    </row>
    <row r="101" spans="1:8" ht="63" x14ac:dyDescent="0.25">
      <c r="A101" s="31"/>
      <c r="B101" s="17"/>
      <c r="C101" s="28"/>
      <c r="D101" s="28"/>
      <c r="E101" s="28"/>
      <c r="F101" s="28"/>
      <c r="G101" s="10" t="s">
        <v>246</v>
      </c>
      <c r="H101" s="11">
        <v>1</v>
      </c>
    </row>
    <row r="102" spans="1:8" ht="47.25" x14ac:dyDescent="0.25">
      <c r="A102" s="31"/>
      <c r="B102" s="17"/>
      <c r="C102" s="28"/>
      <c r="D102" s="28"/>
      <c r="E102" s="28"/>
      <c r="F102" s="28"/>
      <c r="G102" s="10" t="s">
        <v>245</v>
      </c>
      <c r="H102" s="11">
        <v>1</v>
      </c>
    </row>
    <row r="103" spans="1:8" x14ac:dyDescent="0.25">
      <c r="A103" s="31"/>
      <c r="B103" s="17"/>
      <c r="C103" s="28"/>
      <c r="D103" s="28"/>
      <c r="E103" s="28"/>
      <c r="F103" s="28"/>
      <c r="G103" s="10" t="s">
        <v>244</v>
      </c>
      <c r="H103" s="11">
        <v>1</v>
      </c>
    </row>
    <row r="104" spans="1:8" ht="63" x14ac:dyDescent="0.25">
      <c r="A104" s="31"/>
      <c r="B104" s="17"/>
      <c r="C104" s="28"/>
      <c r="D104" s="28"/>
      <c r="E104" s="28"/>
      <c r="F104" s="28"/>
      <c r="G104" s="10" t="s">
        <v>243</v>
      </c>
      <c r="H104" s="11">
        <v>1</v>
      </c>
    </row>
    <row r="105" spans="1:8" ht="31.5" x14ac:dyDescent="0.25">
      <c r="A105" s="31"/>
      <c r="B105" s="17"/>
      <c r="C105" s="28"/>
      <c r="D105" s="28"/>
      <c r="E105" s="28"/>
      <c r="F105" s="28"/>
      <c r="G105" s="10" t="s">
        <v>242</v>
      </c>
      <c r="H105" s="11">
        <v>1</v>
      </c>
    </row>
    <row r="106" spans="1:8" ht="16.5" thickBot="1" x14ac:dyDescent="0.3">
      <c r="A106" s="31"/>
      <c r="B106" s="17"/>
      <c r="C106" s="29"/>
      <c r="D106" s="29"/>
      <c r="E106" s="29"/>
      <c r="F106" s="29"/>
      <c r="G106" s="21" t="s">
        <v>8</v>
      </c>
      <c r="H106" s="23">
        <f>SUM(H96:H105)</f>
        <v>10</v>
      </c>
    </row>
    <row r="107" spans="1:8" ht="150" customHeight="1" thickBot="1" x14ac:dyDescent="0.3">
      <c r="A107" s="32"/>
      <c r="B107" s="18"/>
      <c r="C107" s="46" t="s">
        <v>255</v>
      </c>
      <c r="D107" s="25"/>
      <c r="E107" s="25"/>
      <c r="F107" s="26"/>
      <c r="G107" s="22"/>
      <c r="H107" s="24"/>
    </row>
    <row r="108" spans="1:8" x14ac:dyDescent="0.25">
      <c r="A108" s="30">
        <v>14</v>
      </c>
      <c r="B108" s="16" t="s">
        <v>254</v>
      </c>
      <c r="C108" s="27" t="s">
        <v>159</v>
      </c>
      <c r="D108" s="27" t="s">
        <v>253</v>
      </c>
      <c r="E108" s="27" t="s">
        <v>157</v>
      </c>
      <c r="F108" s="27" t="s">
        <v>156</v>
      </c>
      <c r="G108" s="19" t="s">
        <v>252</v>
      </c>
      <c r="H108" s="20"/>
    </row>
    <row r="109" spans="1:8" ht="78.75" x14ac:dyDescent="0.25">
      <c r="A109" s="31"/>
      <c r="B109" s="17"/>
      <c r="C109" s="28"/>
      <c r="D109" s="28"/>
      <c r="E109" s="28"/>
      <c r="F109" s="28"/>
      <c r="G109" s="10" t="s">
        <v>251</v>
      </c>
      <c r="H109" s="11">
        <v>1</v>
      </c>
    </row>
    <row r="110" spans="1:8" ht="31.5" x14ac:dyDescent="0.25">
      <c r="A110" s="31"/>
      <c r="B110" s="17"/>
      <c r="C110" s="28"/>
      <c r="D110" s="28"/>
      <c r="E110" s="28"/>
      <c r="F110" s="28"/>
      <c r="G110" s="10" t="s">
        <v>250</v>
      </c>
      <c r="H110" s="11">
        <v>1</v>
      </c>
    </row>
    <row r="111" spans="1:8" ht="63" x14ac:dyDescent="0.25">
      <c r="A111" s="31"/>
      <c r="B111" s="17"/>
      <c r="C111" s="28"/>
      <c r="D111" s="28"/>
      <c r="E111" s="28"/>
      <c r="F111" s="28"/>
      <c r="G111" s="10" t="s">
        <v>249</v>
      </c>
      <c r="H111" s="11">
        <v>1</v>
      </c>
    </row>
    <row r="112" spans="1:8" ht="63" x14ac:dyDescent="0.25">
      <c r="A112" s="31"/>
      <c r="B112" s="17"/>
      <c r="C112" s="28"/>
      <c r="D112" s="28"/>
      <c r="E112" s="28"/>
      <c r="F112" s="28"/>
      <c r="G112" s="10" t="s">
        <v>248</v>
      </c>
      <c r="H112" s="11">
        <v>1</v>
      </c>
    </row>
    <row r="113" spans="1:8" ht="94.5" x14ac:dyDescent="0.25">
      <c r="A113" s="31"/>
      <c r="B113" s="17"/>
      <c r="C113" s="28"/>
      <c r="D113" s="28"/>
      <c r="E113" s="28"/>
      <c r="F113" s="28"/>
      <c r="G113" s="10" t="s">
        <v>247</v>
      </c>
      <c r="H113" s="11">
        <v>1</v>
      </c>
    </row>
    <row r="114" spans="1:8" ht="63" x14ac:dyDescent="0.25">
      <c r="A114" s="31"/>
      <c r="B114" s="17"/>
      <c r="C114" s="28"/>
      <c r="D114" s="28"/>
      <c r="E114" s="28"/>
      <c r="F114" s="28"/>
      <c r="G114" s="10" t="s">
        <v>246</v>
      </c>
      <c r="H114" s="11">
        <v>1</v>
      </c>
    </row>
    <row r="115" spans="1:8" ht="47.25" x14ac:dyDescent="0.25">
      <c r="A115" s="31"/>
      <c r="B115" s="17"/>
      <c r="C115" s="28"/>
      <c r="D115" s="28"/>
      <c r="E115" s="28"/>
      <c r="F115" s="28"/>
      <c r="G115" s="10" t="s">
        <v>245</v>
      </c>
      <c r="H115" s="11">
        <v>1</v>
      </c>
    </row>
    <row r="116" spans="1:8" x14ac:dyDescent="0.25">
      <c r="A116" s="31"/>
      <c r="B116" s="17"/>
      <c r="C116" s="28"/>
      <c r="D116" s="28"/>
      <c r="E116" s="28"/>
      <c r="F116" s="28"/>
      <c r="G116" s="10" t="s">
        <v>244</v>
      </c>
      <c r="H116" s="11">
        <v>1</v>
      </c>
    </row>
    <row r="117" spans="1:8" ht="63" x14ac:dyDescent="0.25">
      <c r="A117" s="31"/>
      <c r="B117" s="17"/>
      <c r="C117" s="28"/>
      <c r="D117" s="28"/>
      <c r="E117" s="28"/>
      <c r="F117" s="28"/>
      <c r="G117" s="10" t="s">
        <v>243</v>
      </c>
      <c r="H117" s="11">
        <v>1</v>
      </c>
    </row>
    <row r="118" spans="1:8" ht="31.5" x14ac:dyDescent="0.25">
      <c r="A118" s="31"/>
      <c r="B118" s="17"/>
      <c r="C118" s="28"/>
      <c r="D118" s="28"/>
      <c r="E118" s="28"/>
      <c r="F118" s="28"/>
      <c r="G118" s="10" t="s">
        <v>242</v>
      </c>
      <c r="H118" s="11">
        <v>1</v>
      </c>
    </row>
    <row r="119" spans="1:8" ht="16.5" thickBot="1" x14ac:dyDescent="0.3">
      <c r="A119" s="31"/>
      <c r="B119" s="17"/>
      <c r="C119" s="29"/>
      <c r="D119" s="29"/>
      <c r="E119" s="29"/>
      <c r="F119" s="29"/>
      <c r="G119" s="21" t="s">
        <v>8</v>
      </c>
      <c r="H119" s="23">
        <f>SUM(H109:H118)</f>
        <v>10</v>
      </c>
    </row>
    <row r="120" spans="1:8" ht="150" customHeight="1" thickBot="1" x14ac:dyDescent="0.3">
      <c r="A120" s="32"/>
      <c r="B120" s="18"/>
      <c r="C120" s="46" t="s">
        <v>241</v>
      </c>
      <c r="D120" s="25"/>
      <c r="E120" s="25"/>
      <c r="F120" s="26"/>
      <c r="G120" s="22"/>
      <c r="H120" s="24"/>
    </row>
    <row r="121" spans="1:8" ht="16.5" thickBot="1" x14ac:dyDescent="0.3">
      <c r="A121" s="33" t="s">
        <v>128</v>
      </c>
      <c r="B121" s="34"/>
      <c r="C121" s="34"/>
      <c r="D121" s="34"/>
      <c r="E121" s="35"/>
      <c r="F121" s="36">
        <f>H119+H106+H93+H79+H72+H66+H58+H51+H39+H32+H28+H22+H16+H8</f>
        <v>1481</v>
      </c>
      <c r="G121" s="37"/>
      <c r="H121" s="38"/>
    </row>
    <row r="122" spans="1:8" ht="150" customHeight="1" thickBot="1" x14ac:dyDescent="0.3">
      <c r="A122" s="44" t="s">
        <v>9</v>
      </c>
      <c r="B122" s="40"/>
      <c r="C122" s="41" t="s">
        <v>240</v>
      </c>
      <c r="D122" s="42"/>
      <c r="E122" s="42"/>
      <c r="F122" s="43"/>
      <c r="G122" s="12" t="s">
        <v>239</v>
      </c>
      <c r="H122" s="13" t="s">
        <v>238</v>
      </c>
    </row>
    <row r="123" spans="1:8" ht="150" customHeight="1" thickBot="1" x14ac:dyDescent="0.3">
      <c r="A123" s="44" t="s">
        <v>9</v>
      </c>
      <c r="B123" s="40"/>
      <c r="C123" s="41" t="s">
        <v>237</v>
      </c>
      <c r="D123" s="42"/>
      <c r="E123" s="42"/>
      <c r="F123" s="43"/>
      <c r="G123" s="12" t="s">
        <v>236</v>
      </c>
      <c r="H123" s="13" t="s">
        <v>235</v>
      </c>
    </row>
  </sheetData>
  <sheetProtection algorithmName="SHA-512" hashValue="DGycY/DGTlWiIZPUe705epZSASBPEL8FizeidHpq2onX9zryNOxaFY1nxUCUvumf93iCfGKNK312NBPTEjeK4g==" saltValue="BHeUj9NuVWE59Fpa16FSEw==" spinCount="100000" sheet="1" scenarios="1" formatCells="0" formatColumns="0" formatRows="0" insertColumns="0" insertRows="0" insertHyperlinks="0" sort="0" autoFilter="0" pivotTables="0"/>
  <autoFilter ref="A1:H459" xr:uid="{00000000-0009-0000-0000-000000000000}"/>
  <mergeCells count="154">
    <mergeCell ref="C68:C72"/>
    <mergeCell ref="D68:D72"/>
    <mergeCell ref="E68:E72"/>
    <mergeCell ref="F68:F72"/>
    <mergeCell ref="C74:C79"/>
    <mergeCell ref="H79:H80"/>
    <mergeCell ref="C80:F80"/>
    <mergeCell ref="B81:B94"/>
    <mergeCell ref="G81:H81"/>
    <mergeCell ref="G83:H83"/>
    <mergeCell ref="G93:G94"/>
    <mergeCell ref="H93:H94"/>
    <mergeCell ref="C94:F94"/>
    <mergeCell ref="B68:B73"/>
    <mergeCell ref="B74:B80"/>
    <mergeCell ref="B95:B107"/>
    <mergeCell ref="G68:H68"/>
    <mergeCell ref="G72:G73"/>
    <mergeCell ref="H72:H73"/>
    <mergeCell ref="C73:F73"/>
    <mergeCell ref="G74:H74"/>
    <mergeCell ref="G76:H76"/>
    <mergeCell ref="G79:G80"/>
    <mergeCell ref="B60:B67"/>
    <mergeCell ref="G60:H60"/>
    <mergeCell ref="G66:G67"/>
    <mergeCell ref="H66:H67"/>
    <mergeCell ref="C67:F67"/>
    <mergeCell ref="C60:C66"/>
    <mergeCell ref="D60:D66"/>
    <mergeCell ref="E60:E66"/>
    <mergeCell ref="F60:F66"/>
    <mergeCell ref="B53:B59"/>
    <mergeCell ref="G53:H53"/>
    <mergeCell ref="G55:H55"/>
    <mergeCell ref="G58:G59"/>
    <mergeCell ref="H58:H59"/>
    <mergeCell ref="C59:F59"/>
    <mergeCell ref="C53:C58"/>
    <mergeCell ref="D53:D58"/>
    <mergeCell ref="E53:E58"/>
    <mergeCell ref="F53:F58"/>
    <mergeCell ref="F34:F39"/>
    <mergeCell ref="B41:B52"/>
    <mergeCell ref="G41:H41"/>
    <mergeCell ref="G51:G52"/>
    <mergeCell ref="H51:H52"/>
    <mergeCell ref="C52:F52"/>
    <mergeCell ref="C41:C51"/>
    <mergeCell ref="D41:D51"/>
    <mergeCell ref="E41:E51"/>
    <mergeCell ref="F41:F51"/>
    <mergeCell ref="F30:F32"/>
    <mergeCell ref="B34:B40"/>
    <mergeCell ref="G34:H34"/>
    <mergeCell ref="G36:H36"/>
    <mergeCell ref="G39:G40"/>
    <mergeCell ref="H39:H40"/>
    <mergeCell ref="C40:F40"/>
    <mergeCell ref="C34:C39"/>
    <mergeCell ref="D34:D39"/>
    <mergeCell ref="E34:E39"/>
    <mergeCell ref="E24:E28"/>
    <mergeCell ref="F24:F28"/>
    <mergeCell ref="B30:B33"/>
    <mergeCell ref="G30:H30"/>
    <mergeCell ref="G32:G33"/>
    <mergeCell ref="H32:H33"/>
    <mergeCell ref="C33:F33"/>
    <mergeCell ref="C30:C32"/>
    <mergeCell ref="D30:D32"/>
    <mergeCell ref="E30:E32"/>
    <mergeCell ref="A60:A67"/>
    <mergeCell ref="A68:A73"/>
    <mergeCell ref="B24:B29"/>
    <mergeCell ref="G24:H24"/>
    <mergeCell ref="G26:H26"/>
    <mergeCell ref="G28:G29"/>
    <mergeCell ref="H28:H29"/>
    <mergeCell ref="C29:F29"/>
    <mergeCell ref="C24:C28"/>
    <mergeCell ref="D24:D28"/>
    <mergeCell ref="A2:A9"/>
    <mergeCell ref="A10:A17"/>
    <mergeCell ref="A18:A23"/>
    <mergeCell ref="A74:A80"/>
    <mergeCell ref="A81:A94"/>
    <mergeCell ref="A24:A29"/>
    <mergeCell ref="A30:A33"/>
    <mergeCell ref="A34:A40"/>
    <mergeCell ref="A41:A52"/>
    <mergeCell ref="A53:A59"/>
    <mergeCell ref="B2:B9"/>
    <mergeCell ref="G2:H2"/>
    <mergeCell ref="G6:H6"/>
    <mergeCell ref="G8:G9"/>
    <mergeCell ref="H8:H9"/>
    <mergeCell ref="C9:F9"/>
    <mergeCell ref="C2:C8"/>
    <mergeCell ref="D2:D8"/>
    <mergeCell ref="E2:E8"/>
    <mergeCell ref="F2:F8"/>
    <mergeCell ref="B10:B17"/>
    <mergeCell ref="G10:H10"/>
    <mergeCell ref="G14:H14"/>
    <mergeCell ref="G16:G17"/>
    <mergeCell ref="H16:H17"/>
    <mergeCell ref="C17:F17"/>
    <mergeCell ref="C10:C16"/>
    <mergeCell ref="D10:D16"/>
    <mergeCell ref="E10:E16"/>
    <mergeCell ref="F10:F16"/>
    <mergeCell ref="B18:B23"/>
    <mergeCell ref="G18:H18"/>
    <mergeCell ref="G20:H20"/>
    <mergeCell ref="G22:G23"/>
    <mergeCell ref="H22:H23"/>
    <mergeCell ref="C23:F23"/>
    <mergeCell ref="C18:C22"/>
    <mergeCell ref="D18:D22"/>
    <mergeCell ref="E18:E22"/>
    <mergeCell ref="F18:F22"/>
    <mergeCell ref="G119:G120"/>
    <mergeCell ref="H119:H120"/>
    <mergeCell ref="C120:F120"/>
    <mergeCell ref="A95:A107"/>
    <mergeCell ref="C95:C106"/>
    <mergeCell ref="D95:D106"/>
    <mergeCell ref="H106:H107"/>
    <mergeCell ref="G106:G107"/>
    <mergeCell ref="G95:H95"/>
    <mergeCell ref="A108:A120"/>
    <mergeCell ref="A121:E121"/>
    <mergeCell ref="F121:H121"/>
    <mergeCell ref="A122:B122"/>
    <mergeCell ref="C122:F122"/>
    <mergeCell ref="C107:F107"/>
    <mergeCell ref="B108:B120"/>
    <mergeCell ref="G108:H108"/>
    <mergeCell ref="A123:B123"/>
    <mergeCell ref="C123:F123"/>
    <mergeCell ref="E95:E106"/>
    <mergeCell ref="F95:F106"/>
    <mergeCell ref="C108:C119"/>
    <mergeCell ref="D108:D119"/>
    <mergeCell ref="E108:E119"/>
    <mergeCell ref="F108:F119"/>
    <mergeCell ref="D74:D79"/>
    <mergeCell ref="E74:E79"/>
    <mergeCell ref="F74:F79"/>
    <mergeCell ref="C81:C93"/>
    <mergeCell ref="D81:D93"/>
    <mergeCell ref="E81:E93"/>
    <mergeCell ref="F81:F9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76AF-ABEC-45DD-AEE3-AC3376272192}">
  <dimension ref="A1:H98"/>
  <sheetViews>
    <sheetView zoomScale="85" zoomScaleNormal="85" workbookViewId="0">
      <selection activeCell="H12" sqref="H12:H13"/>
    </sheetView>
  </sheetViews>
  <sheetFormatPr defaultColWidth="9.140625" defaultRowHeight="15.75" x14ac:dyDescent="0.25"/>
  <cols>
    <col min="1" max="1" width="12" style="3" customWidth="1"/>
    <col min="2" max="2" width="25.7109375" style="4" customWidth="1"/>
    <col min="3" max="3" width="23" style="3" customWidth="1"/>
    <col min="4" max="4" width="38.85546875" style="3" customWidth="1"/>
    <col min="5" max="5" width="24.5703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49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30">
        <v>1</v>
      </c>
      <c r="B2" s="16" t="s">
        <v>454</v>
      </c>
      <c r="C2" s="27" t="s">
        <v>453</v>
      </c>
      <c r="D2" s="27" t="s">
        <v>452</v>
      </c>
      <c r="E2" s="27" t="s">
        <v>451</v>
      </c>
      <c r="F2" s="27" t="s">
        <v>450</v>
      </c>
      <c r="G2" s="19" t="s">
        <v>174</v>
      </c>
      <c r="H2" s="20"/>
    </row>
    <row r="3" spans="1:8" ht="31.5" x14ac:dyDescent="0.25">
      <c r="A3" s="31"/>
      <c r="B3" s="17"/>
      <c r="C3" s="28"/>
      <c r="D3" s="28"/>
      <c r="E3" s="28"/>
      <c r="F3" s="28"/>
      <c r="G3" s="10" t="s">
        <v>229</v>
      </c>
      <c r="H3" s="11">
        <v>47</v>
      </c>
    </row>
    <row r="4" spans="1:8" ht="32.25" thickBot="1" x14ac:dyDescent="0.3">
      <c r="A4" s="31"/>
      <c r="B4" s="17"/>
      <c r="C4" s="28"/>
      <c r="D4" s="28"/>
      <c r="E4" s="28"/>
      <c r="F4" s="28"/>
      <c r="G4" s="10" t="s">
        <v>137</v>
      </c>
      <c r="H4" s="11">
        <v>14</v>
      </c>
    </row>
    <row r="5" spans="1:8" x14ac:dyDescent="0.25">
      <c r="A5" s="31"/>
      <c r="B5" s="17"/>
      <c r="C5" s="28"/>
      <c r="D5" s="28"/>
      <c r="E5" s="28"/>
      <c r="F5" s="28"/>
      <c r="G5" s="19" t="s">
        <v>372</v>
      </c>
      <c r="H5" s="20"/>
    </row>
    <row r="6" spans="1:8" ht="47.25" x14ac:dyDescent="0.25">
      <c r="A6" s="31"/>
      <c r="B6" s="17"/>
      <c r="C6" s="28"/>
      <c r="D6" s="28"/>
      <c r="E6" s="28"/>
      <c r="F6" s="28"/>
      <c r="G6" s="10" t="s">
        <v>371</v>
      </c>
      <c r="H6" s="11">
        <v>10</v>
      </c>
    </row>
    <row r="7" spans="1:8" ht="16.5" thickBot="1" x14ac:dyDescent="0.3">
      <c r="A7" s="31"/>
      <c r="B7" s="17"/>
      <c r="C7" s="29"/>
      <c r="D7" s="29"/>
      <c r="E7" s="29"/>
      <c r="F7" s="29"/>
      <c r="G7" s="21" t="s">
        <v>8</v>
      </c>
      <c r="H7" s="23">
        <f>SUM(H3:H4,H6:H6)</f>
        <v>71</v>
      </c>
    </row>
    <row r="8" spans="1:8" ht="150" customHeight="1" thickBot="1" x14ac:dyDescent="0.3">
      <c r="A8" s="32"/>
      <c r="B8" s="18"/>
      <c r="C8" s="25" t="s">
        <v>444</v>
      </c>
      <c r="D8" s="25"/>
      <c r="E8" s="25"/>
      <c r="F8" s="26"/>
      <c r="G8" s="22"/>
      <c r="H8" s="24"/>
    </row>
    <row r="9" spans="1:8" x14ac:dyDescent="0.25">
      <c r="A9" s="30">
        <v>2</v>
      </c>
      <c r="B9" s="16" t="s">
        <v>449</v>
      </c>
      <c r="C9" s="27" t="s">
        <v>448</v>
      </c>
      <c r="D9" s="27" t="s">
        <v>447</v>
      </c>
      <c r="E9" s="27" t="s">
        <v>446</v>
      </c>
      <c r="F9" s="27" t="s">
        <v>445</v>
      </c>
      <c r="G9" s="19" t="s">
        <v>372</v>
      </c>
      <c r="H9" s="20"/>
    </row>
    <row r="10" spans="1:8" ht="31.5" x14ac:dyDescent="0.25">
      <c r="A10" s="31"/>
      <c r="B10" s="17"/>
      <c r="C10" s="28"/>
      <c r="D10" s="28"/>
      <c r="E10" s="28"/>
      <c r="F10" s="28"/>
      <c r="G10" s="10" t="s">
        <v>380</v>
      </c>
      <c r="H10" s="11">
        <v>25</v>
      </c>
    </row>
    <row r="11" spans="1:8" ht="31.5" x14ac:dyDescent="0.25">
      <c r="A11" s="31"/>
      <c r="B11" s="17"/>
      <c r="C11" s="28"/>
      <c r="D11" s="28"/>
      <c r="E11" s="28"/>
      <c r="F11" s="28"/>
      <c r="G11" s="10" t="s">
        <v>145</v>
      </c>
      <c r="H11" s="11">
        <v>18</v>
      </c>
    </row>
    <row r="12" spans="1:8" ht="78" customHeight="1" thickBot="1" x14ac:dyDescent="0.3">
      <c r="A12" s="31"/>
      <c r="B12" s="17"/>
      <c r="C12" s="29"/>
      <c r="D12" s="29"/>
      <c r="E12" s="29"/>
      <c r="F12" s="29"/>
      <c r="G12" s="21" t="s">
        <v>8</v>
      </c>
      <c r="H12" s="23">
        <f>SUM(H10:H11)</f>
        <v>43</v>
      </c>
    </row>
    <row r="13" spans="1:8" ht="150" customHeight="1" thickBot="1" x14ac:dyDescent="0.3">
      <c r="A13" s="32"/>
      <c r="B13" s="18"/>
      <c r="C13" s="25" t="s">
        <v>444</v>
      </c>
      <c r="D13" s="25"/>
      <c r="E13" s="25"/>
      <c r="F13" s="26"/>
      <c r="G13" s="22"/>
      <c r="H13" s="24"/>
    </row>
    <row r="14" spans="1:8" x14ac:dyDescent="0.25">
      <c r="A14" s="30">
        <v>3</v>
      </c>
      <c r="B14" s="16" t="s">
        <v>443</v>
      </c>
      <c r="C14" s="27" t="s">
        <v>442</v>
      </c>
      <c r="D14" s="27" t="s">
        <v>441</v>
      </c>
      <c r="E14" s="27" t="s">
        <v>440</v>
      </c>
      <c r="F14" s="27" t="s">
        <v>439</v>
      </c>
      <c r="G14" s="19" t="s">
        <v>174</v>
      </c>
      <c r="H14" s="20"/>
    </row>
    <row r="15" spans="1:8" x14ac:dyDescent="0.25">
      <c r="A15" s="31"/>
      <c r="B15" s="17"/>
      <c r="C15" s="28"/>
      <c r="D15" s="28"/>
      <c r="E15" s="28"/>
      <c r="F15" s="28"/>
      <c r="G15" s="10" t="s">
        <v>221</v>
      </c>
      <c r="H15" s="11">
        <v>18</v>
      </c>
    </row>
    <row r="16" spans="1:8" ht="16.5" thickBot="1" x14ac:dyDescent="0.3">
      <c r="A16" s="31"/>
      <c r="B16" s="17"/>
      <c r="C16" s="28"/>
      <c r="D16" s="28"/>
      <c r="E16" s="28"/>
      <c r="F16" s="28"/>
      <c r="G16" s="10" t="s">
        <v>173</v>
      </c>
      <c r="H16" s="11">
        <v>9</v>
      </c>
    </row>
    <row r="17" spans="1:8" x14ac:dyDescent="0.25">
      <c r="A17" s="31"/>
      <c r="B17" s="17"/>
      <c r="C17" s="28"/>
      <c r="D17" s="28"/>
      <c r="E17" s="28"/>
      <c r="F17" s="28"/>
      <c r="G17" s="19" t="s">
        <v>372</v>
      </c>
      <c r="H17" s="20"/>
    </row>
    <row r="18" spans="1:8" ht="47.25" x14ac:dyDescent="0.25">
      <c r="A18" s="31"/>
      <c r="B18" s="17"/>
      <c r="C18" s="28"/>
      <c r="D18" s="28"/>
      <c r="E18" s="28"/>
      <c r="F18" s="28"/>
      <c r="G18" s="10" t="s">
        <v>371</v>
      </c>
      <c r="H18" s="11">
        <v>10</v>
      </c>
    </row>
    <row r="19" spans="1:8" ht="31.5" x14ac:dyDescent="0.25">
      <c r="A19" s="31"/>
      <c r="B19" s="17"/>
      <c r="C19" s="28"/>
      <c r="D19" s="28"/>
      <c r="E19" s="28"/>
      <c r="F19" s="28"/>
      <c r="G19" s="10" t="s">
        <v>380</v>
      </c>
      <c r="H19" s="11">
        <v>90</v>
      </c>
    </row>
    <row r="20" spans="1:8" ht="31.5" x14ac:dyDescent="0.25">
      <c r="A20" s="31"/>
      <c r="B20" s="17"/>
      <c r="C20" s="28"/>
      <c r="D20" s="28"/>
      <c r="E20" s="28"/>
      <c r="F20" s="28"/>
      <c r="G20" s="10" t="s">
        <v>145</v>
      </c>
      <c r="H20" s="11">
        <v>16</v>
      </c>
    </row>
    <row r="21" spans="1:8" ht="16.5" thickBot="1" x14ac:dyDescent="0.3">
      <c r="A21" s="31"/>
      <c r="B21" s="17"/>
      <c r="C21" s="29"/>
      <c r="D21" s="29"/>
      <c r="E21" s="29"/>
      <c r="F21" s="29"/>
      <c r="G21" s="21" t="s">
        <v>8</v>
      </c>
      <c r="H21" s="23">
        <f>SUM(H15:H16,H18:H20)</f>
        <v>143</v>
      </c>
    </row>
    <row r="22" spans="1:8" ht="150" customHeight="1" thickBot="1" x14ac:dyDescent="0.3">
      <c r="A22" s="32"/>
      <c r="B22" s="18"/>
      <c r="C22" s="25" t="s">
        <v>438</v>
      </c>
      <c r="D22" s="25"/>
      <c r="E22" s="25"/>
      <c r="F22" s="26"/>
      <c r="G22" s="22"/>
      <c r="H22" s="24"/>
    </row>
    <row r="23" spans="1:8" x14ac:dyDescent="0.25">
      <c r="A23" s="30">
        <v>4</v>
      </c>
      <c r="B23" s="16" t="s">
        <v>437</v>
      </c>
      <c r="C23" s="27" t="s">
        <v>436</v>
      </c>
      <c r="D23" s="27" t="s">
        <v>435</v>
      </c>
      <c r="E23" s="27" t="s">
        <v>434</v>
      </c>
      <c r="F23" s="27" t="s">
        <v>433</v>
      </c>
      <c r="G23" s="19" t="s">
        <v>372</v>
      </c>
      <c r="H23" s="20"/>
    </row>
    <row r="24" spans="1:8" ht="47.25" x14ac:dyDescent="0.25">
      <c r="A24" s="31"/>
      <c r="B24" s="17"/>
      <c r="C24" s="28"/>
      <c r="D24" s="28"/>
      <c r="E24" s="28"/>
      <c r="F24" s="28"/>
      <c r="G24" s="10" t="s">
        <v>371</v>
      </c>
      <c r="H24" s="11">
        <v>10</v>
      </c>
    </row>
    <row r="25" spans="1:8" ht="47.25" x14ac:dyDescent="0.25">
      <c r="A25" s="31"/>
      <c r="B25" s="17"/>
      <c r="C25" s="28"/>
      <c r="D25" s="28"/>
      <c r="E25" s="28"/>
      <c r="F25" s="28"/>
      <c r="G25" s="10" t="s">
        <v>426</v>
      </c>
      <c r="H25" s="11">
        <v>65</v>
      </c>
    </row>
    <row r="26" spans="1:8" ht="31.5" x14ac:dyDescent="0.25">
      <c r="A26" s="31"/>
      <c r="B26" s="17"/>
      <c r="C26" s="28"/>
      <c r="D26" s="28"/>
      <c r="E26" s="28"/>
      <c r="F26" s="28"/>
      <c r="G26" s="10" t="s">
        <v>145</v>
      </c>
      <c r="H26" s="11">
        <v>12</v>
      </c>
    </row>
    <row r="27" spans="1:8" ht="133.5" customHeight="1" thickBot="1" x14ac:dyDescent="0.3">
      <c r="A27" s="31"/>
      <c r="B27" s="17"/>
      <c r="C27" s="29"/>
      <c r="D27" s="29"/>
      <c r="E27" s="29"/>
      <c r="F27" s="29"/>
      <c r="G27" s="21" t="s">
        <v>8</v>
      </c>
      <c r="H27" s="23">
        <f>SUM(H24:H26)</f>
        <v>87</v>
      </c>
    </row>
    <row r="28" spans="1:8" ht="150" customHeight="1" thickBot="1" x14ac:dyDescent="0.3">
      <c r="A28" s="32"/>
      <c r="B28" s="18"/>
      <c r="C28" s="25" t="s">
        <v>432</v>
      </c>
      <c r="D28" s="25"/>
      <c r="E28" s="25"/>
      <c r="F28" s="26"/>
      <c r="G28" s="22"/>
      <c r="H28" s="24"/>
    </row>
    <row r="29" spans="1:8" x14ac:dyDescent="0.25">
      <c r="A29" s="30">
        <v>5</v>
      </c>
      <c r="B29" s="16" t="s">
        <v>431</v>
      </c>
      <c r="C29" s="27" t="s">
        <v>430</v>
      </c>
      <c r="D29" s="27" t="s">
        <v>429</v>
      </c>
      <c r="E29" s="27" t="s">
        <v>428</v>
      </c>
      <c r="F29" s="27" t="s">
        <v>427</v>
      </c>
      <c r="G29" s="19" t="s">
        <v>174</v>
      </c>
      <c r="H29" s="20"/>
    </row>
    <row r="30" spans="1:8" ht="32.25" thickBot="1" x14ac:dyDescent="0.3">
      <c r="A30" s="31"/>
      <c r="B30" s="17"/>
      <c r="C30" s="28"/>
      <c r="D30" s="28"/>
      <c r="E30" s="28"/>
      <c r="F30" s="28"/>
      <c r="G30" s="10" t="s">
        <v>229</v>
      </c>
      <c r="H30" s="11">
        <v>10</v>
      </c>
    </row>
    <row r="31" spans="1:8" x14ac:dyDescent="0.25">
      <c r="A31" s="31"/>
      <c r="B31" s="17"/>
      <c r="C31" s="28"/>
      <c r="D31" s="28"/>
      <c r="E31" s="28"/>
      <c r="F31" s="28"/>
      <c r="G31" s="19" t="s">
        <v>372</v>
      </c>
      <c r="H31" s="20"/>
    </row>
    <row r="32" spans="1:8" ht="47.25" x14ac:dyDescent="0.25">
      <c r="A32" s="31"/>
      <c r="B32" s="17"/>
      <c r="C32" s="28"/>
      <c r="D32" s="28"/>
      <c r="E32" s="28"/>
      <c r="F32" s="28"/>
      <c r="G32" s="10" t="s">
        <v>371</v>
      </c>
      <c r="H32" s="11">
        <v>20</v>
      </c>
    </row>
    <row r="33" spans="1:8" ht="31.5" x14ac:dyDescent="0.25">
      <c r="A33" s="31"/>
      <c r="B33" s="17"/>
      <c r="C33" s="28"/>
      <c r="D33" s="28"/>
      <c r="E33" s="28"/>
      <c r="F33" s="28"/>
      <c r="G33" s="10" t="s">
        <v>380</v>
      </c>
      <c r="H33" s="11">
        <v>45</v>
      </c>
    </row>
    <row r="34" spans="1:8" ht="47.25" x14ac:dyDescent="0.25">
      <c r="A34" s="31"/>
      <c r="B34" s="17"/>
      <c r="C34" s="28"/>
      <c r="D34" s="28"/>
      <c r="E34" s="28"/>
      <c r="F34" s="28"/>
      <c r="G34" s="10" t="s">
        <v>426</v>
      </c>
      <c r="H34" s="11">
        <v>130</v>
      </c>
    </row>
    <row r="35" spans="1:8" ht="146.25" customHeight="1" thickBot="1" x14ac:dyDescent="0.3">
      <c r="A35" s="31"/>
      <c r="B35" s="17"/>
      <c r="C35" s="29"/>
      <c r="D35" s="29"/>
      <c r="E35" s="29"/>
      <c r="F35" s="29"/>
      <c r="G35" s="21" t="s">
        <v>8</v>
      </c>
      <c r="H35" s="23">
        <f>SUM(H30:H30,H32:H34)</f>
        <v>205</v>
      </c>
    </row>
    <row r="36" spans="1:8" ht="150" customHeight="1" thickBot="1" x14ac:dyDescent="0.3">
      <c r="A36" s="32"/>
      <c r="B36" s="18"/>
      <c r="C36" s="25" t="s">
        <v>425</v>
      </c>
      <c r="D36" s="25"/>
      <c r="E36" s="25"/>
      <c r="F36" s="26"/>
      <c r="G36" s="22"/>
      <c r="H36" s="24"/>
    </row>
    <row r="37" spans="1:8" x14ac:dyDescent="0.25">
      <c r="A37" s="30">
        <v>6</v>
      </c>
      <c r="B37" s="16" t="s">
        <v>424</v>
      </c>
      <c r="C37" s="27" t="s">
        <v>423</v>
      </c>
      <c r="D37" s="27" t="s">
        <v>422</v>
      </c>
      <c r="E37" s="27" t="s">
        <v>203</v>
      </c>
      <c r="F37" s="27" t="s">
        <v>421</v>
      </c>
      <c r="G37" s="19" t="s">
        <v>174</v>
      </c>
      <c r="H37" s="20"/>
    </row>
    <row r="38" spans="1:8" ht="32.25" thickBot="1" x14ac:dyDescent="0.3">
      <c r="A38" s="31"/>
      <c r="B38" s="17"/>
      <c r="C38" s="28"/>
      <c r="D38" s="28"/>
      <c r="E38" s="28"/>
      <c r="F38" s="28"/>
      <c r="G38" s="10" t="s">
        <v>229</v>
      </c>
      <c r="H38" s="11">
        <v>1</v>
      </c>
    </row>
    <row r="39" spans="1:8" x14ac:dyDescent="0.25">
      <c r="A39" s="31"/>
      <c r="B39" s="17"/>
      <c r="C39" s="28"/>
      <c r="D39" s="28"/>
      <c r="E39" s="28"/>
      <c r="F39" s="28"/>
      <c r="G39" s="19" t="s">
        <v>372</v>
      </c>
      <c r="H39" s="20"/>
    </row>
    <row r="40" spans="1:8" ht="47.25" x14ac:dyDescent="0.25">
      <c r="A40" s="31"/>
      <c r="B40" s="17"/>
      <c r="C40" s="28"/>
      <c r="D40" s="28"/>
      <c r="E40" s="28"/>
      <c r="F40" s="28"/>
      <c r="G40" s="10" t="s">
        <v>371</v>
      </c>
      <c r="H40" s="11">
        <v>10</v>
      </c>
    </row>
    <row r="41" spans="1:8" ht="31.5" x14ac:dyDescent="0.25">
      <c r="A41" s="31"/>
      <c r="B41" s="17"/>
      <c r="C41" s="28"/>
      <c r="D41" s="28"/>
      <c r="E41" s="28"/>
      <c r="F41" s="28"/>
      <c r="G41" s="10" t="s">
        <v>380</v>
      </c>
      <c r="H41" s="11">
        <v>45</v>
      </c>
    </row>
    <row r="42" spans="1:8" ht="47.25" x14ac:dyDescent="0.25">
      <c r="A42" s="31"/>
      <c r="B42" s="17"/>
      <c r="C42" s="28"/>
      <c r="D42" s="28"/>
      <c r="E42" s="28"/>
      <c r="F42" s="28"/>
      <c r="G42" s="10" t="s">
        <v>379</v>
      </c>
      <c r="H42" s="11">
        <v>46</v>
      </c>
    </row>
    <row r="43" spans="1:8" ht="31.5" x14ac:dyDescent="0.25">
      <c r="A43" s="31"/>
      <c r="B43" s="17"/>
      <c r="C43" s="28"/>
      <c r="D43" s="28"/>
      <c r="E43" s="28"/>
      <c r="F43" s="28"/>
      <c r="G43" s="10" t="s">
        <v>145</v>
      </c>
      <c r="H43" s="11">
        <v>16</v>
      </c>
    </row>
    <row r="44" spans="1:8" ht="16.5" thickBot="1" x14ac:dyDescent="0.3">
      <c r="A44" s="31"/>
      <c r="B44" s="17"/>
      <c r="C44" s="29"/>
      <c r="D44" s="29"/>
      <c r="E44" s="29"/>
      <c r="F44" s="29"/>
      <c r="G44" s="21" t="s">
        <v>8</v>
      </c>
      <c r="H44" s="23">
        <f>SUM(H38:H38,H40:H43)</f>
        <v>118</v>
      </c>
    </row>
    <row r="45" spans="1:8" ht="150" customHeight="1" thickBot="1" x14ac:dyDescent="0.3">
      <c r="A45" s="32"/>
      <c r="B45" s="18"/>
      <c r="C45" s="25" t="s">
        <v>420</v>
      </c>
      <c r="D45" s="25"/>
      <c r="E45" s="25"/>
      <c r="F45" s="26"/>
      <c r="G45" s="22"/>
      <c r="H45" s="24"/>
    </row>
    <row r="46" spans="1:8" x14ac:dyDescent="0.25">
      <c r="A46" s="30">
        <v>7</v>
      </c>
      <c r="B46" s="16" t="s">
        <v>419</v>
      </c>
      <c r="C46" s="27" t="s">
        <v>418</v>
      </c>
      <c r="D46" s="27" t="s">
        <v>417</v>
      </c>
      <c r="E46" s="27" t="s">
        <v>279</v>
      </c>
      <c r="F46" s="27" t="s">
        <v>416</v>
      </c>
      <c r="G46" s="19" t="s">
        <v>372</v>
      </c>
      <c r="H46" s="20"/>
    </row>
    <row r="47" spans="1:8" ht="47.25" x14ac:dyDescent="0.25">
      <c r="A47" s="31"/>
      <c r="B47" s="17"/>
      <c r="C47" s="28"/>
      <c r="D47" s="28"/>
      <c r="E47" s="28"/>
      <c r="F47" s="28"/>
      <c r="G47" s="10" t="s">
        <v>371</v>
      </c>
      <c r="H47" s="11">
        <v>10</v>
      </c>
    </row>
    <row r="48" spans="1:8" ht="31.5" x14ac:dyDescent="0.25">
      <c r="A48" s="31"/>
      <c r="B48" s="17"/>
      <c r="C48" s="28"/>
      <c r="D48" s="28"/>
      <c r="E48" s="28"/>
      <c r="F48" s="28"/>
      <c r="G48" s="10" t="s">
        <v>145</v>
      </c>
      <c r="H48" s="11">
        <v>32</v>
      </c>
    </row>
    <row r="49" spans="1:8" ht="122.25" customHeight="1" thickBot="1" x14ac:dyDescent="0.3">
      <c r="A49" s="31"/>
      <c r="B49" s="17"/>
      <c r="C49" s="29"/>
      <c r="D49" s="29"/>
      <c r="E49" s="29"/>
      <c r="F49" s="29"/>
      <c r="G49" s="21" t="s">
        <v>8</v>
      </c>
      <c r="H49" s="23">
        <f>SUM(H47:H48)</f>
        <v>42</v>
      </c>
    </row>
    <row r="50" spans="1:8" ht="150" customHeight="1" thickBot="1" x14ac:dyDescent="0.3">
      <c r="A50" s="32"/>
      <c r="B50" s="18"/>
      <c r="C50" s="25" t="s">
        <v>415</v>
      </c>
      <c r="D50" s="25"/>
      <c r="E50" s="25"/>
      <c r="F50" s="26"/>
      <c r="G50" s="22"/>
      <c r="H50" s="24"/>
    </row>
    <row r="51" spans="1:8" x14ac:dyDescent="0.25">
      <c r="A51" s="30">
        <v>8</v>
      </c>
      <c r="B51" s="16" t="s">
        <v>414</v>
      </c>
      <c r="C51" s="27" t="s">
        <v>413</v>
      </c>
      <c r="D51" s="27" t="s">
        <v>412</v>
      </c>
      <c r="E51" s="27" t="s">
        <v>411</v>
      </c>
      <c r="F51" s="27" t="s">
        <v>410</v>
      </c>
      <c r="G51" s="19" t="s">
        <v>174</v>
      </c>
      <c r="H51" s="20"/>
    </row>
    <row r="52" spans="1:8" ht="32.25" thickBot="1" x14ac:dyDescent="0.3">
      <c r="A52" s="31"/>
      <c r="B52" s="17"/>
      <c r="C52" s="28"/>
      <c r="D52" s="28"/>
      <c r="E52" s="28"/>
      <c r="F52" s="28"/>
      <c r="G52" s="10" t="s">
        <v>229</v>
      </c>
      <c r="H52" s="11">
        <v>1</v>
      </c>
    </row>
    <row r="53" spans="1:8" x14ac:dyDescent="0.25">
      <c r="A53" s="31"/>
      <c r="B53" s="17"/>
      <c r="C53" s="28"/>
      <c r="D53" s="28"/>
      <c r="E53" s="28"/>
      <c r="F53" s="28"/>
      <c r="G53" s="19" t="s">
        <v>372</v>
      </c>
      <c r="H53" s="20"/>
    </row>
    <row r="54" spans="1:8" ht="47.25" x14ac:dyDescent="0.25">
      <c r="A54" s="31"/>
      <c r="B54" s="17"/>
      <c r="C54" s="28"/>
      <c r="D54" s="28"/>
      <c r="E54" s="28"/>
      <c r="F54" s="28"/>
      <c r="G54" s="10" t="s">
        <v>370</v>
      </c>
      <c r="H54" s="11">
        <v>27</v>
      </c>
    </row>
    <row r="55" spans="1:8" ht="31.5" x14ac:dyDescent="0.25">
      <c r="A55" s="31"/>
      <c r="B55" s="17"/>
      <c r="C55" s="28"/>
      <c r="D55" s="28"/>
      <c r="E55" s="28"/>
      <c r="F55" s="28"/>
      <c r="G55" s="10" t="s">
        <v>145</v>
      </c>
      <c r="H55" s="11">
        <v>16</v>
      </c>
    </row>
    <row r="56" spans="1:8" ht="16.5" thickBot="1" x14ac:dyDescent="0.3">
      <c r="A56" s="31"/>
      <c r="B56" s="17"/>
      <c r="C56" s="29"/>
      <c r="D56" s="29"/>
      <c r="E56" s="29"/>
      <c r="F56" s="29"/>
      <c r="G56" s="21" t="s">
        <v>8</v>
      </c>
      <c r="H56" s="23">
        <f>SUM(H52:H52,H54:H55)</f>
        <v>44</v>
      </c>
    </row>
    <row r="57" spans="1:8" ht="150" customHeight="1" thickBot="1" x14ac:dyDescent="0.3">
      <c r="A57" s="32"/>
      <c r="B57" s="18"/>
      <c r="C57" s="25" t="s">
        <v>409</v>
      </c>
      <c r="D57" s="25"/>
      <c r="E57" s="25"/>
      <c r="F57" s="26"/>
      <c r="G57" s="22"/>
      <c r="H57" s="24"/>
    </row>
    <row r="58" spans="1:8" x14ac:dyDescent="0.25">
      <c r="A58" s="30">
        <v>9</v>
      </c>
      <c r="B58" s="16" t="s">
        <v>408</v>
      </c>
      <c r="C58" s="27" t="s">
        <v>407</v>
      </c>
      <c r="D58" s="27" t="s">
        <v>406</v>
      </c>
      <c r="E58" s="27" t="s">
        <v>405</v>
      </c>
      <c r="F58" s="27" t="s">
        <v>404</v>
      </c>
      <c r="G58" s="19" t="s">
        <v>372</v>
      </c>
      <c r="H58" s="20"/>
    </row>
    <row r="59" spans="1:8" ht="47.25" x14ac:dyDescent="0.25">
      <c r="A59" s="31"/>
      <c r="B59" s="17"/>
      <c r="C59" s="28"/>
      <c r="D59" s="28"/>
      <c r="E59" s="28"/>
      <c r="F59" s="28"/>
      <c r="G59" s="10" t="s">
        <v>371</v>
      </c>
      <c r="H59" s="11">
        <v>20</v>
      </c>
    </row>
    <row r="60" spans="1:8" ht="156.75" customHeight="1" thickBot="1" x14ac:dyDescent="0.3">
      <c r="A60" s="31"/>
      <c r="B60" s="17"/>
      <c r="C60" s="29"/>
      <c r="D60" s="29"/>
      <c r="E60" s="29"/>
      <c r="F60" s="29"/>
      <c r="G60" s="21" t="s">
        <v>8</v>
      </c>
      <c r="H60" s="23">
        <f>SUM(H59:H59)</f>
        <v>20</v>
      </c>
    </row>
    <row r="61" spans="1:8" ht="150" customHeight="1" thickBot="1" x14ac:dyDescent="0.3">
      <c r="A61" s="32"/>
      <c r="B61" s="18"/>
      <c r="C61" s="25" t="s">
        <v>403</v>
      </c>
      <c r="D61" s="25"/>
      <c r="E61" s="25"/>
      <c r="F61" s="26"/>
      <c r="G61" s="22"/>
      <c r="H61" s="24"/>
    </row>
    <row r="62" spans="1:8" x14ac:dyDescent="0.25">
      <c r="A62" s="30">
        <v>10</v>
      </c>
      <c r="B62" s="16" t="s">
        <v>402</v>
      </c>
      <c r="C62" s="27" t="s">
        <v>401</v>
      </c>
      <c r="D62" s="27" t="s">
        <v>400</v>
      </c>
      <c r="E62" s="27" t="s">
        <v>399</v>
      </c>
      <c r="F62" s="27" t="s">
        <v>393</v>
      </c>
      <c r="G62" s="19" t="s">
        <v>174</v>
      </c>
      <c r="H62" s="20"/>
    </row>
    <row r="63" spans="1:8" ht="32.25" thickBot="1" x14ac:dyDescent="0.3">
      <c r="A63" s="31"/>
      <c r="B63" s="17"/>
      <c r="C63" s="28"/>
      <c r="D63" s="28"/>
      <c r="E63" s="28"/>
      <c r="F63" s="28"/>
      <c r="G63" s="10" t="s">
        <v>229</v>
      </c>
      <c r="H63" s="11">
        <v>2</v>
      </c>
    </row>
    <row r="64" spans="1:8" x14ac:dyDescent="0.25">
      <c r="A64" s="31"/>
      <c r="B64" s="17"/>
      <c r="C64" s="28"/>
      <c r="D64" s="28"/>
      <c r="E64" s="28"/>
      <c r="F64" s="28"/>
      <c r="G64" s="19" t="s">
        <v>372</v>
      </c>
      <c r="H64" s="20"/>
    </row>
    <row r="65" spans="1:8" ht="31.5" x14ac:dyDescent="0.25">
      <c r="A65" s="31"/>
      <c r="B65" s="17"/>
      <c r="C65" s="28"/>
      <c r="D65" s="28"/>
      <c r="E65" s="28"/>
      <c r="F65" s="28"/>
      <c r="G65" s="10" t="s">
        <v>380</v>
      </c>
      <c r="H65" s="11">
        <v>45</v>
      </c>
    </row>
    <row r="66" spans="1:8" ht="116.25" customHeight="1" thickBot="1" x14ac:dyDescent="0.3">
      <c r="A66" s="31"/>
      <c r="B66" s="17"/>
      <c r="C66" s="29"/>
      <c r="D66" s="29"/>
      <c r="E66" s="29"/>
      <c r="F66" s="29"/>
      <c r="G66" s="21" t="s">
        <v>8</v>
      </c>
      <c r="H66" s="23">
        <f>SUM(H63:H63,H65:H65)</f>
        <v>47</v>
      </c>
    </row>
    <row r="67" spans="1:8" ht="150" customHeight="1" thickBot="1" x14ac:dyDescent="0.3">
      <c r="A67" s="32"/>
      <c r="B67" s="18"/>
      <c r="C67" s="46" t="s">
        <v>398</v>
      </c>
      <c r="D67" s="25"/>
      <c r="E67" s="25"/>
      <c r="F67" s="26"/>
      <c r="G67" s="22"/>
      <c r="H67" s="24"/>
    </row>
    <row r="68" spans="1:8" x14ac:dyDescent="0.25">
      <c r="A68" s="30">
        <v>11</v>
      </c>
      <c r="B68" s="16" t="s">
        <v>397</v>
      </c>
      <c r="C68" s="27" t="s">
        <v>396</v>
      </c>
      <c r="D68" s="27" t="s">
        <v>395</v>
      </c>
      <c r="E68" s="27" t="s">
        <v>394</v>
      </c>
      <c r="F68" s="27" t="s">
        <v>393</v>
      </c>
      <c r="G68" s="19" t="s">
        <v>372</v>
      </c>
      <c r="H68" s="20"/>
    </row>
    <row r="69" spans="1:8" ht="47.25" x14ac:dyDescent="0.25">
      <c r="A69" s="31"/>
      <c r="B69" s="17"/>
      <c r="C69" s="28"/>
      <c r="D69" s="28"/>
      <c r="E69" s="28"/>
      <c r="F69" s="28"/>
      <c r="G69" s="10" t="s">
        <v>379</v>
      </c>
      <c r="H69" s="11">
        <v>414</v>
      </c>
    </row>
    <row r="70" spans="1:8" ht="124.5" customHeight="1" thickBot="1" x14ac:dyDescent="0.3">
      <c r="A70" s="31"/>
      <c r="B70" s="17"/>
      <c r="C70" s="29"/>
      <c r="D70" s="29"/>
      <c r="E70" s="29"/>
      <c r="F70" s="29"/>
      <c r="G70" s="21" t="s">
        <v>8</v>
      </c>
      <c r="H70" s="23">
        <f>SUM(H69:H69)</f>
        <v>414</v>
      </c>
    </row>
    <row r="71" spans="1:8" ht="150" customHeight="1" thickBot="1" x14ac:dyDescent="0.3">
      <c r="A71" s="32"/>
      <c r="B71" s="18"/>
      <c r="C71" s="25" t="s">
        <v>392</v>
      </c>
      <c r="D71" s="25"/>
      <c r="E71" s="25"/>
      <c r="F71" s="26"/>
      <c r="G71" s="22"/>
      <c r="H71" s="24"/>
    </row>
    <row r="72" spans="1:8" x14ac:dyDescent="0.25">
      <c r="A72" s="30">
        <v>12</v>
      </c>
      <c r="B72" s="16" t="s">
        <v>391</v>
      </c>
      <c r="C72" s="27" t="s">
        <v>390</v>
      </c>
      <c r="D72" s="27" t="s">
        <v>389</v>
      </c>
      <c r="E72" s="27" t="s">
        <v>388</v>
      </c>
      <c r="F72" s="27" t="s">
        <v>387</v>
      </c>
      <c r="G72" s="19" t="s">
        <v>174</v>
      </c>
      <c r="H72" s="20"/>
    </row>
    <row r="73" spans="1:8" ht="32.25" thickBot="1" x14ac:dyDescent="0.3">
      <c r="A73" s="31"/>
      <c r="B73" s="17"/>
      <c r="C73" s="28"/>
      <c r="D73" s="28"/>
      <c r="E73" s="28"/>
      <c r="F73" s="28"/>
      <c r="G73" s="10" t="s">
        <v>229</v>
      </c>
      <c r="H73" s="11">
        <v>1</v>
      </c>
    </row>
    <row r="74" spans="1:8" x14ac:dyDescent="0.25">
      <c r="A74" s="31"/>
      <c r="B74" s="17"/>
      <c r="C74" s="28"/>
      <c r="D74" s="28"/>
      <c r="E74" s="28"/>
      <c r="F74" s="28"/>
      <c r="G74" s="19" t="s">
        <v>372</v>
      </c>
      <c r="H74" s="20"/>
    </row>
    <row r="75" spans="1:8" ht="47.25" x14ac:dyDescent="0.25">
      <c r="A75" s="31"/>
      <c r="B75" s="17"/>
      <c r="C75" s="28"/>
      <c r="D75" s="28"/>
      <c r="E75" s="28"/>
      <c r="F75" s="28"/>
      <c r="G75" s="10" t="s">
        <v>370</v>
      </c>
      <c r="H75" s="11">
        <v>11</v>
      </c>
    </row>
    <row r="76" spans="1:8" ht="31.5" x14ac:dyDescent="0.25">
      <c r="A76" s="31"/>
      <c r="B76" s="17"/>
      <c r="C76" s="28"/>
      <c r="D76" s="28"/>
      <c r="E76" s="28"/>
      <c r="F76" s="28"/>
      <c r="G76" s="10" t="s">
        <v>145</v>
      </c>
      <c r="H76" s="11">
        <v>12</v>
      </c>
    </row>
    <row r="77" spans="1:8" ht="16.5" thickBot="1" x14ac:dyDescent="0.3">
      <c r="A77" s="31"/>
      <c r="B77" s="17"/>
      <c r="C77" s="29"/>
      <c r="D77" s="29"/>
      <c r="E77" s="29"/>
      <c r="F77" s="29"/>
      <c r="G77" s="21" t="s">
        <v>8</v>
      </c>
      <c r="H77" s="23">
        <f>SUM(H73:H73,H75:H76)</f>
        <v>24</v>
      </c>
    </row>
    <row r="78" spans="1:8" ht="150" customHeight="1" thickBot="1" x14ac:dyDescent="0.3">
      <c r="A78" s="32"/>
      <c r="B78" s="18"/>
      <c r="C78" s="25" t="s">
        <v>386</v>
      </c>
      <c r="D78" s="25"/>
      <c r="E78" s="25"/>
      <c r="F78" s="26"/>
      <c r="G78" s="22"/>
      <c r="H78" s="24"/>
    </row>
    <row r="79" spans="1:8" x14ac:dyDescent="0.25">
      <c r="A79" s="30">
        <v>13</v>
      </c>
      <c r="B79" s="16" t="s">
        <v>385</v>
      </c>
      <c r="C79" s="27" t="s">
        <v>384</v>
      </c>
      <c r="D79" s="27" t="s">
        <v>383</v>
      </c>
      <c r="E79" s="27" t="s">
        <v>382</v>
      </c>
      <c r="F79" s="27" t="s">
        <v>381</v>
      </c>
      <c r="G79" s="19" t="s">
        <v>372</v>
      </c>
      <c r="H79" s="20"/>
    </row>
    <row r="80" spans="1:8" ht="31.5" x14ac:dyDescent="0.25">
      <c r="A80" s="31"/>
      <c r="B80" s="17"/>
      <c r="C80" s="28"/>
      <c r="D80" s="28"/>
      <c r="E80" s="28"/>
      <c r="F80" s="28"/>
      <c r="G80" s="10" t="s">
        <v>380</v>
      </c>
      <c r="H80" s="11">
        <v>25</v>
      </c>
    </row>
    <row r="81" spans="1:8" ht="47.25" x14ac:dyDescent="0.25">
      <c r="A81" s="31"/>
      <c r="B81" s="17"/>
      <c r="C81" s="28"/>
      <c r="D81" s="28"/>
      <c r="E81" s="28"/>
      <c r="F81" s="28"/>
      <c r="G81" s="10" t="s">
        <v>379</v>
      </c>
      <c r="H81" s="11">
        <v>4</v>
      </c>
    </row>
    <row r="82" spans="1:8" ht="100.5" customHeight="1" thickBot="1" x14ac:dyDescent="0.3">
      <c r="A82" s="31"/>
      <c r="B82" s="17"/>
      <c r="C82" s="29"/>
      <c r="D82" s="29"/>
      <c r="E82" s="29"/>
      <c r="F82" s="29"/>
      <c r="G82" s="21" t="s">
        <v>8</v>
      </c>
      <c r="H82" s="23">
        <f>SUM(H80:H81)</f>
        <v>29</v>
      </c>
    </row>
    <row r="83" spans="1:8" ht="150" customHeight="1" thickBot="1" x14ac:dyDescent="0.3">
      <c r="A83" s="32"/>
      <c r="B83" s="18"/>
      <c r="C83" s="25" t="s">
        <v>378</v>
      </c>
      <c r="D83" s="25"/>
      <c r="E83" s="25"/>
      <c r="F83" s="26"/>
      <c r="G83" s="22"/>
      <c r="H83" s="24"/>
    </row>
    <row r="84" spans="1:8" x14ac:dyDescent="0.25">
      <c r="A84" s="30">
        <v>14</v>
      </c>
      <c r="B84" s="16" t="s">
        <v>377</v>
      </c>
      <c r="C84" s="27" t="s">
        <v>376</v>
      </c>
      <c r="D84" s="27" t="s">
        <v>163</v>
      </c>
      <c r="E84" s="27" t="s">
        <v>157</v>
      </c>
      <c r="F84" s="27" t="s">
        <v>162</v>
      </c>
      <c r="G84" s="19" t="s">
        <v>372</v>
      </c>
      <c r="H84" s="20"/>
    </row>
    <row r="85" spans="1:8" ht="47.25" x14ac:dyDescent="0.25">
      <c r="A85" s="31"/>
      <c r="B85" s="17"/>
      <c r="C85" s="28"/>
      <c r="D85" s="28"/>
      <c r="E85" s="28"/>
      <c r="F85" s="28"/>
      <c r="G85" s="10" t="s">
        <v>371</v>
      </c>
      <c r="H85" s="11">
        <v>5</v>
      </c>
    </row>
    <row r="86" spans="1:8" ht="47.25" x14ac:dyDescent="0.25">
      <c r="A86" s="31"/>
      <c r="B86" s="17"/>
      <c r="C86" s="28"/>
      <c r="D86" s="28"/>
      <c r="E86" s="28"/>
      <c r="F86" s="28"/>
      <c r="G86" s="10" t="s">
        <v>370</v>
      </c>
      <c r="H86" s="11">
        <v>1</v>
      </c>
    </row>
    <row r="87" spans="1:8" ht="31.5" x14ac:dyDescent="0.25">
      <c r="A87" s="31"/>
      <c r="B87" s="17"/>
      <c r="C87" s="28"/>
      <c r="D87" s="28"/>
      <c r="E87" s="28"/>
      <c r="F87" s="28"/>
      <c r="G87" s="10" t="s">
        <v>145</v>
      </c>
      <c r="H87" s="11">
        <v>13</v>
      </c>
    </row>
    <row r="88" spans="1:8" ht="114" customHeight="1" thickBot="1" x14ac:dyDescent="0.3">
      <c r="A88" s="31"/>
      <c r="B88" s="17"/>
      <c r="C88" s="29"/>
      <c r="D88" s="29"/>
      <c r="E88" s="29"/>
      <c r="F88" s="29"/>
      <c r="G88" s="21" t="s">
        <v>8</v>
      </c>
      <c r="H88" s="23">
        <f>SUM(H85:H87)</f>
        <v>19</v>
      </c>
    </row>
    <row r="89" spans="1:8" ht="150" customHeight="1" thickBot="1" x14ac:dyDescent="0.3">
      <c r="A89" s="32"/>
      <c r="B89" s="18"/>
      <c r="C89" s="25" t="s">
        <v>375</v>
      </c>
      <c r="D89" s="25"/>
      <c r="E89" s="25"/>
      <c r="F89" s="26"/>
      <c r="G89" s="22"/>
      <c r="H89" s="24"/>
    </row>
    <row r="90" spans="1:8" x14ac:dyDescent="0.25">
      <c r="A90" s="30">
        <v>15</v>
      </c>
      <c r="B90" s="16" t="s">
        <v>374</v>
      </c>
      <c r="C90" s="27" t="s">
        <v>159</v>
      </c>
      <c r="D90" s="27" t="s">
        <v>373</v>
      </c>
      <c r="E90" s="27" t="s">
        <v>157</v>
      </c>
      <c r="F90" s="27" t="s">
        <v>156</v>
      </c>
      <c r="G90" s="19" t="s">
        <v>372</v>
      </c>
      <c r="H90" s="20"/>
    </row>
    <row r="91" spans="1:8" ht="47.25" x14ac:dyDescent="0.25">
      <c r="A91" s="31"/>
      <c r="B91" s="17"/>
      <c r="C91" s="28"/>
      <c r="D91" s="28"/>
      <c r="E91" s="28"/>
      <c r="F91" s="28"/>
      <c r="G91" s="10" t="s">
        <v>371</v>
      </c>
      <c r="H91" s="11">
        <v>5</v>
      </c>
    </row>
    <row r="92" spans="1:8" ht="47.25" x14ac:dyDescent="0.25">
      <c r="A92" s="31"/>
      <c r="B92" s="17"/>
      <c r="C92" s="28"/>
      <c r="D92" s="28"/>
      <c r="E92" s="28"/>
      <c r="F92" s="28"/>
      <c r="G92" s="10" t="s">
        <v>370</v>
      </c>
      <c r="H92" s="11">
        <v>1</v>
      </c>
    </row>
    <row r="93" spans="1:8" ht="31.5" x14ac:dyDescent="0.25">
      <c r="A93" s="31"/>
      <c r="B93" s="17"/>
      <c r="C93" s="28"/>
      <c r="D93" s="28"/>
      <c r="E93" s="28"/>
      <c r="F93" s="28"/>
      <c r="G93" s="10" t="s">
        <v>145</v>
      </c>
      <c r="H93" s="11">
        <v>1</v>
      </c>
    </row>
    <row r="94" spans="1:8" ht="103.5" customHeight="1" thickBot="1" x14ac:dyDescent="0.3">
      <c r="A94" s="31"/>
      <c r="B94" s="17"/>
      <c r="C94" s="29"/>
      <c r="D94" s="29"/>
      <c r="E94" s="29"/>
      <c r="F94" s="29"/>
      <c r="G94" s="21" t="s">
        <v>8</v>
      </c>
      <c r="H94" s="23">
        <f>SUM(H91:H93)</f>
        <v>7</v>
      </c>
    </row>
    <row r="95" spans="1:8" ht="150" customHeight="1" thickBot="1" x14ac:dyDescent="0.3">
      <c r="A95" s="32"/>
      <c r="B95" s="18"/>
      <c r="C95" s="25" t="s">
        <v>369</v>
      </c>
      <c r="D95" s="25"/>
      <c r="E95" s="25"/>
      <c r="F95" s="26"/>
      <c r="G95" s="22"/>
      <c r="H95" s="24"/>
    </row>
    <row r="96" spans="1:8" ht="16.5" thickBot="1" x14ac:dyDescent="0.3">
      <c r="A96" s="33" t="s">
        <v>128</v>
      </c>
      <c r="B96" s="34"/>
      <c r="C96" s="34"/>
      <c r="D96" s="34"/>
      <c r="E96" s="35"/>
      <c r="F96" s="36">
        <f>H94+H88+H82+H77+H70+H66+H60+H56+H49+H44+H35+H27+H21+H12+H7</f>
        <v>1313</v>
      </c>
      <c r="G96" s="37"/>
      <c r="H96" s="38"/>
    </row>
    <row r="97" spans="1:8" ht="150" customHeight="1" thickBot="1" x14ac:dyDescent="0.3">
      <c r="A97" s="44" t="s">
        <v>9</v>
      </c>
      <c r="B97" s="40"/>
      <c r="C97" s="41" t="s">
        <v>368</v>
      </c>
      <c r="D97" s="42"/>
      <c r="E97" s="42"/>
      <c r="F97" s="43"/>
      <c r="G97" s="12" t="s">
        <v>135</v>
      </c>
      <c r="H97" s="13" t="s">
        <v>367</v>
      </c>
    </row>
    <row r="98" spans="1:8" ht="150" customHeight="1" thickBot="1" x14ac:dyDescent="0.3">
      <c r="A98" s="44" t="s">
        <v>9</v>
      </c>
      <c r="B98" s="40"/>
      <c r="C98" s="41" t="s">
        <v>366</v>
      </c>
      <c r="D98" s="42"/>
      <c r="E98" s="42"/>
      <c r="F98" s="43"/>
      <c r="G98" s="12" t="s">
        <v>365</v>
      </c>
      <c r="H98" s="13" t="s">
        <v>364</v>
      </c>
    </row>
  </sheetData>
  <sheetProtection algorithmName="SHA-512" hashValue="El2O8NMlzl9kd+Ci5aZJmlM2WGaLMtFGYfDDoX1mmzBJlzu0ETum8BVuNTGzeRVOMgERyn2S04XLKS1yupJ0JQ==" saltValue="+Qc0SoOCmk8pfkNNDqYssQ==" spinCount="100000" sheet="1" formatCells="0" formatColumns="0" formatRows="0" insertColumns="0" insertRows="0" insertHyperlinks="0" deleteRows="0" autoFilter="0"/>
  <autoFilter ref="A1:H434" xr:uid="{00000000-0009-0000-0000-000000000000}"/>
  <mergeCells count="163">
    <mergeCell ref="D62:D66"/>
    <mergeCell ref="E62:E66"/>
    <mergeCell ref="G70:G71"/>
    <mergeCell ref="H70:H71"/>
    <mergeCell ref="C71:F71"/>
    <mergeCell ref="B72:B78"/>
    <mergeCell ref="G72:H72"/>
    <mergeCell ref="G74:H74"/>
    <mergeCell ref="G77:G78"/>
    <mergeCell ref="H77:H78"/>
    <mergeCell ref="C78:F78"/>
    <mergeCell ref="B62:B67"/>
    <mergeCell ref="B68:B71"/>
    <mergeCell ref="B79:B83"/>
    <mergeCell ref="G62:H62"/>
    <mergeCell ref="G64:H64"/>
    <mergeCell ref="G66:G67"/>
    <mergeCell ref="H66:H67"/>
    <mergeCell ref="C67:F67"/>
    <mergeCell ref="G68:H68"/>
    <mergeCell ref="G82:G83"/>
    <mergeCell ref="B58:B61"/>
    <mergeCell ref="G58:H58"/>
    <mergeCell ref="G60:G61"/>
    <mergeCell ref="H60:H61"/>
    <mergeCell ref="C61:F61"/>
    <mergeCell ref="C58:C60"/>
    <mergeCell ref="D58:D60"/>
    <mergeCell ref="E58:E60"/>
    <mergeCell ref="F58:F60"/>
    <mergeCell ref="B51:B57"/>
    <mergeCell ref="G51:H51"/>
    <mergeCell ref="G53:H53"/>
    <mergeCell ref="G56:G57"/>
    <mergeCell ref="H56:H57"/>
    <mergeCell ref="C57:F57"/>
    <mergeCell ref="C51:C56"/>
    <mergeCell ref="D51:D56"/>
    <mergeCell ref="E51:E56"/>
    <mergeCell ref="F51:F56"/>
    <mergeCell ref="F37:F44"/>
    <mergeCell ref="B46:B50"/>
    <mergeCell ref="G46:H46"/>
    <mergeCell ref="G49:G50"/>
    <mergeCell ref="H49:H50"/>
    <mergeCell ref="C50:F50"/>
    <mergeCell ref="C46:C49"/>
    <mergeCell ref="D46:D49"/>
    <mergeCell ref="E46:E49"/>
    <mergeCell ref="F46:F49"/>
    <mergeCell ref="F29:F35"/>
    <mergeCell ref="B37:B45"/>
    <mergeCell ref="G37:H37"/>
    <mergeCell ref="G39:H39"/>
    <mergeCell ref="G44:G45"/>
    <mergeCell ref="H44:H45"/>
    <mergeCell ref="C45:F45"/>
    <mergeCell ref="C37:C44"/>
    <mergeCell ref="D37:D44"/>
    <mergeCell ref="E37:E44"/>
    <mergeCell ref="F23:F27"/>
    <mergeCell ref="B29:B36"/>
    <mergeCell ref="G29:H29"/>
    <mergeCell ref="G31:H31"/>
    <mergeCell ref="G35:G36"/>
    <mergeCell ref="H35:H36"/>
    <mergeCell ref="C36:F36"/>
    <mergeCell ref="C29:C35"/>
    <mergeCell ref="D29:D35"/>
    <mergeCell ref="E29:E35"/>
    <mergeCell ref="A58:A61"/>
    <mergeCell ref="A62:A67"/>
    <mergeCell ref="B23:B28"/>
    <mergeCell ref="G23:H23"/>
    <mergeCell ref="G27:G28"/>
    <mergeCell ref="H27:H28"/>
    <mergeCell ref="C28:F28"/>
    <mergeCell ref="C23:C27"/>
    <mergeCell ref="D23:D27"/>
    <mergeCell ref="E23:E27"/>
    <mergeCell ref="A2:A8"/>
    <mergeCell ref="A9:A13"/>
    <mergeCell ref="A14:A22"/>
    <mergeCell ref="A68:A71"/>
    <mergeCell ref="A72:A78"/>
    <mergeCell ref="A23:A28"/>
    <mergeCell ref="A29:A36"/>
    <mergeCell ref="A37:A45"/>
    <mergeCell ref="A46:A50"/>
    <mergeCell ref="A51:A57"/>
    <mergeCell ref="B2:B8"/>
    <mergeCell ref="G2:H2"/>
    <mergeCell ref="G5:H5"/>
    <mergeCell ref="G7:G8"/>
    <mergeCell ref="H7:H8"/>
    <mergeCell ref="C8:F8"/>
    <mergeCell ref="C2:C7"/>
    <mergeCell ref="D2:D7"/>
    <mergeCell ref="E2:E7"/>
    <mergeCell ref="F2:F7"/>
    <mergeCell ref="B9:B13"/>
    <mergeCell ref="G9:H9"/>
    <mergeCell ref="G12:G13"/>
    <mergeCell ref="H12:H13"/>
    <mergeCell ref="C13:F13"/>
    <mergeCell ref="C9:C12"/>
    <mergeCell ref="D9:D12"/>
    <mergeCell ref="E9:E12"/>
    <mergeCell ref="F9:F12"/>
    <mergeCell ref="B14:B22"/>
    <mergeCell ref="G14:H14"/>
    <mergeCell ref="G17:H17"/>
    <mergeCell ref="G21:G22"/>
    <mergeCell ref="H21:H22"/>
    <mergeCell ref="C22:F22"/>
    <mergeCell ref="C14:C21"/>
    <mergeCell ref="D14:D21"/>
    <mergeCell ref="E14:E21"/>
    <mergeCell ref="F14:F21"/>
    <mergeCell ref="A90:A95"/>
    <mergeCell ref="A96:E96"/>
    <mergeCell ref="F96:H96"/>
    <mergeCell ref="A97:B97"/>
    <mergeCell ref="C97:F97"/>
    <mergeCell ref="B90:B95"/>
    <mergeCell ref="A98:B98"/>
    <mergeCell ref="C98:F98"/>
    <mergeCell ref="F79:F82"/>
    <mergeCell ref="C84:C88"/>
    <mergeCell ref="D84:D88"/>
    <mergeCell ref="E84:E88"/>
    <mergeCell ref="F84:F88"/>
    <mergeCell ref="C83:F83"/>
    <mergeCell ref="A79:A83"/>
    <mergeCell ref="A84:A89"/>
    <mergeCell ref="B84:B89"/>
    <mergeCell ref="G84:H84"/>
    <mergeCell ref="G88:G89"/>
    <mergeCell ref="H88:H89"/>
    <mergeCell ref="C89:F89"/>
    <mergeCell ref="C79:C82"/>
    <mergeCell ref="D79:D82"/>
    <mergeCell ref="E79:E82"/>
    <mergeCell ref="H82:H83"/>
    <mergeCell ref="G79:H79"/>
    <mergeCell ref="F62:F66"/>
    <mergeCell ref="C68:C70"/>
    <mergeCell ref="D68:D70"/>
    <mergeCell ref="E68:E70"/>
    <mergeCell ref="F68:F70"/>
    <mergeCell ref="C72:C77"/>
    <mergeCell ref="D72:D77"/>
    <mergeCell ref="E72:E77"/>
    <mergeCell ref="F72:F77"/>
    <mergeCell ref="C62:C66"/>
    <mergeCell ref="G90:H90"/>
    <mergeCell ref="G94:G95"/>
    <mergeCell ref="H94:H95"/>
    <mergeCell ref="C95:F95"/>
    <mergeCell ref="C90:C94"/>
    <mergeCell ref="D90:D94"/>
    <mergeCell ref="E90:E94"/>
    <mergeCell ref="F90:F94"/>
  </mergeCells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6.2</vt:lpstr>
      <vt:lpstr>6.3</vt:lpstr>
      <vt:lpstr>6.5.1</vt:lpstr>
      <vt:lpstr>6.5.2</vt:lpstr>
      <vt:lpstr>6.5.3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2025-07-24T12:40:35Z</dcterms:modified>
</cp:coreProperties>
</file>