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Kreatív\Kreatív – kreatívipar\Divat-, jelmez- és díszletterv\"/>
    </mc:Choice>
  </mc:AlternateContent>
  <xr:revisionPtr revIDLastSave="0" documentId="8_{D6F2A266-CBB9-462A-9DD0-4972205BB64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2" sheetId="1" r:id="rId1"/>
    <sheet name="6.3" sheetId="8" r:id="rId2"/>
    <sheet name="6.4.1" sheetId="7" r:id="rId3"/>
    <sheet name="6.4.2" sheetId="9" r:id="rId4"/>
  </sheets>
  <definedNames>
    <definedName name="_xlnm._FilterDatabase" localSheetId="0" hidden="1">'6.2'!$A$1:$H$435</definedName>
    <definedName name="_xlnm._FilterDatabase" localSheetId="1" hidden="1">'6.3'!$A$1:$H$390</definedName>
    <definedName name="_xlnm._FilterDatabase" localSheetId="2" hidden="1">'6.4.1'!$A$1:$H$435</definedName>
    <definedName name="_xlnm._FilterDatabase" localSheetId="3" hidden="1">'6.4.2'!$A$1:$H$493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9" l="1"/>
  <c r="H34" i="9"/>
  <c r="H45" i="9"/>
  <c r="H56" i="9"/>
  <c r="H67" i="9"/>
  <c r="H78" i="9"/>
  <c r="H84" i="9"/>
  <c r="H96" i="9"/>
  <c r="H102" i="9"/>
  <c r="H108" i="9"/>
  <c r="H112" i="9"/>
  <c r="F155" i="9" s="1"/>
  <c r="H117" i="9"/>
  <c r="H123" i="9"/>
  <c r="H133" i="9"/>
  <c r="H145" i="9"/>
  <c r="H153" i="9"/>
  <c r="H22" i="8" l="1"/>
  <c r="H30" i="8"/>
  <c r="H36" i="8"/>
  <c r="H44" i="8"/>
  <c r="H50" i="8"/>
  <c r="F52" i="8" s="1"/>
  <c r="H7" i="7" l="1"/>
  <c r="H19" i="7"/>
  <c r="H34" i="7"/>
  <c r="H44" i="7"/>
  <c r="H50" i="7"/>
  <c r="H55" i="7"/>
  <c r="H63" i="7"/>
  <c r="H71" i="7"/>
  <c r="H77" i="7"/>
  <c r="H83" i="7"/>
  <c r="H89" i="7"/>
  <c r="H95" i="7"/>
  <c r="F97" i="7"/>
  <c r="H95" i="1" l="1"/>
  <c r="H91" i="1"/>
  <c r="H84" i="1"/>
  <c r="H77" i="1"/>
  <c r="H71" i="1"/>
  <c r="H67" i="1"/>
  <c r="H61" i="1"/>
  <c r="H53" i="1"/>
  <c r="H48" i="1"/>
  <c r="H41" i="1"/>
  <c r="H35" i="1"/>
  <c r="H30" i="1"/>
  <c r="H26" i="1"/>
  <c r="H18" i="1"/>
  <c r="H13" i="1"/>
  <c r="H9" i="1"/>
  <c r="H4" i="1"/>
  <c r="F97" i="1" l="1"/>
</calcChain>
</file>

<file path=xl/sharedStrings.xml><?xml version="1.0" encoding="utf-8"?>
<sst xmlns="http://schemas.openxmlformats.org/spreadsheetml/2006/main" count="704" uniqueCount="413">
  <si>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</si>
  <si>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</si>
  <si>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</si>
  <si>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</si>
  <si>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</si>
  <si>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</si>
  <si>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</si>
  <si>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</si>
  <si>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</si>
  <si>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</si>
  <si>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Tárgykészítéshez kiválasztja és előkészíti a kreatív ipari ágazatra jellemző különféle alapanyagokat, hozzájuk segéd- és kellékanyagokat rendel.</t>
  </si>
  <si>
    <t>Ismeri a kreatív ipari ágazatban használt alap-, segéd- és kellékanyagok fajtáit, sajátos tulajdonságait, felhasználásuk módjait.</t>
  </si>
  <si>
    <t>Törekszik az alap- és segédanyagok szakszerű és gazdaságos felhasználására. Nyitott új anyagok megismerésére, felhasználására, és az új technikai megoldások alkalmazására.</t>
  </si>
  <si>
    <t>Önállóan választja ki és használja az ágazatra jellemző alap-, segéd- és kellékanyagokat.</t>
  </si>
  <si>
    <t xml:space="preserve">Alap- segéd- és kellékanyag normaszükségletet számol, alkalmazza a különböző mértékegység-átváltásokat. </t>
  </si>
  <si>
    <t>Tudja az anyagmennyiség számításának módszereit és az SI mértékegységek átváltását, összefüggéseiben érti és ismeri az anyagnorma táblázatokat.</t>
  </si>
  <si>
    <t xml:space="preserve">Törekszik a pontos, precíz számításokra és mérőeszköz használatra, mérési pontosságra. </t>
  </si>
  <si>
    <t xml:space="preserve">A mérési és számítási feladatokat önállóan végzi, saját munkájával kapcsolatban önellenőrzést végez. </t>
  </si>
  <si>
    <t>Szakszerűen használja a mérőeszközöket.</t>
  </si>
  <si>
    <t xml:space="preserve">Alkalmazói szinten ismeri az alap-, segéd- és kellék-anyagok méréséhez szükséges mérőeszközöket, azok használatát. </t>
  </si>
  <si>
    <t>A mérőeszközök használatakor törekszik a pontos, precíz munkavégzésre.</t>
  </si>
  <si>
    <t>Betartja a mérőeszközök rendeltetésszerű és szabályos használatára vonatkozó szabályokat.</t>
  </si>
  <si>
    <t>Kiválasztja, munkára előkészíti, rendeltetésszerűen használja és karbantartja a kreatív ipari ágazatra jellemző alapvető eszközöket, gépeket és berendezéseket.</t>
  </si>
  <si>
    <t>Ismeri a kreatív ipari ágazatban használt eszközök, gépek, berendezések fajtáit, jellemzőit, használatukat és karbantartásuk módját.</t>
  </si>
  <si>
    <t xml:space="preserve">Törekszik eszközeit, gépeit, berendezéseit rendeltetésszerűen használni, munkavégzésre képes állapotban tartani. </t>
  </si>
  <si>
    <t xml:space="preserve">Felelősséggel, az előírásoknak megfelelően használja az eszközt, gépet, berendezést, és szükség esetén gondoskodik a karbantartásról. </t>
  </si>
  <si>
    <t xml:space="preserve"> Előkészíti és fenntartja a munkaterületet a munkavédelmi előírásoknak megfelelően.</t>
  </si>
  <si>
    <t xml:space="preserve">Ismeri a tevékenységre vonatkozó tűz-, munka-, baleset-, egészség- és környezetvédelmi előírásokat, a hulladékkezelés szabályait és módszereit. </t>
  </si>
  <si>
    <t>Elkötelezett munkakörnyezetére, tudatosan tisztaságot, rendet tart.</t>
  </si>
  <si>
    <t xml:space="preserve"> Betartja a tűz-, munka-, baleset-, egészség- és környezetvédelmi előírásokat, a hulladékkezelés szabályait, és munkakörnyezetében ügyel ezek betartására.</t>
  </si>
  <si>
    <t xml:space="preserve">Használja a kreatív ipari ágazatra jellemző alapmintákat és formákat. </t>
  </si>
  <si>
    <t xml:space="preserve">Ismeri a kreatív ipari ágazatban használt gyártmányok, termékek, alapminták és formák fajtáit, jellemzőit. </t>
  </si>
  <si>
    <t>Értékként tekint a meglévő minták és formák alkalmazására, és motivált azok kreatív felhasználásában.</t>
  </si>
  <si>
    <t>A minták és formák használata során betartja a minőségbiztosítási, minőségvédelmi előírásokat.</t>
  </si>
  <si>
    <t>Adott munkafolyamathoz technológiai, műszaki dokumentációt használ.</t>
  </si>
  <si>
    <t xml:space="preserve"> Ismeri a gyártási eljárások technológiai, műszaki dokumentumainak fajtáit, hagyományos és digitális elérési és tárolási módjait.</t>
  </si>
  <si>
    <t xml:space="preserve"> Fogékony és nyitott a terméktervezés vagy gyártás folyamatainak digitális eszközökkel, programokkal való támogatásának megismerésében, a technológiai és műszaki dokumentációk terveinek elkészítésében.</t>
  </si>
  <si>
    <t>Vezetői útmutatás alapján, a termelési folyamatoknak és a technológiai előírásoknak megfelelően alkalmazza a műszaki dokumentációt.</t>
  </si>
  <si>
    <t>Bemutatja a művészettörténet nagy stíluskorszakait, irányzatait.</t>
  </si>
  <si>
    <t>Ismeri a különböző kultúrákat, azok építészeti, szobrászati, festészeti, iparművészeti és viselettörténeti alkotásait, társadalmi hátterét.</t>
  </si>
  <si>
    <t xml:space="preserve">Nyitott a művészet- és viselettörténet korszakaira vonatkozó ismereteinek bővítésére. </t>
  </si>
  <si>
    <t>Felismeri a képzőművészet és az iparművészet sajátos jellemzőit, az egyes területekhez tartozó művészeti ágakat.</t>
  </si>
  <si>
    <t>Ismeri az alkalmazott és autonóm művészet céljait. Megnevezi a képzőművészeti és tárgyalkotó technikákat, anyagokat.</t>
  </si>
  <si>
    <t>Kritikai attitűddel egyénileg, vagy csoportosan kutatómunkát végez. Kialakul a képzőművészeti és tárgyalkotó szakmák iránti tisztelete, megbecsülése.</t>
  </si>
  <si>
    <t>Alkalmazza a kreatív iparban használt alapvető irodai szoftvereket és digitális képalkotó programokat.</t>
  </si>
  <si>
    <t xml:space="preserve">Alkalmazói szinten ismeri az alapvető irodai szoftvereket és digitális képalkotó programokat. </t>
  </si>
  <si>
    <t>Nyitott új, a kor elvárásainak, igényeinek és újításainak megfelelő informatikai szoftverek megismerésére, elsajátítására.</t>
  </si>
  <si>
    <t>Munkavégzése során önállóan, felelősségteljesen, és az elvárt gyakorlatnak megfelelően használja az informatikai eszközöket, programokat.</t>
  </si>
  <si>
    <t>Munkája képi és digitális dokumentálásához információkat, adatokat, képeket, dokumentumokat gyűjt, rendszerez és felhasznál.</t>
  </si>
  <si>
    <t>Ismeri a forráskeresés és gyűjtés platformjait és lehetőségeit.</t>
  </si>
  <si>
    <t>Kialakul a szakmai kíváncsisága, nyitott a kreatív ipar új eredményei, innovációi iránt, törekszik azok megismerésére, megértésére és alkalmazására.</t>
  </si>
  <si>
    <t>Felelősségtudattal rendelkezik és reflektál saját tevékenységei eredményére.</t>
  </si>
  <si>
    <t>A kreatív iparban használt műszaki- és tervdokumentációt állít össze, prezentációt készít.</t>
  </si>
  <si>
    <t>Ismeri a műszaki- és tervdokumentáció- és prezentációkészítés szoftvereit és szabályait, tartalmi elemeit és formai követelményeit.</t>
  </si>
  <si>
    <t>Érthetőségre, pontosságra és precizitásra törekszik a műszaki- és tervdokumentáció összeállítása során.</t>
  </si>
  <si>
    <t>Vezetői útmutatás alapján állítja össze a műszaki- és tervdokumentációt, prezentációt.</t>
  </si>
  <si>
    <t>Képes a rajzeszközöket sokoldalúan használni, az alapvető síkmértani, műszaki rajzi szerkesztéseket elvégezni.</t>
  </si>
  <si>
    <t>Ismeri a különböző rajzeszközöket, ábrázolási módokat, képalkotási szabályokat.</t>
  </si>
  <si>
    <t>Törekszik az arányérzék, szemmérték, döntési képesség fejlesztésére.</t>
  </si>
  <si>
    <t>Önállóan végez alapvető síkmértani, műszaki rajzi szerkesztéseket, betartja a szerkesztési szabályokat.</t>
  </si>
  <si>
    <t>Egyszerűbb műszaki ábrákat, szerkesztett vagy metszeti ábrázolásokat értelmez.</t>
  </si>
  <si>
    <t>Ismeri az egyszerűbb műszaki ábrák, szerkesztett vagy metszeti ábrázolások elemeit.</t>
  </si>
  <si>
    <t>Kialakul a tiszta, precíz, gondos, átlátható munkavégzés iránti igénye.</t>
  </si>
  <si>
    <t>Megfigyelés vagy minta utáni szabadkézi rajzot készít.</t>
  </si>
  <si>
    <t>Ismeri a szín- és formavilágot, annak alkalmazási lehetőségét.</t>
  </si>
  <si>
    <t>Törekszik a harmóniára és esztétikai érzéke fejlesztésére.</t>
  </si>
  <si>
    <t>Önálló elképzelés alapján modell, minta, vázlat, makett segítségével egyszerű alap szakma-specifikus (bőr/textil/ruha/porce-lán/gipsz/kerámia/fa/papír) terméket alkot.</t>
  </si>
  <si>
    <t>Ismeri és definiálja az egyszerű terméktechnológiai folyamatokat, módszereket és munkaműveleteket.</t>
  </si>
  <si>
    <t>Törekszik a gyors, hatékony és minőségi munkavégzésre.</t>
  </si>
  <si>
    <t>Betartja a terméktechnológiai és minőségbiztosítási előírásokat és szabályokat.</t>
  </si>
  <si>
    <t>Megkülönbözteti és csoportosítja a kreatív iparág főbb termékcsoportjait és sajátosságait.</t>
  </si>
  <si>
    <t>Ismeri a kreatív iparág főbb termékcsoportjait és sajátosságaikat.</t>
  </si>
  <si>
    <t>Nyitott a kreatív ipari ágazat főbb termékcsoportjainak megismerésére.</t>
  </si>
  <si>
    <t>Művészettörténeti alapismeretek</t>
  </si>
  <si>
    <t>Művészettörténet a kezdetektől az ókorig</t>
  </si>
  <si>
    <t>A középkor művészettörténetének nagy korszakai (román, gótika)</t>
  </si>
  <si>
    <t>Az újkor művészettörténetének nagy korszakai (reneszánsz, barokk-rokokó stílus)</t>
  </si>
  <si>
    <t>19-20. századforduló európai és magyar építészete, iparművészete</t>
  </si>
  <si>
    <t>18-19. század művészeti irányzatai (klaszszicizmus, romantika, realizmus)</t>
  </si>
  <si>
    <t>20. század - a modern művészet törekvései (klasszikus avantgardtól a posztmodernig)</t>
  </si>
  <si>
    <t>Munkahelyi egészség és biztonság</t>
  </si>
  <si>
    <t>Kreatív műhely</t>
  </si>
  <si>
    <t>Digitális szakmai ismeretek</t>
  </si>
  <si>
    <t>Ábrázolási gyakorlat</t>
  </si>
  <si>
    <t>Balesetvédelem, munkabiztonság, munka- egészség, műhelyrend</t>
  </si>
  <si>
    <t>Az ágazatban használatos alapanyagok,
segédanyagok és kellékanyagok ismerete, kiválasztása</t>
  </si>
  <si>
    <t>Az ágazatban használt műszaki ismeretek, dokumentációk felhasználása</t>
  </si>
  <si>
    <t>Az ágazatban előforduló gyártmányok, termékek, alapminták</t>
  </si>
  <si>
    <t>Szabadkézi ábrázolás</t>
  </si>
  <si>
    <t>Műszaki ábrázolás</t>
  </si>
  <si>
    <t>Az ágazatban előforduló munkafolyamatok megismerése, gyakorlása</t>
  </si>
  <si>
    <t>Szövegszerkesztő program használata</t>
  </si>
  <si>
    <t>Táblázatkezelő program használata</t>
  </si>
  <si>
    <t>Internet használata</t>
  </si>
  <si>
    <t>Műszaki dokumentáció</t>
  </si>
  <si>
    <t>Színek és formák kialakítása, hatása, összehangolása</t>
  </si>
  <si>
    <t>Veszélyes anyagok kezelése</t>
  </si>
  <si>
    <t>Környezet- és tűzvédelem, újrahasznosítás</t>
  </si>
  <si>
    <t>Az ágazatban alkalmazott kéziszerszámok, gépek, berendezések megismerése, használata</t>
  </si>
  <si>
    <t>"C" MUNKAVÉDELEM A KÖNNYŰIPARBAN (5. sor)</t>
  </si>
  <si>
    <t>"A" KREATÍV ALAPISMERETEK (1; 2; 3; 17. sor)</t>
  </si>
  <si>
    <t>"B" KREATÍV MUNKAFOLYAMAT (4; 6; 7; 16. sor)</t>
  </si>
  <si>
    <t>"D" MŰVÉSZETTÖRTÉNET (8; 9. sor)</t>
  </si>
  <si>
    <t>"E" DIGITÁLIS ISMERETEK A KÖNNYŰIPARBAN (10; 11; 12. sor)</t>
  </si>
  <si>
    <t>"F" ÁBRÁZOLÁSI ALAPISMERETEK (13; 14; 15.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</si>
  <si>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Projekt szemléletű oktatás során a tanulók megismerik az ágazatban használatos termékeket, alapformákat, alapmintákat, valamint a műveleteket és azok sorrendjét. Elsajátítják az alkalmazott kéziszerszámok és gépek megnevezését, használatát és karbantartását. A projekt célja, hogy képesek legyenek adott feladathoz megállapítani a műveleti sorrendet, kiválasztani a szükséges szerszámokat, gépeket és eszközöket, majd azokkal szakszerűen, pontosan és precízen végezni a műveleteket, a minőségi és esztétikai elvárások figyelembevételével elkészítve a terméket.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</si>
  <si>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szemléletű oktatás során a tanulók megismerkednek a könnyűipari alap-, segéd- és kellékanyagokkal, valamint azok felhasználhatóságával. Megtanulják az egyes anyagfajták azon tulajdonságait, amelyeket a szabás és a gyártás folyamata során figyelembe kell venni. Az oktatás során megtapasztalják, hogy az egyes alaptechnológiákhoz milyen tulajdonságú alapanyagot kell választani.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</si>
  <si>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képesek legyenek az ágazat területén tárgyak, termékek méréséhez szükséges mérőeszközöket használni, terület-, kerület- és térfogatszámítást végezni, valamint mértékegységeket és azok átváltásait alkalmazni. Legyenek képesek adott feladathoz önállóan alkatrészjegyzéket és anyagnormaszámítást készíteni. Az alap- és segédanyagok ismerete mellett fontos az anyagok beszerzésének ismerete is. Ehhez nélkülözhetetlen a tiszta felület és az anyagnormaszámítás. Az ismeretek alapján a tanulók meg tudják határozni, hogy egy termék elkészítéséhez mennyi anyag szükséges, és honnan érdemes olcsóbban beszerezni vagy megrendelni az egyes anyagokat.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</si>
  <si>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könnyűipari szakmákban alapvető követelmény a mérőeszközök, vonalzók pontos használata. Szükség van minta készítésénél, anyagnormaszámításnál, a szabás során és az egyes műveletek jelölésénél egyaránt. A vonalzó, körző és szögmérő használatát a tanulók alapszerkesztésnél tudják begyakorolni. A projekt célja, hogy a tanulók képesek legyenek egyszerűbb műszaki ábrák, szerkesztett vagy metszeti ábrázolások értelmezésére.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</si>
  <si>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 xml:space="preserve">A projekt szemléletű oktatás lehetővé teszi, hogy a tanulók megismerjék a termékkészítés első művelete a szabás ahol fontos a minőségi követelmények betartása. A szabás után a tanulók megismerik az előkészítő, díszítő és </t>
    </r>
    <r>
      <rPr>
        <sz val="11"/>
        <color theme="1"/>
        <rFont val="Franklin Gothic Book"/>
        <family val="2"/>
        <charset val="238"/>
      </rPr>
      <t xml:space="preserve">összeállító műveleteket. Az eszközök és gépek biztonságos használata mellett megtanulják a gépek karban tartását, tisztítását. Munkájuk során a műveleteknek megfelelő eszközöket és gépeket tanulják meg kiválasztani és a hozzájuk tartozó minőségi követelményeket. A szerszámok használata során fejlődjenek a tanulók műszaki ismeretei, tárgyalkotó képességei, alakuljon ki az ágazati szakmák műveléséhez szükséges pontosság, kitartás, felelőség szemlélete.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</si>
  <si>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 szemléletű oktatás során a könnyűipari szakmákban fontos gépek, eszközök biztonságos használatának elsajátítása, a gépek karbantartása. A tanulók a szakmai előírások tudatában, a gazdaságos anyagfelhasználás és fenntarthatóság elveinek szem előtt tartásával végzik munkájukat. Feladatuk végzése közben igyekeznek minimálisra csökkenteni a hulladéktermelést, így odafigyelve a környezetszennyezésre. A munka-, tűz- és környezetvédelmi előírások alapos ismerete garantálja a biztonságos munkavégzést.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</si>
  <si>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 szemléletű oktatás során a tanulók megismerkednek az alapminta szerkesztési lehetőségeivel, az alap- és szabászminta közötti különbségekkel, valamint az egyes technológiák alapmintáival és a varrási, behajtási többlettel. A divattrendek elemzése során megtanulják, milyen szín-, anyag- és formai követelményeknek kell megfelelni egy eladható terméknek. Ismereteket szereznek az egyes alkatrészek (fedél, előrész, felsőrész stb.) formai lehetőségeiről, díszíthetőségéről és eldarabolási formáiról. A projektmunka keretében ugyanazt a termékmintát különböző méretben, formában és díszítéssel készítik el.</t>
    </r>
  </si>
  <si>
    <r>
      <t>A tananyagelemek és a deszkriptorok projektszemléletű kapcsolódása:</t>
    </r>
    <r>
      <rPr>
        <b/>
        <sz val="11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A projektszemléletű oktatás során a tanulók megismerik a művészettörténet nagy stíluskorszakainak, irányzatainak egyedi jellemzőit. Az oktatás célja, hogy a tanulók tisztában legyenek az építészet, szobrászat, festészet, graf</t>
    </r>
    <r>
      <rPr>
        <sz val="11"/>
        <color theme="1"/>
        <rFont val="Franklin Gothic Book"/>
        <family val="2"/>
        <charset val="238"/>
      </rPr>
      <t>ika és iparművészet műfaji sajátosságaival. Kutatómunkát végeznek az interneten stíluskorszakokról és híres művészekről. Tanári segítséggel megbízható forrásokat fedeznek fel (pl. múzeumi honlapok). A kutatás eredményeit digitális formában mutatják be társainak.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</si>
  <si>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projektek során a tanulók legyenek képesek felismerni egy-egy stíluskorszak vagy jelentős alkotó stílusjegyeit, anyaghasználatát és technikai megoldásait. Ismerjék a különböző kultúrák és művészeti alkotások társadalmi hátterét, valamint az adott korok, korszakok és stílusirányzatok kiemelkedő alkotóit. Legyenek képesek azonosítani a művészettörténet jelentős alkotásait.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</si>
  <si>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ismerjék a szövegszerkesztő, a táblázatkezelő program használatának lehetőségét, alapjait. A projektfeladatok során legyenek képesek önállóan egyszerű szöveg írására, formázására, képek beillesztésére, leírások, dokumentációk szerkesztésére. Táblázatkezelő programban táblák használatával legyenek képesek alkatrészjegyzék, mérettáblázat, megrendelők, árajánlatok, anyagnorma-táblázatok elkészítésre.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</si>
  <si>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tanulók megismerik az internet használatának alapjait és lehetőségeit. Internetes felületen megtanulnak szakmai információkat gyűjteni az ágazatban használt eszközökről, anyagokról és termékekről. A prezentációkészítő program segítségével ismereteiket és tapasztalataikat be tudják mutatni a tanórán. A projekt célja, hogy a tanulók képesek legyenek önállóan egyszerű szövegeket írni, formázni, képeket beilleszteni, valamint leírásokat és dokumentációkat szerkeszteni.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</si>
  <si>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az előzetes ismereteiket műszaki dokumentációban foglalják össze. A termék technológiai folyamata mellett alkatrészjegyzéket és anyagnorma-szükséglet táblázatot is készítenek. A munkafolyamatokat képek beszúrásával szemléltetik. Az éves munkájukat prezentáció formájában összeállítják és bemutatják a többieknek.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</si>
  <si>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könnyűipari szakmákban alapvető követelmény a mérőeszközök, vonalzók pontos használata. A tanulók a vonalzó, körző és szögmérő használatát alapszerkesztés során gyakorolják. Képesek párhuzamosok és merőlegesek, valamint különböző szögek megszerkesztésére. Az ismereteket síkidomok szerkesztésével mélyítik el.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</si>
  <si>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projektoktatás során megismerkednek a vetületi rajzkészítés szabályaival és azok alkalmazásával, amely segíti térlátásuk fejlődését. Az axonometrikus ábrázolási módok és szabályok ismerete alapot nyújt a modellrajz készítéséhez szükséges szabályok elsajátításához. Fontos, hogy a tanulókban kialakuljon a megfigyelésen vagy mintán alapuló szabadkézi rajzolás képessége, fejlődjön szemmértékük, arányérzékük és döntési készségük.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</si>
  <si>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projektoktatás során megismerkednek a perspektivikus ábrázolási módokkal, és alkalmazzák azokat a képalkotás során. Megtanulják a térbeli formák síkbeli ábrázolását az arányok, az elhelyezkedések és a formák megtartásával. Megismerik a gazdag szín- és formavilágot, valamint annak az ágazatban való alkalmazását. Fejlesztik harmónia iránti igényüket és esztétikai szemléletüket.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</si>
  <si>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megismerik az ágazatban használatos termékeket, alapformákat, alapmintákat, műveleteket, műveleti sorrendet, valamint az alkalmazott kéziszerszámokat, azok biztonságos használatát és karbantartását. A projektmunka célja, hogy képesek legyenek megállapítani a műveleti sorrendet az adott feladathoz, kiválasztani a szükséges szerszámokat, gépeket és eszközöket, és azokkal szakszerű, pontos, precíz műveleteket végezni, valamint elkészíteni a terméket a minőségi és esztétikai elvárások figyelembevételével. Ha szükséges, a műszaki dokumentáció alapján szakszerűen végezzék el a műveleteket.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</si>
  <si>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megismerik és rendszerezik a kreatív ipar termékeit és azok jellemzőit. Munkájuk során képessé válnak arra, hogy digitális ismereteik felhasználásával információkat gyűjtsenek, ismereteiket fejlesszék és rendszerezzék, majd digitális képi formában mutassák be azokat. A projekt elvárt célja, hogy a tanulók a bemutató előadás során pontosan és szakszerűen használják a szakmai kifejezéseket.</t>
    </r>
  </si>
  <si>
    <t>Egyszerű kreatív-ipari terméket készít. A tanulók feladata egy egyszerű termék elkészítése, amely során bemutatják szakmai ismereteiket, valamint a gépek és eszközök biztonságos használatát. 
A feladat mindenkinek ugyanaz, csak a díszítésben és az anyagválasztásban lesznek egyediek. 
A projekt feladat során kiválasztják a termékhez szükséges alap- és segédanyagokat, majd adott minta alapján kiszabják azokat. A szabás után elvégzik az előkészítő és díszítő műveleteket, majd összeillesztik az alkatrészeket ragasztással vagy varrással. 
A kész terméken elvégzik a befejező műveleteket. 
A feladatot egyéni munkában készítik el. 
Az elkészítés tanműhelyben, a szükséges eszközök és gépek alkalmazásával történik. 
Az elkészült munkákat közösen értékelik, és kiválasztják a legjobbakat. 
Az értékeléshez közös szempontokat alakítanak ki, melyek között szerepel a kreativitás, az ötlet, az anyagválasztás és a kivitelezés.</t>
  </si>
  <si>
    <t>"Munkáim bemutatása" címmel digitális prezentáció elkészítése és előadása a többiek előtt. 
A tanulók a tanév során elkészített műveleteket és termékeket megfelelő minőségben lefényképezik. 
Ezeknek a képeknek a felhasználásával, szövegkiegészítéssel digitális prezentációt készítenek, amely bemutatja szakmai fejlődésüket. 
A tanulók előzetes szakmai ismereteikre támaszkodva mutatják be a projektfeladatot. 
A feladat fontos része a szakmailag pontos megfogalmazás a termékekről és a műveletekről. 
A projektmunka egyéni munkát igényel. 
A tanulók egymás előadásait meghallgatva kiválasztják a legjobbakat, majd megbeszélik a fejlesztendő területeket. A bemutatók előtt közösen értékelési szempontokat határoznak meg. 
Az előadásokhoz projektor és számítógép szükséges.</t>
  </si>
  <si>
    <t>Ágazati alapoktatás összes óraszáma:</t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</si>
  <si>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</si>
  <si>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15 óra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</si>
  <si>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"C"</t>
    </r>
  </si>
  <si>
    <t>Szakirányú oktatás összes óraszáma:</t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</si>
  <si>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</si>
  <si>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16 óra</t>
    </r>
  </si>
  <si>
    <t>Alapminta-szerkesztés</t>
  </si>
  <si>
    <t>Szakmairányok közös óraszáma:</t>
  </si>
  <si>
    <t>Elkötelezi magát a természeti intelligencia kialakítására, a környezetvédelmi feladatvállalásra, a zöld gazdaság megteremtésére.</t>
  </si>
  <si>
    <t>Ismeri a munka-, tűz-, baleset- és környezetvédelmi előírásokat, szabályokat.</t>
  </si>
  <si>
    <t>A munka-, tűz-, baleset- és környezetvédelmi előírásokat szem előtt tartva végzi munkáját, energiatakarékos technológiákat alkalmaz, hulladékképződést megelőzve.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</si>
  <si>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"B", "C", "D"</t>
    </r>
  </si>
  <si>
    <t>Egyedi szoknya készítés: A tanulók egyénileg dolgoznak, megadott szempontok szerint saját méretre szoknyát terveznek, a modellt elöl- és hátulnézetben is ábrázolni kell. A szoknyáról gyártmányrajz és külalakleírás készül.
A tanuló elkészíti a saját méretre szabott szoknya alapszerkesztését, majd a tervek alapján modellezi a szoknyát. Elkészíti a szoknya szabásmintáit, kiválasztja az alapanyagot és kellékeket a modellhez, majd kiszabja a szoknya alkatrészeit, valamint a ragasztóbevonatos közbélést. 
Első próbára állítja a szoknyát, és szükség esetén leigazítja azt. Végül készre varrja a terméket.
Kiállítás keretében mutatják be a tanulók az elkészült termékeket a tervekkel és moodboarddal együtt. 
Az oktató által összeállított értékelési szempontok alapján a tanulók közösen értékelik a munkákat.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</si>
  <si>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 xml:space="preserve">"A", "B", "D" </t>
    </r>
  </si>
  <si>
    <t>Évszakra tervezés: A projekt célja, hogy a tanulók kreatívan dolgozzanak együtt egy évszak tematikájában, miközben megterveznek egy négy darabból álló kollekciót kiegészítőkkel, figyelembe véve az adott évszak jellegzetes színeit, hangulatát és egyéb jellemzőit. A tanulók párban dolgoznak; minden páros kiválaszt egy évszakot, és gyűjtést készít. A párosok elkészítik saját moodboardjukat, amely összegzi a gyűjtött inspirációkat, és vizuálisan megjeleníti az évszakhoz illő stílust, színvilágot és egyéb fontos elemeket. A tanulók négy darabból álló kollekciót terveznek kiegészítőkkel. A terveket digitálisan vagy A4-es lapon készítik, színes kivitelben. A munkafolyamatról digitális prezentáció készül, amelyet bemutatnak az osztály előtt. Részletesen beszélnek a koncepcióról, indokolják az évszak választását, és beszámolnak a tervezési döntésekről. Az osztály közösen értékeli a bemutatott projekteket, figyelembe véve a kreativitást, az évszakhoz való illeszkedést, a tervezett darabok egységét és az összefoglaló prezentáció minőségét.
Elvárások:
- A kollekció legalább négy összeillő öltözetet, valamint kiegészítőket tartalmazzon.
- A tervezés során az évszak jellemzői (színek, hangulat, anyagok, stílusok) világosan jelenjenek meg.
- A prezentáció legyen jól strukturált, vizuálisan látványos és informatív.</t>
  </si>
  <si>
    <t>Szakirányú oktatás összes óraszám: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</si>
  <si>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tanulók elsajátítják a prezentációs lehetőségek alkalmazási területeit. A megismert grafikus programokat használják gyűjtéshez, szakmai rajzok és illusztrációk készítéséhez. Megtanulják a divattervezési területek feladatainak prezentálását, valamint az öltözetek és kiegészítők bemutatását divatkatalógus, divatmagazin és divatfotó formátumban.</t>
    </r>
  </si>
  <si>
    <t>Dokumentáció készítés</t>
  </si>
  <si>
    <t>Fotó és médiaismeret</t>
  </si>
  <si>
    <t>Digitális képalkotás</t>
  </si>
  <si>
    <t>Látványtervezés</t>
  </si>
  <si>
    <t>Önállóan tervezi meg, és szakemberek segítségével valósítja meg a legújabb kollekció divatkatalógusát.</t>
  </si>
  <si>
    <t>Törekszik a kollekció megjelenítését, bemutatását legjobban szolgáló divatkatalógus megvalósítására.</t>
  </si>
  <si>
    <t>Ismeri a divatkatalógus készítésének szabályait és munkafázisait.</t>
  </si>
  <si>
    <t>Összeállítja a divatkatalógust.</t>
  </si>
  <si>
    <t>"D" LÁTVÁNYTERVEZÉS (9; 10; 11; 12.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</si>
  <si>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Projektszemléletű oktatás során a tanulók megismerkednek a számítógépes képtervezési, szerkesztési és átírási lehetőségekkel, valamint terveket, vázlatokat és montázsokat készítenek digitális eszközökkel. Elsajátítják a képfeldolgozási, manipulációs és tervezési folyamatokat. Megismerkednek a fotózási technikákkal, és műtermi, illetve természetes környezetben hajtják végre a kiadott feladatokat.</t>
    </r>
  </si>
  <si>
    <t>Szakemberekkel együttműködve, az öltözékek előnyeit szem előtt tartva végzi felügyelő feladatát.</t>
  </si>
  <si>
    <t>Törekszik az öltözékek érvényesülésének szempontjából a legelőnyösebb fotók vagy reklámok megvalósítására.</t>
  </si>
  <si>
    <t>Tisztában van a divatfotó követelményeivel, a reklám hatásmechanizmusával.</t>
  </si>
  <si>
    <t>Felügyeli a divatfotózási, reklámkészítési munkákat.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</si>
  <si>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Projektszemléletű oktatás során a tanulók megismerik a sikeres bemutató megtervezésének lépéseit és azok gyakorlati alkalmazását. Elsajátítják a divatbemutató koncepciójának összeállítását, valamint az információs táblák készítésének formáit. Megismerik a szervezési feladatokat: kellékezést, próbákat, hangot, helyszínt és a költségek megtervezését.</t>
    </r>
  </si>
  <si>
    <t>Divatbemutató szervezése</t>
  </si>
  <si>
    <t>Stylist ismeretek</t>
  </si>
  <si>
    <t>Trendismeret</t>
  </si>
  <si>
    <t>Stílusismeret</t>
  </si>
  <si>
    <t>A divatbemutatón közreműködő munkatársakkal közösen valósítja meg a színpadra állítást.</t>
  </si>
  <si>
    <t>Törekszik a színpad, a fény- és hanghatások és a koreográfia összehangolására.</t>
  </si>
  <si>
    <t>Ismeri a divatbemutatóhoz szükséges vizuális eszközöket, lehetőségeket.</t>
  </si>
  <si>
    <t>Színpadra állítja a kollekciókat.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</si>
  <si>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megismerik a divattrend fogalmát, szerepét és jelentőségét. Megtanulják a különböző testalkatokat, arányokat, optikai hatásokat és azok alkalmazási területeit. Tanulmányaik során elsajátítják az öltözékek bemutatásához szükséges alkati követelményeket, és képesek kiválasztani a megfelelő manökeneket.</t>
    </r>
  </si>
  <si>
    <t>Önállóan választ manökeneket a bemutatóhoz.</t>
  </si>
  <si>
    <t>Törekszik az öltözékek stílusának kihangsúlyozásához legalkalmasabb manökenek kiválasztására.</t>
  </si>
  <si>
    <t>Tisztában van az öltözékek bemutatásához szükséges alkati követelményekkel.</t>
  </si>
  <si>
    <t>Manökeneket választ az öltözékek bemutatásához.</t>
  </si>
  <si>
    <r>
      <t>A tananyagelemek és a deszkriptorok projektszemléletű kapcsolódása:</t>
    </r>
    <r>
      <rPr>
        <sz val="11"/>
        <rFont val="Franklin Gothic Book"/>
        <family val="2"/>
        <charset val="238"/>
      </rPr>
      <t xml:space="preserve"> 
A tanulási terület elsajátítása során a tanulók adott ruhadarabok elkészítése során komplex gyakorlati tudást szereznek: megismerik a különböző ruhadarabok elkészítésének technológiai lépéseit, valamint a kivitelezési folyamat során alkalmazható eszközök, gépek és berendezések használatát.</t>
    </r>
  </si>
  <si>
    <t>Felületalakítás</t>
  </si>
  <si>
    <t>Kiválasztott ruhák kivitelezése</t>
  </si>
  <si>
    <t>Modell- és prototípus készítés</t>
  </si>
  <si>
    <t>Szabás-varrás</t>
  </si>
  <si>
    <t>Kisalkatrészek</t>
  </si>
  <si>
    <t>Kivitelezési folyamatok</t>
  </si>
  <si>
    <t>Önállóan végzi a kivitelezést vagy a kivitelezési munkafolyamat felügyeletét.</t>
  </si>
  <si>
    <t>Törekszik a tervekhez igazodó kivitelezésre, figyelembe véve az alapanyag tulajdonságait, és felelősségteljesen igyekszik irányítani a munkafolyamatot.</t>
  </si>
  <si>
    <t>Ismeri az öltözék kivitelezésének munkafolyamatát.</t>
  </si>
  <si>
    <t>Kivitelezi a terveket, vagy felügyeli a kivitelezési folyamatot.</t>
  </si>
  <si>
    <t>"C" ÖLTÖZÉK KIVITELEZÉS (5; 6; 7; 8.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</si>
  <si>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projektszemléletű oktatás során a megtervezett öltözeteket első próbára állítják, testalkatra igazítják, és esztétikai szempontokat figyelembe véve korrigálják. A leigazításokat figyelembe véve készterméket hoznak létre.</t>
    </r>
  </si>
  <si>
    <t>Önállóan állítja össze a ruhát a szabásminta elemeiből.</t>
  </si>
  <si>
    <t>Törekszik az első ruhapróba sikeréhez szükséges, felpróbálható termék elkészítésére.</t>
  </si>
  <si>
    <t>Ismeri a szabás és összeállítás munkamódszereit.</t>
  </si>
  <si>
    <t>Első ruhapróbára állítja össze a kiszabott anyagot.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</si>
  <si>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Projektszemléletű oktatás során a tanulók megtanulják előállítani a szabáshoz szükséges szabásmintákat. Megismerik adott ruhamodellek kialakítása során az egyedi méretre készített szabásminta kialakításának szabályait, folyamatát, valamint ezek modellezési lehetőségeit terveiknek megfelelően.</t>
    </r>
  </si>
  <si>
    <t>Szerkesztés-modellezés</t>
  </si>
  <si>
    <t>Szabásminta készítés</t>
  </si>
  <si>
    <t>Önállóan, a méretek figyelembevételével precízen készít szabásmintát.</t>
  </si>
  <si>
    <t>Törekszik arra, hogy precízen, pontosan és mérethűen készítse el a szabásmintákat.</t>
  </si>
  <si>
    <t>Ismeri a szabásminták elkészítéséhez szükséges előzetes munkafolyamatokat, a méretvétel szabályait.</t>
  </si>
  <si>
    <t>Mintákat készít a szabászati munkához.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</si>
  <si>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tananyagegység tanulása során a tanulók megismerik a szakmában használatos alap- és segédanyagokat, kellékeket. Elsajátítják a hagyományos és az új gyártási technológiákat. Megismerik a textilszerkezet és a feldolgozási, valamint a viselési tulajdonságok közötti összefüggéseket.</t>
    </r>
  </si>
  <si>
    <t>Áruismeret</t>
  </si>
  <si>
    <t>Textilkikészítés</t>
  </si>
  <si>
    <t>Szálasanyagok, kelmék</t>
  </si>
  <si>
    <t>Anyagismeret</t>
  </si>
  <si>
    <t>Önállóan vagy divattervező iparművész elképzelései alapján választ anyagokat a kivitelezéshez.</t>
  </si>
  <si>
    <t>Szem előtt tartja az anyagok fajtáinak felismerését, nyitott új anyagfajták megismerésére, megfelelő kezelésük elsajátítására.</t>
  </si>
  <si>
    <t>Ismeri az anyagok fajtáit, tulajdonságait, a kellék- és segédanyagok minőségét, sokféleségét és beszerzési lehetőségeiket.</t>
  </si>
  <si>
    <t>Meghatározza a divattervezéshez szükséges alap-, kellék- és segédanyagokat.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</si>
  <si>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képessé válnak a gyakorlatban alkalmazni az elsajátított tervezési ismereteket és formaképzési alapokat. Projektszemléletű oktatás során adott témára teljes öltözetet, kiegészítőkkel összehangolt látványt terveznek.</t>
    </r>
  </si>
  <si>
    <t>Kiegészítő tervezés</t>
  </si>
  <si>
    <t>Kollekciótervezés</t>
  </si>
  <si>
    <t>Öltözéktervezés</t>
  </si>
  <si>
    <t>Tervezési gyakorlat</t>
  </si>
  <si>
    <t>Bevezetés a divattervezésbe</t>
  </si>
  <si>
    <t>Kreatív formaképzési alapok</t>
  </si>
  <si>
    <t>Tervdokumentáció összeállítása</t>
  </si>
  <si>
    <t>Tervezési alapismeretek</t>
  </si>
  <si>
    <t>Önállóan vagy divattervező iparművész tanácsai szerint válogatja össze az öltözékelemeket.</t>
  </si>
  <si>
    <t>Törekszik arra, hogy ízlésesen és igényesen állítsa össze az öltözéket és az öltözék kiegészítőket.</t>
  </si>
  <si>
    <t>Tisztában van a teljes öltözék harmonikus kialakításához szükséges összetevőkkel.</t>
  </si>
  <si>
    <t>Teljes öltözetet, kiegészítőkkel összehangolt látványt tervez.</t>
  </si>
  <si>
    <t>"B" TERVEZÉSI ISMERETEK (2; 3; 4.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</si>
  <si>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tanulók a tananyagegység elsajátítása során képessé válnak önállóan öltözéktervezési feladatok elvégzésére. Megtanulnak mintát, struktúrát, öltözéket és kiegészítőt tervezni, majd ezeket képessé válnak egységes kollekcióba rendezni, valamint a kollekció darabjaihoz szabásmintákat, színeket és alapanyagot rendelni.</t>
    </r>
  </si>
  <si>
    <t>Felület, anyagszerűség</t>
  </si>
  <si>
    <t>Részletrajz, vonaltípusok</t>
  </si>
  <si>
    <t>Modellrajz, divatgrafika</t>
  </si>
  <si>
    <t>Síkba kiterített rajz és gyártmányrajz</t>
  </si>
  <si>
    <t>Szakmai rajz</t>
  </si>
  <si>
    <t>Önállóan eldönti, hogy milyen elemekből álljon a kollekció.</t>
  </si>
  <si>
    <t>Törekszik arra, hogy öltözékkollekcióvá hangolja össze az öltözékeket.</t>
  </si>
  <si>
    <t>Tisztában van az öltözék- és kollekciótervezés alapszabályaival.</t>
  </si>
  <si>
    <t>Tervei alapján kollekció terveket készít, összehangolja a szabásmintákat, színeket, anyagokat.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</si>
  <si>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Projektszemléletű oktatás során a tanulók tervezési feladatok alkalmával gyűjtést végeznek, az inspirációkat felhasználva tervvázlatokat készítenek, és ezeken keresztül ismerik meg a tervezés módszertanát és folyamatát. A tanulók képessé válnak kiválasztani a legjobb vázlatokat, és azokat továbbfejlesztik a megfelelő végeredmény elérése érdekében.</t>
    </r>
  </si>
  <si>
    <t>A tervezés módszertana</t>
  </si>
  <si>
    <t>Eszközhasználat</t>
  </si>
  <si>
    <t>Önállóan választja ki tervei közül a tovább fejleszthető megoldásokat.</t>
  </si>
  <si>
    <t>Törekszik a tervezői feladat szempontjából legelőnyösebb megoldások kiválasztására.</t>
  </si>
  <si>
    <t>Felismeri a tervezői feladat szempontjából legelőnyösebb formai megoldásokat.</t>
  </si>
  <si>
    <t>Tervei, vázlatai közül kiválasztja, tovább fejleszti a feladat megoldása szempontjából a legalkalmasabbakat.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</si>
  <si>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Projektszemléletű oktatás során, adott tervezési feladat végrehajtásán keresztül a tanulók megismerik a divattrend fogalmát, szerepét és jelentőségét. Megismerik a forráskeresés és -gyűjtés platformjait és lehetőségeit, tanulmányaik során folyamatosan tájékozódnak a divattrendekről és stílusirányzatokról.</t>
    </r>
  </si>
  <si>
    <t>Önállóan tájékozódik a stílusirányzatokról.</t>
  </si>
  <si>
    <t>Törekszik arra, hogy a megfelelő stílusirányzat szabályai szerint végezze a munkáját.</t>
  </si>
  <si>
    <t>Ismeri a divat változásának ritmusát, az öltözék vagy kollekció tervezéséhez illeszkedő stílusirányzatokat.</t>
  </si>
  <si>
    <t>A médiumokban folyamatosan tájékozódik az aktuális divattrendekről, stílusirányzatokról.</t>
  </si>
  <si>
    <t>"A" STÍLUSALAKÍTÁS (1. SOR)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</si>
  <si>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"A", "B"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</si>
  <si>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</si>
  <si>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t>Korszakra tervezés: A projekt célja, hogy a tanulók alaposan megismerkedjenek egy történelmi korszak stílusjegyeivel, és kreatívan alkalmazzák azokat a divattervezésben, miközben saját, egyedi kollekciókat készítenek. 
A tanulók egyénileg dolgoznak, és kiválasztanak egy adott történelmi korszakot (pl. barokk, reneszánsz, viktoriánus kor stb.), amely inspirációt ad a kollekciójukhoz. 
A kiválasztott történelmi korszakra inspirációs anyagot gyűjtenek, majd a témára 6–8 tervvázlatot készítenek kiegészítőkkel. 
A tervvázlatok közül három darabot színesben kidolgoznak, előlnézetben és hátulnézetben is ábrázolják a terveket. 
A terveket digitálisan vagy A4-es lapon készítik a tanulók, színes kivitelben. 
A tanulók bemutatják a digitális prezentációjukat a csoport előtt. 
A bemutató során beszélnek a választott korszakról, a tervezési döntéseikről és a munkafolyamatról. 
Az osztály közösen értékeli a bemutatott projekteket, figyelembe véve a kreativitást, a korszakhoz való illeszkedést, a tervezett darabok részletességét és a prezentáció minőségét.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</si>
  <si>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"C"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</si>
  <si>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5 óra</t>
    </r>
  </si>
  <si>
    <t>Alapanyag választás: A projekt célja, hogy a tanulók fejlesszék a vizuális elemzőkészségüket és kreativitásukat, miközben különböző öltözetekhez választanak megfelelő alapanyagokat és kellékeket, figyelembe véve a ruhák stílusát és funkcióját. 
A tanulók párban dolgoznak, és páronként három véletlenszerű öltözetfotót kapnak. 
A képek alapján a tanulók lehetséges alapanyagokat, kellékanyagokat és kellékeket választanak. 
A párosok bemutatják beszámolójukat az osztály előtt. 
A prezentáció során ismertetik a választott öltözeteket, elemzésüket, valamint az anyag- és kellékanyag-választásukat. 
Az osztály közösen értékeli a bemutatott projekteket, figyelembe véve a választott alapanyagok és kellékek illeszkedését, az elemzés részletességét, valamint a kreatív megoldásokat.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</si>
  <si>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Projektszemléletű oktatás során a tanulók tervezési feladatokon keresztül képessé válnak arra, hogy a környezetvédelmi előírásokat és szabályokat figyelembe véve alapanyagot, kellékanyagot válasszanak, és fontos szemponttá válik számukra a fenntarthatóság szem előtt tartása is.</t>
    </r>
  </si>
  <si>
    <t>Felelősséget vállal az éghajlatváltozással és a fenntartható fejlődéssel kapcsolatos ismeretek, készségek és attitűdök fejlesztéséhez, szem előtt tartva az energiahatékonyságot, a hulladékgazdálkodást, a vízgazdálkodást és a fenntartható fejlődést.</t>
  </si>
  <si>
    <t>"C" TERVEZÉSI ALAPISMERETEK (3; 5.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</si>
  <si>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tananyagegység elsajátítása során, adott tervezési feladat végrehajtásán keresztül a tanulók megtanulják és begyakorolják a pontos, részletes ábrázolást, valamint képessé válnak terveiket a kivitelezéshez felhasználható részletrajzokkal bemutatni és ábrázolni.</t>
    </r>
  </si>
  <si>
    <t>Emberábrázolás, portrémintázás</t>
  </si>
  <si>
    <t>Emberábrázolás, mozdulatrajz, krokizás</t>
  </si>
  <si>
    <t>Emberábrázolás, drapériás figurarajzolás, festés</t>
  </si>
  <si>
    <t>Az emberábrázolás alapjai, portrérajzolás, festés</t>
  </si>
  <si>
    <t>Tárgyábrázolás, látvány utáni rajzolás, festés</t>
  </si>
  <si>
    <t>Rajz, festés, mintázás</t>
  </si>
  <si>
    <t>Önállóan vagy a tervező művész tervei alapján és utasításai szerint készít részletrajzokat.</t>
  </si>
  <si>
    <t>Törekszik arra, hogy a varroda munkatársai számára érthető, a kivitelezést elősegítő rajzokat készítsen.</t>
  </si>
  <si>
    <t>Ismeri a részletrajzok készítésének és értelmezésének szabályait.</t>
  </si>
  <si>
    <t>Megvalósítási terveket vázol a kivitelezéshez, részletrajzokat készít.</t>
  </si>
  <si>
    <t>"B" ÁBRÁZOLÁSI ISMERETEK (2; 4.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</si>
  <si>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projektszemléletű oktatás során a diákok megismerik a szakmában használatos alap- és segédanyagokat, valamint az eszközök fajtáit és tulajdonságait. Tervezési feladat során önállóan választanak alapanyagokat és kellékeket a kivitelezéshez.</t>
    </r>
  </si>
  <si>
    <t>Önállóan vagy a tervező művész elképzelései alapján választ anyagokat a kivitelezéshez.</t>
  </si>
  <si>
    <t>Törekszik az anyagok fajtáinak pontos felismerésére, nyitott új anyagfajták megismerésére, törekszik a megfelelő kezelésük elsajátítására.</t>
  </si>
  <si>
    <t>Ismeri az anyagok fajtáit, tulajdonságait a kellék- és segédanyagok minőségét, sokféleségét.</t>
  </si>
  <si>
    <t>Kiválasztja a tervek megvalósításához szükséges alap-, kellék- és segédanyagokat.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</si>
  <si>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tananyagegység tanulása során a tanulók elsajátítják a tárgyábrázolás, portrérajzolás, emberábrázolás, mozdulatrajz készítésének szabályait, menetét, követelményeit. Projektszemléletű oktatás során önállóan tervötleteket, vázlatokat készítenek adott témában.</t>
    </r>
  </si>
  <si>
    <t>Önállóan vagy tervező művész vezetésével készíti el a vázlatokat, terveket.</t>
  </si>
  <si>
    <t>Törekszik úgy ábrázolni elképzeléseit, hogy a megrendelő és a varroda munkatársai is pontos képet kapjanak róla.</t>
  </si>
  <si>
    <t>Ismeri a rajzi vázlatkészítés és tervezés formai és technikai követelményeit és lehetőségeit.</t>
  </si>
  <si>
    <t>Tervötleteket, vázlatokat készít az adott tervezési feladat témájához.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</si>
  <si>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tanulási terület elsajátítása során megismerik a művészettörténeti korszakokat, az ezekre jellemző építészeti, szobrászati, képzőművészeti stílusokat, alkotókat. Megismerik az emberi öltözékek alakulásának formai és stílusbeli változásait. Művészettörténeti, viselettörténeti ismereteik alapján a tanulók képesek információt, inspirációt gyűjteni, ismerik a forrásanyagok elérésének lehetőségeit.</t>
    </r>
  </si>
  <si>
    <t>Szubkultúrák divatja</t>
  </si>
  <si>
    <t>Napjaink divatjának alakulása, divatházak</t>
  </si>
  <si>
    <t>A 20. század öltözködési stíluskorszaka</t>
  </si>
  <si>
    <t>A 19. század öltözködési stíluskorszaka</t>
  </si>
  <si>
    <t>A barokk és rokokó öltözködés Európában</t>
  </si>
  <si>
    <t>A reneszánsz öltözködés Európában</t>
  </si>
  <si>
    <t>A középkor európai népeinek öltözködése</t>
  </si>
  <si>
    <t>Az ókori népek öltözködése</t>
  </si>
  <si>
    <t>Viselettörténet</t>
  </si>
  <si>
    <t>A 20. század második felének művészeti irányzatai</t>
  </si>
  <si>
    <t>A 20. század első felének avantgarde irányzatai</t>
  </si>
  <si>
    <t>A 18-19. század és a századforduló művészete</t>
  </si>
  <si>
    <t>A barokk kor művészete</t>
  </si>
  <si>
    <t>A reneszánsz művészet Itáliában és Európában</t>
  </si>
  <si>
    <t>A román kor és a gótika korának művészete</t>
  </si>
  <si>
    <t>Ókeresztény művészet, Bizánc és az iszlám művészete</t>
  </si>
  <si>
    <t>Antik kultúra: görög-római művészet</t>
  </si>
  <si>
    <t>Az őskor művészete, ókor: Mezopotámia, Egyiptom</t>
  </si>
  <si>
    <t>Designtörténet</t>
  </si>
  <si>
    <t>Művészettörténet</t>
  </si>
  <si>
    <t>Viselet- és művészettörténeti ismeretei alapján önállóan végzi a feladatához szükséges forrásanyag gyűjtését.</t>
  </si>
  <si>
    <t>Törekszik arra, hogy megtalálja a feladathoz szükséges előképeket, forráslehetőségeket.</t>
  </si>
  <si>
    <t>Ismeri a képi és szöveges forrásanyag gyűjtéséhez rendelkezésre álló lehetőségeket.</t>
  </si>
  <si>
    <t>Az tervezés alapjául szolgáló témához inspirációt keres, információt, forrásanyagot gyűjt.</t>
  </si>
  <si>
    <t>"A" MŰVÉSZETI ISMERETEK (1. SOR)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</si>
  <si>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"B", "C"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</si>
  <si>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</si>
  <si>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 xml:space="preserve">Anyagválasztás jelmezhez: </t>
    </r>
    <r>
      <rPr>
        <sz val="11"/>
        <rFont val="Franklin Gothic Book"/>
        <family val="2"/>
        <charset val="238"/>
      </rPr>
      <t>A projekt célja, hogy a tanulók képesek legyenek megfelelő alapanyagokat, segédanyagokat és kellékeket választani a színházi jelmezekhez, figyelembe véve a tervezett jelmezek stílusát és a színdarab igényeit. A tanulók párban dolgoznak. Minden páros 3 darab jelmeztervet kap, amelyek egy adott színdarabhoz tartoznak. A tanulók feladata a tervek alapján kiválasztani a jelmezekhez szükséges alapanyagokat, segédanyagokat és kellékeket. Beszerzési forrást is párosítanak az anyagokhoz, meg kell keresniük azokat a helyeket, ahol az általuk választott alapanyagok megvásárolhatók. A források lehetnek helyi üzletek, online boltok vagy egyéb beszállítók, amelyeket a csoportok választanak. Az elkészült munkákat a csoport előtt bemutatják a tanulók. Az értékelési szempontokat az oktató határozza meg, az értékelést pedig a tanulók végzik közösen. A tanulók képesek lesznek megfelelő alapanyagokat és kellékeket választani, valamint prezentálni munkájukat, miközben fejlesztik kutatási, döntéshozatali és prezentációs készségeiket.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</si>
  <si>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12 óra</t>
    </r>
  </si>
  <si>
    <r>
      <t>Jelmeztervezés barokk stílusjegyekkel:</t>
    </r>
    <r>
      <rPr>
        <sz val="11"/>
        <rFont val="Franklin Gothic Book"/>
        <family val="2"/>
        <charset val="238"/>
      </rPr>
      <t xml:space="preserve"> A projekt célja, hogy a tanulók kreatívan ötvözzék a barokk stílusjegyeket a modern divattal, miközben fejlesztik jelmezkészítési és prezentációs készségeiket. 
A feladatvégzés csoportokban történik. 
A tanulók egy kitalált modern darab jelmezeit tervezik meg, de a barokk stílusjegyeknek meg kell jelenniük a jelmezeken. 
Minden csoport 6–8 jelmezt tervez kiegészítőkkel együtt. 
A megjelenítés A4-es méretű lapon, színes kivitelben történik. 
A jelmezeket elöl- és hátulnézetből is ábrázolni kell, és készüljenek részletrajzok is, amelyek bemutatják a technológiai megoldásokat. A végleges terveket kiállításon mutatják be az osztály előtt. 
A kiállításon minden csoport prezentálja elkészített jelmezeit, ismerteti a tervezési folyamatot, a választott stílusjegyeket, valamint a technológiai megoldásokat. 
A tanulók közösen értékelik a bemutatott terveket az oktató által meghatározott szempontok alapján, figyelembe véve a kreativitást, a barokk stílusjegyek elvárt alkalmazását, a részletességet és az összhangot.</t>
    </r>
  </si>
  <si>
    <r>
      <t xml:space="preserve">A tananyagelemek és a deszkriptorok projektszemléletű kapcsolódása:  
</t>
    </r>
    <r>
      <rPr>
        <sz val="11"/>
        <rFont val="Franklin Gothic Book"/>
        <family val="2"/>
        <charset val="238"/>
      </rPr>
      <t>A tanulók elsajátítják az öltözékkiegészítőkre vonatkozó ismereteket. Megértik, hogy az öltözékekhez tartozó, valamint azokat kiegészítő, lábon, fejen, derékon vagy kézben hordott öltözékelemek fontos részei a jelmezeknek, így az előadásnak is. Néha elmosódik a határ a kellék és az öltözékkiegészítő között. A tanulók megismerik a kellékek, fogyókellékek és öltözékkiegészítők beszerzési lehetőségeit és forrásait.</t>
    </r>
  </si>
  <si>
    <t>Kellékkészítési ismeretek</t>
  </si>
  <si>
    <t>Anyagfestési és kikészítési technikák</t>
  </si>
  <si>
    <t>Díszletkivitelezési folyamatok</t>
  </si>
  <si>
    <t>Díszletkivitelezési ismeretek</t>
  </si>
  <si>
    <t>Öltözékkiegészítők</t>
  </si>
  <si>
    <t>Jelmezkivitelezési ismeretek</t>
  </si>
  <si>
    <t>Az öltöztetők és a tárak vezetőinek utasítására végzi a kellékeket, fogyókellékeket és öltözékkiegészítőket érintő beszerző munkáját.</t>
  </si>
  <si>
    <t>Felelősségteljesen törekszik időben intézkedni az előadások előtt a hiányzó kellékek és öltözékkiegészítők beszerzéséről.</t>
  </si>
  <si>
    <t>Ismeri a kellékek, fogyókellékek, elhasznált öltözék kiegészítők listáját és beszerzési lehetőségeiket.</t>
  </si>
  <si>
    <t>Beszerzi a hiányzó kellékeket, fogyókellékeket és öltözék kiegészítőket az előadások előtt.</t>
  </si>
  <si>
    <t>"C" ANYAG- ÉS ÁRUISMERET (8; 16.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</si>
  <si>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tanulási folyamat során a tanulók elsajátítják a kivitelezéshez szükséges alapanyagok, szerszámok és eszközök gyakorlatban történő alkalmazását. Projektszemléletű oktatás során a tanulók megismerik az adott jelmezek és díszletek első öltözéses próbáján, valamint az összpróbán előforduló szakmai feladatokat és ezek megoldási stratégiáit.</t>
    </r>
  </si>
  <si>
    <t>Szabásminta készítése, szabás-varrás ismeretek</t>
  </si>
  <si>
    <t>Hangtechnika</t>
  </si>
  <si>
    <t>Világítástechnika</t>
  </si>
  <si>
    <t>Színpadtechnika</t>
  </si>
  <si>
    <t>Színháztechnikai ismeretek</t>
  </si>
  <si>
    <t>Tervező irányításával, az alkotótársak elvárásai szerint végzi munkáját az első öltözéses próbán és az összpróbán.</t>
  </si>
  <si>
    <t>Felelősséggel törekszik arra, hogy többféle feladatot lásson el az első öltözéses próbán és az összpróbán.</t>
  </si>
  <si>
    <t>Ismeri az első öltözéses próbán és az összpróbán előforduló feladatait, felkészül a megoldásukra.</t>
  </si>
  <si>
    <t>A tervező irányításával a jelmezek és a díszletek változtatásával összefüggő szakmai feladatokat lát el az első öltözéses próbán és az összpróbán.</t>
  </si>
  <si>
    <t>"D" KIVITELEZÉSI ISMERETEK (7; 9; 10; 13; 14; 15.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</si>
  <si>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projektszemléletű oktatás során a tanulók elsajátítják a kivitelezéshez szükséges alapanyagok, szerszámok és eszközök gyakorlatban történő alkalmazását. Megtanulják az önálló jegyzetkészítést a próbák során, és képessé válnak rendszerezni a díszletre és a jelmezekre vonatkozó változtatási igényeket.</t>
    </r>
  </si>
  <si>
    <t>Önállóan készíti el a jegyzeteket az alkotók és a műszaki dolgozók megjegyzései, kérései alapján.</t>
  </si>
  <si>
    <t>Szem előtt tartja az alkotótársaknak a díszletre és a jelmezre vonatkozó elképzeléseit. Törekszik arra, hogy felelősségteljesen alkalmazkodjon az alkotótársak elképzeléseihez.</t>
  </si>
  <si>
    <t>Felismeri és rendszerezi a díszletre és a jelmezekre vonatkozó megjegyzéseket, a változtatás igényére irányuló kéréseket, kívánalmakat.</t>
  </si>
  <si>
    <t>Változtatási igényekkel kapcsolatos jegyzeteket készít a színpadi próbákon.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</si>
  <si>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A tananyagegység elsajátítása során, adott díszletkivitelezési feladatokon keresztül, a tanulók elsajátítják az alapanyagok, szerszámok és eszközök gyakorlatban történő alkalmazását. Megismerik a kivitelezési munkafolyamatokat és a kreativitást igénylő részműveleteket. Képessé válnak kivitelezési feladatokat önállóan vagy irányítással végrehajtani a díszletkivitelező műhelyekben.</t>
    </r>
  </si>
  <si>
    <t>A tervező utasításai szerint, a tervek figyelembevételével kreatívan vesz részt a műhelyek munkálataiban.</t>
  </si>
  <si>
    <t>Kivitelezési gyakorlata alapján igyekszik elvégezni a kreativitást igénylő munkafolyamatokat.</t>
  </si>
  <si>
    <t>Ismeri a műhelyekben folyó munkálatokhoz szükséges anyagokat, eszközöket és technikai feltételeket.</t>
  </si>
  <si>
    <t>A tervező mellett kreatívan és manuálisan kivitelezhető feladatokat lát el a díszletkivitelező műhelyekben.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</si>
  <si>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projektszemléletű oktatás során a tananyag része a középméretű alapminták készítése és az alapvető felsőruházati termékek formai kialakítása, valamint a jelmezterv olvasása és a technológiai kivitelezés értelmezése. A jelmeztervnek megfelelő alapminta átalakítása, modellezése, adott esetben korabeli megoldások alkalmazása szintén fontos része a folyamatnak.</t>
    </r>
  </si>
  <si>
    <t>A tervezővel együttműködve véleményezi a varrodák munkáját a ruhapróbák alkalmával.</t>
  </si>
  <si>
    <t>Törekszik arra, hogy a tervek figyelembevételével ítélje meg a varrodák munkájának eredményét.</t>
  </si>
  <si>
    <t>Ismeri a jelmezkivitelezés technikai lehetőségeit, tisztában van a színészek alkati tulajdonságaival.</t>
  </si>
  <si>
    <t>A tervező mellett részt vesz a ruhapróbákon, figyelembe veszi a jelmezterveket és részletrajzokat, valamint a színészek kívánságait.</t>
  </si>
  <si>
    <t>"E" JELMEZ KIVITELEZÉS (11; 12.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</si>
  <si>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tanulók elsajátítják az öltözékkiegészítőkre vonatkozó ismereteket. Megértik, hogy az öltözékekhez tartozó, valamint azokat kiegészítő, lábon, fejen, derékon vagy kézben hordott öltözékelemek fontos részei a jelmezeknek és így az előadásnak is. Néha elmosódik a határ a kellék és az öltözékkiegészítő között. A tanulók megismerik a beszerzési lehetőségeket és forrásokat.</t>
    </r>
  </si>
  <si>
    <t>Önállóan vagy tervező utasításai szerint végzi a beszerző munkát.</t>
  </si>
  <si>
    <t>Törekszik arra, hogy a megfelelő öltözék kiegészítőket, kellékeket találja meg.</t>
  </si>
  <si>
    <t>Ismeri a kész öltözékelemek, öltözékkiegészítők, kellékek beszerzési helyszíneit, lehetőségeit.</t>
  </si>
  <si>
    <t>Beszerzi a kész öltözékelemeket, öltözék kiegészítőket, kellékeket a tervező utasításai szerint.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</si>
  <si>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projektszemléletű oktatás során a tanulók elsajátítják a kivitelezéshez szükséges alapanyagok, szerszámok és eszközök gyakorlatban történő alkalmazását. Megismerik a kivitelezéshez szükséges festékek, ragasztók és eszközök biztonságos, környezetkímélő használatát.</t>
    </r>
  </si>
  <si>
    <t>Önállóan végzi el a kivitelezés során rábízott, kreativitást igénylő munkákat, feladatokat.</t>
  </si>
  <si>
    <t>Felelősséggel használja a kivitelezéshez szükséges környezetbarát, vagy környezetkárosító agyagokat és eszközöket.</t>
  </si>
  <si>
    <t>Ismeri a kivitelezéshez szükséges festékek, ragasztószerek és eszközök biztonságos, környezetkímélő használatát.</t>
  </si>
  <si>
    <t>Besegít a kivitelezési munkafolyamatokba, elvégzi a kreativitást igénylő részmunkákat.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</si>
  <si>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projektszemléletű oktatás során a tanulók adott tervek feldolgozása során elsajátítják a kivitelezéshez szükséges alapanyagok, szerszámok és eszközök gyakorlatban történő alkalmazását. Megismerik a tervek megvalósításának lehetőségeit, megtanulják értelmezni és olvasni a műszaki rajzokat. Részt vesznek a különböző kivitelező műhelyekben folyó munkálatokban, és képessé válnak a tervek alapján elkészíteni a munkadarabot.</t>
    </r>
  </si>
  <si>
    <t>Hatékonyan vesz részt a kivitelező munkálatokban a tervek figyelembevételével.</t>
  </si>
  <si>
    <t>Ismeri a tervek megvalósításának lehetőségeit, érti és olvasni tudja a műszaki rajzokat.</t>
  </si>
  <si>
    <t>Részt vesz a kivitelező műhelyek munkálataiban, képviseli a tervező elképzeléseit a tervek alapján.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</si>
  <si>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megismerik a szakmában használatos alap- és segédanyagokat, valamint kellékeket. Elsajátítják a hagyományos és új gyártási technológiákat. Megismerik a textilszerkezet és a feldolgozási, valamint a viselési tulajdonságok közötti összefüggéseket. Önállóan képesek beszerezni az alapanyagokat anyagminták alapján, a szükséges mennyiség ismeretében.</t>
    </r>
  </si>
  <si>
    <t>Önállóan végzi az anyagbeszerzést, a kivitelező műhelyek által megadott mennyiségek alapján.</t>
  </si>
  <si>
    <t>Törekszik arra, hogy az anyagminták alapján, a megfelelő alapanyagokat szerezze be.</t>
  </si>
  <si>
    <t>Ismeri az anyagok fajtáit, tulajdonságait a különféle anyagok minőségét, sokféleségét és beszerzési lehetőségeiket.</t>
  </si>
  <si>
    <t>Beszerzi a jelmez- és díszlet kivitelezéshez szükséges anyagokat az anyagminták alapján, a szükséges anyagmennyiség ismeretében.</t>
  </si>
  <si>
    <r>
      <t xml:space="preserve">A tananyagelemek és a deszkriptorok projektszemléletű kapcsolódása: </t>
    </r>
    <r>
      <rPr>
        <sz val="11"/>
        <rFont val="Franklin Gothic Book"/>
        <family val="2"/>
        <charset val="238"/>
      </rPr>
      <t xml:space="preserve"> 
A tanulók a projektszemléletű oktatás során elsajátítják a kivitelezéshez szükséges alapanyagok, szerszámok és eszközök gyakorlatban történő alkalmazását. Megismerik a különböző műhelyekben folyó kivitelező tevékenységeket. Képessé válnak a különböző kivitelező műhelyek közötti munka- és feladategyeztetési feladatok ellátására.</t>
    </r>
  </si>
  <si>
    <t>Szem előtt tartja a kivitelező műhelyek feladatainak egymástól való elkülönítését.</t>
  </si>
  <si>
    <t>Ismeri a különböző műhelyekben folyó kivitelező tevékenységeket.</t>
  </si>
  <si>
    <t>Közreműködik a kivitelező műhelyekkel történő munka-és feladategyeztetésen.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</si>
  <si>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A tanulók a tanulmányi terület elsajátítása során, adott irodalmi művek tervelfogadásán keresztül megtanulják a tervekre vonatkozó változtatások és módosítások értelmezésének módjait, képessé válnak jegyzeteket, feljegyzéseket készíteni, valamint nyomon követni a terveket érintő változásokat.</t>
    </r>
  </si>
  <si>
    <t>Jelmez és díszlettervezés konstruktivista szemlélettel</t>
  </si>
  <si>
    <t>Jelmez- és díszlettervezés korok keverésével</t>
  </si>
  <si>
    <t>Jelmez- és díszlettervezés mai témához</t>
  </si>
  <si>
    <t>Jelmez- és díszlettervezés korabeli témához</t>
  </si>
  <si>
    <t>Tervezési gyakorlatok</t>
  </si>
  <si>
    <t>Műszaki tervdokumentáció készítése</t>
  </si>
  <si>
    <t>Makettkészítés</t>
  </si>
  <si>
    <t>Látványtervkészítés</t>
  </si>
  <si>
    <t>Önállóan készíti el a jegyzeteket a tervező és az alkotók megjegyzései alapján.</t>
  </si>
  <si>
    <t>Igyekszik felelősségteljesen alkalmazkodni a tervező és az alkotótársak elképzeléseihez.</t>
  </si>
  <si>
    <t>Felismeri és megérti a tervekre vonatkozó megjegyzéseket, a változtatás igényére irányuló kéréseket, kívánalmakat.</t>
  </si>
  <si>
    <t>Jegyzeteket készít a tervelfogadáson az alkotótársak által a terveket érintő megjegyzések, kívánalmak alapján.</t>
  </si>
  <si>
    <t>"B" TERVEZÉSI ISMERETEK (3; 4; 5; 6. SOR)</t>
  </si>
  <si>
    <r>
      <t>A tananyagelemek és a deszkriptorok projektszemléletű kapcsolódása:</t>
    </r>
    <r>
      <rPr>
        <b/>
        <sz val="11"/>
        <color rgb="FFFF0000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A tananyagegység elsajátítása során a tanulók az adott irodalmi műhöz kapcsolódó tervek alapján megtanulják a költségvetés-készítés szabályait és lépéseit, valamint az anyagi lehetőségekhez való alkalmazkodás fontosságát. A tanulási folyamat során megismerik a költségvetés elkészítéséhez szükséges feladatokat és technikai lehetőségeket, valamint a pontos munkavégzés szabályait.</t>
    </r>
  </si>
  <si>
    <t>A tervezővel konzultálva az anyagi lehetőségek felelős betartásával készít költségvetést.</t>
  </si>
  <si>
    <t>Törekszik a rendelkezésre álló anyagi lehetőségek betartásával pontos költségvetést készíteni számítógép használatával.</t>
  </si>
  <si>
    <t>Ismeri a költségvetés elkészítéséhez szükséges feladatokat és technikai lehetőségeket.</t>
  </si>
  <si>
    <t>Elkészíti a költségvetést a tervek alapján, a tervezővel konzultálva.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</si>
  <si>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projektszemléletű oktatás során a tanulók megismerik a szakmában használatos alap- és segédanyagokat, valamint kellékeket. Elsajátítják a hagyományos és új gyártási technológiákat. Megismerik a textilszerkezet, valamint a feldolgozási és viselési tulajdonságok közötti összefüggéseket. Önállóan vagy irányítással képesek anyagmintákat gyűjteni a tervekhez.</t>
    </r>
  </si>
  <si>
    <t>A tervező irányításával végzi anyagminta gyűjtő munkáját.</t>
  </si>
  <si>
    <t>Törekszik arra, a tervekhez és elképzelésekhez legjobban illeszkedő alapanyagokat, színeket sikerüljön kiválasztania.</t>
  </si>
  <si>
    <t>Anyagmintákat gyűjt a tervekhez.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</si>
  <si>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projektszemléletű oktatás során megismerkednek azokkal a munkafázisokkal és állomásokkal, amelyek egy jelmez- vagy díszletterv elkészítéséhez szükségesek. Az irodalmi szöveg megértését, gondolatiságának elsajátítását követi a képi forrásgyűjtés, az első gondolatok vázlatok formájában történő rögzítése, majd a végleges, színes jelmez- illetve díszlettervek elkészítése következik.</t>
    </r>
  </si>
  <si>
    <t>Tervötleteket, vázlatokat készít vagy megvitatja a tervezővel az elképzeléseit, részt vesz a tervezők és a rendező konzultációján.</t>
  </si>
  <si>
    <r>
      <t xml:space="preserve">A tananyagelemek és a deszkriptorok projektszemléletű kapcsolódása: </t>
    </r>
    <r>
      <rPr>
        <sz val="11"/>
        <rFont val="Franklin Gothic Book"/>
        <family val="2"/>
        <charset val="238"/>
      </rPr>
      <t xml:space="preserve"> 
A tanulók a tananyagegység elsajátítása során megtanulják, hogyan lehet képi és szöveges forrásanyagot gyűjteni egy adott irodalmi műben megjelenő történelmi korszakról. Képessé válnak meghatározni az irodalmi stílust és nyelvezetet, a korszakot, a jellemző karaktereket, valamint a formavilág korra jellemző megoldásait.</t>
    </r>
  </si>
  <si>
    <t>Modern irányzatok, napjaink művészete</t>
  </si>
  <si>
    <t>Klasszicizmus, romantika, szecesszió</t>
  </si>
  <si>
    <t>Barokk, rokokó, empire</t>
  </si>
  <si>
    <t>A román kor, a gótika és a reneszánsz</t>
  </si>
  <si>
    <t>Az ókori birodalmak, Bizánc</t>
  </si>
  <si>
    <t>Bútor- és tárgytörténet</t>
  </si>
  <si>
    <t>Filmtörténet a kezdetektől napjainkig</t>
  </si>
  <si>
    <t>A szecessziótól a Theatre du Soleil-ig</t>
  </si>
  <si>
    <t>A felvilágosodástól az orosz realizmusig</t>
  </si>
  <si>
    <t>Az ókori színháztól a barokk színházig</t>
  </si>
  <si>
    <t>Színház- és filmtörténet</t>
  </si>
  <si>
    <t>A magyar dráma története</t>
  </si>
  <si>
    <t>A klasszicizmustól az abszurd drámáig</t>
  </si>
  <si>
    <t>Az ókori görög drámáktól a barokk drámáig</t>
  </si>
  <si>
    <t>Drámatörténet</t>
  </si>
  <si>
    <t>Törekszik arra, hogy megtalálja a megadott feladathoz szükséges és inspiráló előképeket, forráslehetőségeket.</t>
  </si>
  <si>
    <t>Az irodalmi műben megjelenített történelmi korszakról forrásanyagot gyűjt a korabeli dokumentumok alapján.</t>
  </si>
  <si>
    <t>"A" SZAKTÖRTÉNETI ISMERETEK (1; 2.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</si>
  <si>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tanulók a tanulmányi terület elsajátítása során, adott irodalmi művek feldolgozásán keresztül képessé válnak meghatározni az irodalmi stílust és nyelvezetet, a korszakot, a jellemző karaktereket, valamint a formavilág korra jellemző megoldásait, amelyek egy terv megalkotásához alapvetően szükségesek. Elsajátítják az elemzési és értelmezési ismereteket és feladatokat.</t>
    </r>
  </si>
  <si>
    <t>Önállóan végzi a mű megismerésének és értelmezésének feladatát, és jegyzeteket készít a gondolatairól.</t>
  </si>
  <si>
    <t>Törekszik az irodalmi mű megértésére és mondanivalójának elsajátítására.</t>
  </si>
  <si>
    <t>Ismeri a tervezés alapjául szolgáló irodalmi mű megismerésének és értelmezésének szempontjait.</t>
  </si>
  <si>
    <t>Elemzi és értelmezi a tervezés alapjául szolgáló irodalmi szöveget, és jegyzeteket készít a gondolatairól.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</si>
</sst>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name val="Franklin Gothic Book"/>
      <family val="2"/>
      <charset val="238"/>
    </font>
    <font>
      <b/>
      <sz val="11"/>
      <color rgb="FFFF0000"/>
      <name val="Franklin Gothic Book"/>
      <family val="2"/>
      <charset val="238"/>
    </font>
    <font>
      <sz val="11"/>
      <color rgb="FFFFC000"/>
      <name val="Franklin Gothic Book"/>
      <family val="2"/>
      <charset val="238"/>
    </font>
    <font>
      <b/>
      <sz val="11"/>
      <color theme="9"/>
      <name val="Franklin Gothic Boo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24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justify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justify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2" borderId="25" xfId="0" applyFont="1" applyFill="1" applyBorder="1" applyAlignment="1">
      <alignment horizontal="center" vertical="center" textRotation="90" wrapText="1"/>
    </xf>
    <xf numFmtId="0" fontId="7" fillId="2" borderId="27" xfId="0" applyFont="1" applyFill="1" applyBorder="1" applyAlignment="1">
      <alignment horizontal="center" vertical="center" textRotation="90" wrapText="1"/>
    </xf>
    <xf numFmtId="0" fontId="3" fillId="2" borderId="30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E4B5"/>
  </sheetPr>
  <dimension ref="A1:H100"/>
  <sheetViews>
    <sheetView tabSelected="1" zoomScale="85" zoomScaleNormal="85" workbookViewId="0">
      <selection activeCell="C5" sqref="C5:F5"/>
    </sheetView>
  </sheetViews>
  <sheetFormatPr defaultColWidth="9.140625" defaultRowHeight="15.75" x14ac:dyDescent="0.25"/>
  <cols>
    <col min="1" max="1" width="12" style="3" customWidth="1"/>
    <col min="2" max="2" width="22.14062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24" style="3" customWidth="1"/>
    <col min="8" max="8" width="23.140625" style="3" customWidth="1"/>
    <col min="9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ht="15.75" customHeight="1" x14ac:dyDescent="0.25">
      <c r="A2" s="31">
        <v>1</v>
      </c>
      <c r="B2" s="17" t="s">
        <v>100</v>
      </c>
      <c r="C2" s="28" t="s">
        <v>10</v>
      </c>
      <c r="D2" s="28" t="s">
        <v>11</v>
      </c>
      <c r="E2" s="28" t="s">
        <v>12</v>
      </c>
      <c r="F2" s="28" t="s">
        <v>13</v>
      </c>
      <c r="G2" s="20" t="s">
        <v>81</v>
      </c>
      <c r="H2" s="21"/>
    </row>
    <row r="3" spans="1:8" ht="110.25" x14ac:dyDescent="0.25">
      <c r="A3" s="32"/>
      <c r="B3" s="18"/>
      <c r="C3" s="29"/>
      <c r="D3" s="29"/>
      <c r="E3" s="29"/>
      <c r="F3" s="29"/>
      <c r="G3" s="10" t="s">
        <v>85</v>
      </c>
      <c r="H3" s="11">
        <v>15</v>
      </c>
    </row>
    <row r="4" spans="1:8" ht="16.5" thickBot="1" x14ac:dyDescent="0.3">
      <c r="A4" s="32"/>
      <c r="B4" s="18"/>
      <c r="C4" s="30"/>
      <c r="D4" s="30"/>
      <c r="E4" s="30"/>
      <c r="F4" s="30"/>
      <c r="G4" s="22" t="s">
        <v>8</v>
      </c>
      <c r="H4" s="24">
        <f>SUM(H3:H3)</f>
        <v>15</v>
      </c>
    </row>
    <row r="5" spans="1:8" ht="102" customHeight="1" thickBot="1" x14ac:dyDescent="0.3">
      <c r="A5" s="33"/>
      <c r="B5" s="19"/>
      <c r="C5" s="26" t="s">
        <v>106</v>
      </c>
      <c r="D5" s="26"/>
      <c r="E5" s="26"/>
      <c r="F5" s="27"/>
      <c r="G5" s="23"/>
      <c r="H5" s="25"/>
    </row>
    <row r="6" spans="1:8" ht="16.5" customHeight="1" x14ac:dyDescent="0.25">
      <c r="A6" s="31">
        <v>2</v>
      </c>
      <c r="B6" s="17" t="s">
        <v>100</v>
      </c>
      <c r="C6" s="28" t="s">
        <v>14</v>
      </c>
      <c r="D6" s="28" t="s">
        <v>15</v>
      </c>
      <c r="E6" s="28" t="s">
        <v>16</v>
      </c>
      <c r="F6" s="28" t="s">
        <v>17</v>
      </c>
      <c r="G6" s="20" t="s">
        <v>81</v>
      </c>
      <c r="H6" s="21"/>
    </row>
    <row r="7" spans="1:8" ht="110.25" x14ac:dyDescent="0.25">
      <c r="A7" s="32"/>
      <c r="B7" s="18"/>
      <c r="C7" s="29"/>
      <c r="D7" s="29"/>
      <c r="E7" s="29"/>
      <c r="F7" s="29"/>
      <c r="G7" s="10" t="s">
        <v>85</v>
      </c>
      <c r="H7" s="11">
        <v>21</v>
      </c>
    </row>
    <row r="8" spans="1:8" ht="78.75" x14ac:dyDescent="0.25">
      <c r="A8" s="32"/>
      <c r="B8" s="18"/>
      <c r="C8" s="29"/>
      <c r="D8" s="29"/>
      <c r="E8" s="29"/>
      <c r="F8" s="29"/>
      <c r="G8" s="10" t="s">
        <v>86</v>
      </c>
      <c r="H8" s="11">
        <v>10</v>
      </c>
    </row>
    <row r="9" spans="1:8" ht="16.5" thickBot="1" x14ac:dyDescent="0.3">
      <c r="A9" s="32"/>
      <c r="B9" s="18"/>
      <c r="C9" s="30"/>
      <c r="D9" s="30"/>
      <c r="E9" s="30"/>
      <c r="F9" s="30"/>
      <c r="G9" s="22" t="s">
        <v>8</v>
      </c>
      <c r="H9" s="24">
        <f>SUM(H7:H8)</f>
        <v>31</v>
      </c>
    </row>
    <row r="10" spans="1:8" ht="150" customHeight="1" thickBot="1" x14ac:dyDescent="0.3">
      <c r="A10" s="33"/>
      <c r="B10" s="19"/>
      <c r="C10" s="26" t="s">
        <v>107</v>
      </c>
      <c r="D10" s="26"/>
      <c r="E10" s="26"/>
      <c r="F10" s="27"/>
      <c r="G10" s="23"/>
      <c r="H10" s="25"/>
    </row>
    <row r="11" spans="1:8" ht="16.5" customHeight="1" x14ac:dyDescent="0.25">
      <c r="A11" s="31">
        <v>3</v>
      </c>
      <c r="B11" s="17" t="s">
        <v>100</v>
      </c>
      <c r="C11" s="28" t="s">
        <v>18</v>
      </c>
      <c r="D11" s="28" t="s">
        <v>19</v>
      </c>
      <c r="E11" s="28" t="s">
        <v>20</v>
      </c>
      <c r="F11" s="28" t="s">
        <v>21</v>
      </c>
      <c r="G11" s="20" t="s">
        <v>81</v>
      </c>
      <c r="H11" s="21"/>
    </row>
    <row r="12" spans="1:8" ht="78.75" x14ac:dyDescent="0.25">
      <c r="A12" s="32"/>
      <c r="B12" s="18"/>
      <c r="C12" s="29"/>
      <c r="D12" s="29"/>
      <c r="E12" s="29"/>
      <c r="F12" s="29"/>
      <c r="G12" s="10" t="s">
        <v>86</v>
      </c>
      <c r="H12" s="11">
        <v>20</v>
      </c>
    </row>
    <row r="13" spans="1:8" ht="16.5" thickBot="1" x14ac:dyDescent="0.3">
      <c r="A13" s="32"/>
      <c r="B13" s="18"/>
      <c r="C13" s="30"/>
      <c r="D13" s="30"/>
      <c r="E13" s="30"/>
      <c r="F13" s="30"/>
      <c r="G13" s="22" t="s">
        <v>8</v>
      </c>
      <c r="H13" s="24">
        <f>SUM(H12:H12)</f>
        <v>20</v>
      </c>
    </row>
    <row r="14" spans="1:8" ht="100.5" customHeight="1" thickBot="1" x14ac:dyDescent="0.3">
      <c r="A14" s="33"/>
      <c r="B14" s="19"/>
      <c r="C14" s="26" t="s">
        <v>108</v>
      </c>
      <c r="D14" s="26"/>
      <c r="E14" s="26"/>
      <c r="F14" s="27"/>
      <c r="G14" s="23"/>
      <c r="H14" s="25"/>
    </row>
    <row r="15" spans="1:8" ht="16.5" customHeight="1" x14ac:dyDescent="0.25">
      <c r="A15" s="31">
        <v>4</v>
      </c>
      <c r="B15" s="17" t="s">
        <v>101</v>
      </c>
      <c r="C15" s="28" t="s">
        <v>22</v>
      </c>
      <c r="D15" s="28" t="s">
        <v>23</v>
      </c>
      <c r="E15" s="28" t="s">
        <v>24</v>
      </c>
      <c r="F15" s="28" t="s">
        <v>25</v>
      </c>
      <c r="G15" s="20" t="s">
        <v>81</v>
      </c>
      <c r="H15" s="21"/>
    </row>
    <row r="16" spans="1:8" ht="94.5" x14ac:dyDescent="0.25">
      <c r="A16" s="32"/>
      <c r="B16" s="18"/>
      <c r="C16" s="29"/>
      <c r="D16" s="29"/>
      <c r="E16" s="29"/>
      <c r="F16" s="29"/>
      <c r="G16" s="10" t="s">
        <v>98</v>
      </c>
      <c r="H16" s="11">
        <v>60</v>
      </c>
    </row>
    <row r="17" spans="1:8" ht="78.75" x14ac:dyDescent="0.25">
      <c r="A17" s="32"/>
      <c r="B17" s="18"/>
      <c r="C17" s="29"/>
      <c r="D17" s="29"/>
      <c r="E17" s="29"/>
      <c r="F17" s="29"/>
      <c r="G17" s="10" t="s">
        <v>90</v>
      </c>
      <c r="H17" s="11">
        <v>10</v>
      </c>
    </row>
    <row r="18" spans="1:8" ht="16.5" thickBot="1" x14ac:dyDescent="0.3">
      <c r="A18" s="32"/>
      <c r="B18" s="18"/>
      <c r="C18" s="30"/>
      <c r="D18" s="30"/>
      <c r="E18" s="30"/>
      <c r="F18" s="30"/>
      <c r="G18" s="22" t="s">
        <v>8</v>
      </c>
      <c r="H18" s="24">
        <f>SUM(H16:H17)</f>
        <v>70</v>
      </c>
    </row>
    <row r="19" spans="1:8" ht="136.5" customHeight="1" thickBot="1" x14ac:dyDescent="0.3">
      <c r="A19" s="33"/>
      <c r="B19" s="19"/>
      <c r="C19" s="26" t="s">
        <v>109</v>
      </c>
      <c r="D19" s="26"/>
      <c r="E19" s="26"/>
      <c r="F19" s="27"/>
      <c r="G19" s="23"/>
      <c r="H19" s="25"/>
    </row>
    <row r="20" spans="1:8" ht="16.5" customHeight="1" x14ac:dyDescent="0.25">
      <c r="A20" s="31">
        <v>5</v>
      </c>
      <c r="B20" s="17" t="s">
        <v>99</v>
      </c>
      <c r="C20" s="28" t="s">
        <v>26</v>
      </c>
      <c r="D20" s="28" t="s">
        <v>27</v>
      </c>
      <c r="E20" s="28" t="s">
        <v>28</v>
      </c>
      <c r="F20" s="28" t="s">
        <v>29</v>
      </c>
      <c r="G20" s="20" t="s">
        <v>80</v>
      </c>
      <c r="H20" s="21"/>
    </row>
    <row r="21" spans="1:8" ht="63" x14ac:dyDescent="0.25">
      <c r="A21" s="32"/>
      <c r="B21" s="18"/>
      <c r="C21" s="29"/>
      <c r="D21" s="29"/>
      <c r="E21" s="29"/>
      <c r="F21" s="29"/>
      <c r="G21" s="10" t="s">
        <v>84</v>
      </c>
      <c r="H21" s="11">
        <v>7</v>
      </c>
    </row>
    <row r="22" spans="1:8" ht="31.5" x14ac:dyDescent="0.25">
      <c r="A22" s="32"/>
      <c r="B22" s="18"/>
      <c r="C22" s="29"/>
      <c r="D22" s="29"/>
      <c r="E22" s="29"/>
      <c r="F22" s="29"/>
      <c r="G22" s="10" t="s">
        <v>96</v>
      </c>
      <c r="H22" s="11">
        <v>2</v>
      </c>
    </row>
    <row r="23" spans="1:8" ht="48" thickBot="1" x14ac:dyDescent="0.3">
      <c r="A23" s="32"/>
      <c r="B23" s="18"/>
      <c r="C23" s="29"/>
      <c r="D23" s="29"/>
      <c r="E23" s="29"/>
      <c r="F23" s="29"/>
      <c r="G23" s="10" t="s">
        <v>97</v>
      </c>
      <c r="H23" s="11">
        <v>4</v>
      </c>
    </row>
    <row r="24" spans="1:8" ht="15.75" customHeight="1" x14ac:dyDescent="0.25">
      <c r="A24" s="32"/>
      <c r="B24" s="18"/>
      <c r="C24" s="29"/>
      <c r="D24" s="29"/>
      <c r="E24" s="29"/>
      <c r="F24" s="29"/>
      <c r="G24" s="20" t="s">
        <v>81</v>
      </c>
      <c r="H24" s="21"/>
    </row>
    <row r="25" spans="1:8" ht="94.5" customHeight="1" x14ac:dyDescent="0.25">
      <c r="A25" s="32"/>
      <c r="B25" s="18"/>
      <c r="C25" s="29"/>
      <c r="D25" s="29"/>
      <c r="E25" s="29"/>
      <c r="F25" s="29"/>
      <c r="G25" s="10" t="s">
        <v>98</v>
      </c>
      <c r="H25" s="11">
        <v>30</v>
      </c>
    </row>
    <row r="26" spans="1:8" ht="16.5" thickBot="1" x14ac:dyDescent="0.3">
      <c r="A26" s="32"/>
      <c r="B26" s="18"/>
      <c r="C26" s="30"/>
      <c r="D26" s="30"/>
      <c r="E26" s="30"/>
      <c r="F26" s="30"/>
      <c r="G26" s="22" t="s">
        <v>8</v>
      </c>
      <c r="H26" s="24">
        <f>SUM(H21:H23,H25:H25)</f>
        <v>43</v>
      </c>
    </row>
    <row r="27" spans="1:8" ht="110.25" customHeight="1" thickBot="1" x14ac:dyDescent="0.3">
      <c r="A27" s="33"/>
      <c r="B27" s="19"/>
      <c r="C27" s="26" t="s">
        <v>110</v>
      </c>
      <c r="D27" s="26"/>
      <c r="E27" s="26"/>
      <c r="F27" s="27"/>
      <c r="G27" s="23"/>
      <c r="H27" s="25"/>
    </row>
    <row r="28" spans="1:8" ht="16.5" customHeight="1" x14ac:dyDescent="0.25">
      <c r="A28" s="31">
        <v>6</v>
      </c>
      <c r="B28" s="17" t="s">
        <v>101</v>
      </c>
      <c r="C28" s="28" t="s">
        <v>30</v>
      </c>
      <c r="D28" s="28" t="s">
        <v>31</v>
      </c>
      <c r="E28" s="28" t="s">
        <v>32</v>
      </c>
      <c r="F28" s="28" t="s">
        <v>33</v>
      </c>
      <c r="G28" s="20" t="s">
        <v>81</v>
      </c>
      <c r="H28" s="21"/>
    </row>
    <row r="29" spans="1:8" ht="78.75" x14ac:dyDescent="0.25">
      <c r="A29" s="32"/>
      <c r="B29" s="18"/>
      <c r="C29" s="29"/>
      <c r="D29" s="29"/>
      <c r="E29" s="29"/>
      <c r="F29" s="29"/>
      <c r="G29" s="10" t="s">
        <v>87</v>
      </c>
      <c r="H29" s="11">
        <v>20</v>
      </c>
    </row>
    <row r="30" spans="1:8" ht="16.5" thickBot="1" x14ac:dyDescent="0.3">
      <c r="A30" s="32"/>
      <c r="B30" s="18"/>
      <c r="C30" s="30"/>
      <c r="D30" s="30"/>
      <c r="E30" s="30"/>
      <c r="F30" s="30"/>
      <c r="G30" s="22" t="s">
        <v>8</v>
      </c>
      <c r="H30" s="24">
        <f>SUM(H29:H29)</f>
        <v>20</v>
      </c>
    </row>
    <row r="31" spans="1:8" ht="135.75" customHeight="1" thickBot="1" x14ac:dyDescent="0.3">
      <c r="A31" s="33"/>
      <c r="B31" s="19"/>
      <c r="C31" s="26" t="s">
        <v>111</v>
      </c>
      <c r="D31" s="26"/>
      <c r="E31" s="26"/>
      <c r="F31" s="27"/>
      <c r="G31" s="23"/>
      <c r="H31" s="25"/>
    </row>
    <row r="32" spans="1:8" ht="16.5" customHeight="1" x14ac:dyDescent="0.25">
      <c r="A32" s="31">
        <v>7</v>
      </c>
      <c r="B32" s="17" t="s">
        <v>101</v>
      </c>
      <c r="C32" s="28" t="s">
        <v>34</v>
      </c>
      <c r="D32" s="28" t="s">
        <v>35</v>
      </c>
      <c r="E32" s="28" t="s">
        <v>36</v>
      </c>
      <c r="F32" s="28" t="s">
        <v>37</v>
      </c>
      <c r="G32" s="20" t="s">
        <v>81</v>
      </c>
      <c r="H32" s="21"/>
    </row>
    <row r="33" spans="1:8" ht="78.75" x14ac:dyDescent="0.25">
      <c r="A33" s="32"/>
      <c r="B33" s="18"/>
      <c r="C33" s="29"/>
      <c r="D33" s="29"/>
      <c r="E33" s="29"/>
      <c r="F33" s="29"/>
      <c r="G33" s="10" t="s">
        <v>86</v>
      </c>
      <c r="H33" s="11">
        <v>20</v>
      </c>
    </row>
    <row r="34" spans="1:8" ht="78.75" x14ac:dyDescent="0.25">
      <c r="A34" s="32"/>
      <c r="B34" s="18"/>
      <c r="C34" s="29"/>
      <c r="D34" s="29"/>
      <c r="E34" s="29"/>
      <c r="F34" s="29"/>
      <c r="G34" s="10" t="s">
        <v>90</v>
      </c>
      <c r="H34" s="11">
        <v>12</v>
      </c>
    </row>
    <row r="35" spans="1:8" ht="16.5" thickBot="1" x14ac:dyDescent="0.3">
      <c r="A35" s="32"/>
      <c r="B35" s="18"/>
      <c r="C35" s="30"/>
      <c r="D35" s="30"/>
      <c r="E35" s="30"/>
      <c r="F35" s="30"/>
      <c r="G35" s="22" t="s">
        <v>8</v>
      </c>
      <c r="H35" s="24">
        <f>SUM(H33:H34)</f>
        <v>32</v>
      </c>
    </row>
    <row r="36" spans="1:8" ht="114" customHeight="1" thickBot="1" x14ac:dyDescent="0.3">
      <c r="A36" s="33"/>
      <c r="B36" s="19"/>
      <c r="C36" s="26" t="s">
        <v>105</v>
      </c>
      <c r="D36" s="26"/>
      <c r="E36" s="26"/>
      <c r="F36" s="27"/>
      <c r="G36" s="23"/>
      <c r="H36" s="25"/>
    </row>
    <row r="37" spans="1:8" ht="16.5" customHeight="1" x14ac:dyDescent="0.25">
      <c r="A37" s="31">
        <v>8</v>
      </c>
      <c r="B37" s="17" t="s">
        <v>102</v>
      </c>
      <c r="C37" s="28" t="s">
        <v>38</v>
      </c>
      <c r="D37" s="28" t="s">
        <v>39</v>
      </c>
      <c r="E37" s="28" t="s">
        <v>40</v>
      </c>
      <c r="F37" s="28"/>
      <c r="G37" s="20" t="s">
        <v>73</v>
      </c>
      <c r="H37" s="21"/>
    </row>
    <row r="38" spans="1:8" ht="47.25" x14ac:dyDescent="0.25">
      <c r="A38" s="32"/>
      <c r="B38" s="18"/>
      <c r="C38" s="29"/>
      <c r="D38" s="29"/>
      <c r="E38" s="29"/>
      <c r="F38" s="29"/>
      <c r="G38" s="10" t="s">
        <v>74</v>
      </c>
      <c r="H38" s="11">
        <v>12</v>
      </c>
    </row>
    <row r="39" spans="1:8" ht="63" x14ac:dyDescent="0.25">
      <c r="A39" s="32"/>
      <c r="B39" s="18"/>
      <c r="C39" s="29"/>
      <c r="D39" s="29"/>
      <c r="E39" s="29"/>
      <c r="F39" s="29"/>
      <c r="G39" s="10" t="s">
        <v>75</v>
      </c>
      <c r="H39" s="11">
        <v>12</v>
      </c>
    </row>
    <row r="40" spans="1:8" ht="78.75" x14ac:dyDescent="0.25">
      <c r="A40" s="32"/>
      <c r="B40" s="18"/>
      <c r="C40" s="29"/>
      <c r="D40" s="29"/>
      <c r="E40" s="29"/>
      <c r="F40" s="29"/>
      <c r="G40" s="10" t="s">
        <v>76</v>
      </c>
      <c r="H40" s="11">
        <v>20</v>
      </c>
    </row>
    <row r="41" spans="1:8" ht="16.5" thickBot="1" x14ac:dyDescent="0.3">
      <c r="A41" s="32"/>
      <c r="B41" s="18"/>
      <c r="C41" s="30"/>
      <c r="D41" s="30"/>
      <c r="E41" s="30"/>
      <c r="F41" s="30"/>
      <c r="G41" s="22" t="s">
        <v>8</v>
      </c>
      <c r="H41" s="24">
        <f>SUM(H38:H40)</f>
        <v>44</v>
      </c>
    </row>
    <row r="42" spans="1:8" ht="96.75" customHeight="1" thickBot="1" x14ac:dyDescent="0.3">
      <c r="A42" s="33"/>
      <c r="B42" s="19"/>
      <c r="C42" s="26" t="s">
        <v>112</v>
      </c>
      <c r="D42" s="26"/>
      <c r="E42" s="26"/>
      <c r="F42" s="27"/>
      <c r="G42" s="23"/>
      <c r="H42" s="25"/>
    </row>
    <row r="43" spans="1:8" ht="16.5" customHeight="1" x14ac:dyDescent="0.25">
      <c r="A43" s="31">
        <v>9</v>
      </c>
      <c r="B43" s="17" t="s">
        <v>102</v>
      </c>
      <c r="C43" s="28" t="s">
        <v>41</v>
      </c>
      <c r="D43" s="28" t="s">
        <v>42</v>
      </c>
      <c r="E43" s="28" t="s">
        <v>43</v>
      </c>
      <c r="F43" s="28"/>
      <c r="G43" s="20" t="s">
        <v>73</v>
      </c>
      <c r="H43" s="21"/>
    </row>
    <row r="44" spans="1:8" ht="47.25" x14ac:dyDescent="0.25">
      <c r="A44" s="32"/>
      <c r="B44" s="18"/>
      <c r="C44" s="29"/>
      <c r="D44" s="29"/>
      <c r="E44" s="29"/>
      <c r="F44" s="29"/>
      <c r="G44" s="10" t="s">
        <v>74</v>
      </c>
      <c r="H44" s="11">
        <v>12</v>
      </c>
    </row>
    <row r="45" spans="1:8" ht="78.75" x14ac:dyDescent="0.25">
      <c r="A45" s="32"/>
      <c r="B45" s="18"/>
      <c r="C45" s="29"/>
      <c r="D45" s="29"/>
      <c r="E45" s="29"/>
      <c r="F45" s="29"/>
      <c r="G45" s="10" t="s">
        <v>78</v>
      </c>
      <c r="H45" s="11">
        <v>8</v>
      </c>
    </row>
    <row r="46" spans="1:8" ht="63" x14ac:dyDescent="0.25">
      <c r="A46" s="32"/>
      <c r="B46" s="18"/>
      <c r="C46" s="29"/>
      <c r="D46" s="29"/>
      <c r="E46" s="29"/>
      <c r="F46" s="29"/>
      <c r="G46" s="10" t="s">
        <v>77</v>
      </c>
      <c r="H46" s="11">
        <v>4</v>
      </c>
    </row>
    <row r="47" spans="1:8" ht="94.5" x14ac:dyDescent="0.25">
      <c r="A47" s="32"/>
      <c r="B47" s="18"/>
      <c r="C47" s="29"/>
      <c r="D47" s="29"/>
      <c r="E47" s="29"/>
      <c r="F47" s="29"/>
      <c r="G47" s="10" t="s">
        <v>79</v>
      </c>
      <c r="H47" s="11">
        <v>4</v>
      </c>
    </row>
    <row r="48" spans="1:8" ht="16.5" thickBot="1" x14ac:dyDescent="0.3">
      <c r="A48" s="32"/>
      <c r="B48" s="18"/>
      <c r="C48" s="30"/>
      <c r="D48" s="30"/>
      <c r="E48" s="30"/>
      <c r="F48" s="30"/>
      <c r="G48" s="22" t="s">
        <v>8</v>
      </c>
      <c r="H48" s="24">
        <f>SUM(H44:H47)</f>
        <v>28</v>
      </c>
    </row>
    <row r="49" spans="1:8" ht="102" customHeight="1" thickBot="1" x14ac:dyDescent="0.3">
      <c r="A49" s="33"/>
      <c r="B49" s="19"/>
      <c r="C49" s="26" t="s">
        <v>113</v>
      </c>
      <c r="D49" s="26"/>
      <c r="E49" s="26"/>
      <c r="F49" s="27"/>
      <c r="G49" s="23"/>
      <c r="H49" s="25"/>
    </row>
    <row r="50" spans="1:8" ht="16.5" customHeight="1" x14ac:dyDescent="0.25">
      <c r="A50" s="31">
        <v>10</v>
      </c>
      <c r="B50" s="17" t="s">
        <v>103</v>
      </c>
      <c r="C50" s="28" t="s">
        <v>44</v>
      </c>
      <c r="D50" s="28" t="s">
        <v>45</v>
      </c>
      <c r="E50" s="28" t="s">
        <v>46</v>
      </c>
      <c r="F50" s="28" t="s">
        <v>47</v>
      </c>
      <c r="G50" s="20" t="s">
        <v>82</v>
      </c>
      <c r="H50" s="21"/>
    </row>
    <row r="51" spans="1:8" ht="31.5" x14ac:dyDescent="0.25">
      <c r="A51" s="32"/>
      <c r="B51" s="18"/>
      <c r="C51" s="29"/>
      <c r="D51" s="29"/>
      <c r="E51" s="29"/>
      <c r="F51" s="29"/>
      <c r="G51" s="10" t="s">
        <v>91</v>
      </c>
      <c r="H51" s="11">
        <v>4</v>
      </c>
    </row>
    <row r="52" spans="1:8" ht="31.5" x14ac:dyDescent="0.25">
      <c r="A52" s="32"/>
      <c r="B52" s="18"/>
      <c r="C52" s="29"/>
      <c r="D52" s="29"/>
      <c r="E52" s="29"/>
      <c r="F52" s="29"/>
      <c r="G52" s="10" t="s">
        <v>92</v>
      </c>
      <c r="H52" s="11">
        <v>8</v>
      </c>
    </row>
    <row r="53" spans="1:8" ht="33" customHeight="1" thickBot="1" x14ac:dyDescent="0.3">
      <c r="A53" s="32"/>
      <c r="B53" s="18"/>
      <c r="C53" s="30"/>
      <c r="D53" s="30"/>
      <c r="E53" s="30"/>
      <c r="F53" s="30"/>
      <c r="G53" s="22" t="s">
        <v>8</v>
      </c>
      <c r="H53" s="24">
        <f>SUM(H51:H52)</f>
        <v>12</v>
      </c>
    </row>
    <row r="54" spans="1:8" ht="97.5" customHeight="1" thickBot="1" x14ac:dyDescent="0.3">
      <c r="A54" s="33"/>
      <c r="B54" s="19"/>
      <c r="C54" s="26" t="s">
        <v>114</v>
      </c>
      <c r="D54" s="26"/>
      <c r="E54" s="26"/>
      <c r="F54" s="27"/>
      <c r="G54" s="23"/>
      <c r="H54" s="25"/>
    </row>
    <row r="55" spans="1:8" ht="16.5" customHeight="1" x14ac:dyDescent="0.25">
      <c r="A55" s="31">
        <v>11</v>
      </c>
      <c r="B55" s="17" t="s">
        <v>103</v>
      </c>
      <c r="C55" s="28" t="s">
        <v>48</v>
      </c>
      <c r="D55" s="28" t="s">
        <v>49</v>
      </c>
      <c r="E55" s="28" t="s">
        <v>50</v>
      </c>
      <c r="F55" s="28" t="s">
        <v>51</v>
      </c>
      <c r="G55" s="20" t="s">
        <v>82</v>
      </c>
      <c r="H55" s="21"/>
    </row>
    <row r="56" spans="1:8" ht="31.5" x14ac:dyDescent="0.25">
      <c r="A56" s="32"/>
      <c r="B56" s="18"/>
      <c r="C56" s="29"/>
      <c r="D56" s="29"/>
      <c r="E56" s="29"/>
      <c r="F56" s="29"/>
      <c r="G56" s="10" t="s">
        <v>91</v>
      </c>
      <c r="H56" s="11">
        <v>4</v>
      </c>
    </row>
    <row r="57" spans="1:8" x14ac:dyDescent="0.25">
      <c r="A57" s="32"/>
      <c r="B57" s="18"/>
      <c r="C57" s="29"/>
      <c r="D57" s="29"/>
      <c r="E57" s="29"/>
      <c r="F57" s="29"/>
      <c r="G57" s="10" t="s">
        <v>93</v>
      </c>
      <c r="H57" s="11">
        <v>6</v>
      </c>
    </row>
    <row r="58" spans="1:8" ht="32.25" thickBot="1" x14ac:dyDescent="0.3">
      <c r="A58" s="32"/>
      <c r="B58" s="18"/>
      <c r="C58" s="29"/>
      <c r="D58" s="29"/>
      <c r="E58" s="29"/>
      <c r="F58" s="29"/>
      <c r="G58" s="10" t="s">
        <v>94</v>
      </c>
      <c r="H58" s="11">
        <v>7</v>
      </c>
    </row>
    <row r="59" spans="1:8" x14ac:dyDescent="0.25">
      <c r="A59" s="32"/>
      <c r="B59" s="18"/>
      <c r="C59" s="29"/>
      <c r="D59" s="29"/>
      <c r="E59" s="29"/>
      <c r="F59" s="29"/>
      <c r="G59" s="20" t="s">
        <v>81</v>
      </c>
      <c r="H59" s="21"/>
    </row>
    <row r="60" spans="1:8" ht="78.75" x14ac:dyDescent="0.25">
      <c r="A60" s="32"/>
      <c r="B60" s="18"/>
      <c r="C60" s="29"/>
      <c r="D60" s="29"/>
      <c r="E60" s="29"/>
      <c r="F60" s="29"/>
      <c r="G60" s="10" t="s">
        <v>86</v>
      </c>
      <c r="H60" s="11">
        <v>10</v>
      </c>
    </row>
    <row r="61" spans="1:8" ht="16.5" thickBot="1" x14ac:dyDescent="0.3">
      <c r="A61" s="32"/>
      <c r="B61" s="18"/>
      <c r="C61" s="30"/>
      <c r="D61" s="30"/>
      <c r="E61" s="30"/>
      <c r="F61" s="30"/>
      <c r="G61" s="22" t="s">
        <v>8</v>
      </c>
      <c r="H61" s="24">
        <f>SUM(H56:H58,H60:H60)</f>
        <v>27</v>
      </c>
    </row>
    <row r="62" spans="1:8" ht="99" customHeight="1" thickBot="1" x14ac:dyDescent="0.3">
      <c r="A62" s="33"/>
      <c r="B62" s="19"/>
      <c r="C62" s="26" t="s">
        <v>115</v>
      </c>
      <c r="D62" s="26"/>
      <c r="E62" s="26"/>
      <c r="F62" s="27"/>
      <c r="G62" s="23"/>
      <c r="H62" s="25"/>
    </row>
    <row r="63" spans="1:8" ht="16.5" customHeight="1" x14ac:dyDescent="0.25">
      <c r="A63" s="31">
        <v>12</v>
      </c>
      <c r="B63" s="17" t="s">
        <v>103</v>
      </c>
      <c r="C63" s="28" t="s">
        <v>52</v>
      </c>
      <c r="D63" s="28" t="s">
        <v>53</v>
      </c>
      <c r="E63" s="28" t="s">
        <v>54</v>
      </c>
      <c r="F63" s="28" t="s">
        <v>55</v>
      </c>
      <c r="G63" s="20" t="s">
        <v>82</v>
      </c>
      <c r="H63" s="21"/>
    </row>
    <row r="64" spans="1:8" ht="32.25" thickBot="1" x14ac:dyDescent="0.3">
      <c r="A64" s="32"/>
      <c r="B64" s="18"/>
      <c r="C64" s="29"/>
      <c r="D64" s="29"/>
      <c r="E64" s="29"/>
      <c r="F64" s="29"/>
      <c r="G64" s="10" t="s">
        <v>94</v>
      </c>
      <c r="H64" s="11">
        <v>7</v>
      </c>
    </row>
    <row r="65" spans="1:8" x14ac:dyDescent="0.25">
      <c r="A65" s="32"/>
      <c r="B65" s="18"/>
      <c r="C65" s="29"/>
      <c r="D65" s="29"/>
      <c r="E65" s="29"/>
      <c r="F65" s="29"/>
      <c r="G65" s="20" t="s">
        <v>81</v>
      </c>
      <c r="H65" s="21"/>
    </row>
    <row r="66" spans="1:8" ht="78.75" x14ac:dyDescent="0.25">
      <c r="A66" s="32"/>
      <c r="B66" s="18"/>
      <c r="C66" s="29"/>
      <c r="D66" s="29"/>
      <c r="E66" s="29"/>
      <c r="F66" s="29"/>
      <c r="G66" s="10" t="s">
        <v>86</v>
      </c>
      <c r="H66" s="11">
        <v>12</v>
      </c>
    </row>
    <row r="67" spans="1:8" ht="16.5" thickBot="1" x14ac:dyDescent="0.3">
      <c r="A67" s="32"/>
      <c r="B67" s="18"/>
      <c r="C67" s="30"/>
      <c r="D67" s="30"/>
      <c r="E67" s="30"/>
      <c r="F67" s="30"/>
      <c r="G67" s="22" t="s">
        <v>8</v>
      </c>
      <c r="H67" s="24">
        <f>SUM(H64:H64,H66:H66)</f>
        <v>19</v>
      </c>
    </row>
    <row r="68" spans="1:8" ht="102" customHeight="1" thickBot="1" x14ac:dyDescent="0.3">
      <c r="A68" s="33"/>
      <c r="B68" s="19"/>
      <c r="C68" s="26" t="s">
        <v>116</v>
      </c>
      <c r="D68" s="26"/>
      <c r="E68" s="26"/>
      <c r="F68" s="27"/>
      <c r="G68" s="23"/>
      <c r="H68" s="25"/>
    </row>
    <row r="69" spans="1:8" ht="16.5" customHeight="1" x14ac:dyDescent="0.25">
      <c r="A69" s="31">
        <v>13</v>
      </c>
      <c r="B69" s="17" t="s">
        <v>104</v>
      </c>
      <c r="C69" s="28" t="s">
        <v>56</v>
      </c>
      <c r="D69" s="28" t="s">
        <v>57</v>
      </c>
      <c r="E69" s="28" t="s">
        <v>58</v>
      </c>
      <c r="F69" s="28" t="s">
        <v>59</v>
      </c>
      <c r="G69" s="20" t="s">
        <v>83</v>
      </c>
      <c r="H69" s="21"/>
    </row>
    <row r="70" spans="1:8" x14ac:dyDescent="0.25">
      <c r="A70" s="32"/>
      <c r="B70" s="18"/>
      <c r="C70" s="29"/>
      <c r="D70" s="29"/>
      <c r="E70" s="29"/>
      <c r="F70" s="29"/>
      <c r="G70" s="10" t="s">
        <v>89</v>
      </c>
      <c r="H70" s="11">
        <v>18</v>
      </c>
    </row>
    <row r="71" spans="1:8" ht="77.25" customHeight="1" thickBot="1" x14ac:dyDescent="0.3">
      <c r="A71" s="32"/>
      <c r="B71" s="18"/>
      <c r="C71" s="30"/>
      <c r="D71" s="30"/>
      <c r="E71" s="30"/>
      <c r="F71" s="30"/>
      <c r="G71" s="22" t="s">
        <v>8</v>
      </c>
      <c r="H71" s="24">
        <f>SUM(H70:H70)</f>
        <v>18</v>
      </c>
    </row>
    <row r="72" spans="1:8" ht="90" customHeight="1" thickBot="1" x14ac:dyDescent="0.3">
      <c r="A72" s="33"/>
      <c r="B72" s="19"/>
      <c r="C72" s="26" t="s">
        <v>117</v>
      </c>
      <c r="D72" s="26"/>
      <c r="E72" s="26"/>
      <c r="F72" s="27"/>
      <c r="G72" s="23"/>
      <c r="H72" s="25"/>
    </row>
    <row r="73" spans="1:8" ht="16.5" customHeight="1" x14ac:dyDescent="0.25">
      <c r="A73" s="31">
        <v>14</v>
      </c>
      <c r="B73" s="17" t="s">
        <v>104</v>
      </c>
      <c r="C73" s="28" t="s">
        <v>60</v>
      </c>
      <c r="D73" s="28" t="s">
        <v>61</v>
      </c>
      <c r="E73" s="28" t="s">
        <v>62</v>
      </c>
      <c r="F73" s="28"/>
      <c r="G73" s="20" t="s">
        <v>83</v>
      </c>
      <c r="H73" s="21"/>
    </row>
    <row r="74" spans="1:8" ht="16.5" thickBot="1" x14ac:dyDescent="0.3">
      <c r="A74" s="32"/>
      <c r="B74" s="18"/>
      <c r="C74" s="29"/>
      <c r="D74" s="29"/>
      <c r="E74" s="29"/>
      <c r="F74" s="29"/>
      <c r="G74" s="10" t="s">
        <v>89</v>
      </c>
      <c r="H74" s="11">
        <v>18</v>
      </c>
    </row>
    <row r="75" spans="1:8" x14ac:dyDescent="0.25">
      <c r="A75" s="32"/>
      <c r="B75" s="18"/>
      <c r="C75" s="29"/>
      <c r="D75" s="29"/>
      <c r="E75" s="29"/>
      <c r="F75" s="29"/>
      <c r="G75" s="20" t="s">
        <v>81</v>
      </c>
      <c r="H75" s="21"/>
    </row>
    <row r="76" spans="1:8" ht="78.75" x14ac:dyDescent="0.25">
      <c r="A76" s="32"/>
      <c r="B76" s="18"/>
      <c r="C76" s="29"/>
      <c r="D76" s="29"/>
      <c r="E76" s="29"/>
      <c r="F76" s="29"/>
      <c r="G76" s="10" t="s">
        <v>87</v>
      </c>
      <c r="H76" s="11">
        <v>5</v>
      </c>
    </row>
    <row r="77" spans="1:8" ht="16.5" thickBot="1" x14ac:dyDescent="0.3">
      <c r="A77" s="32"/>
      <c r="B77" s="18"/>
      <c r="C77" s="30"/>
      <c r="D77" s="30"/>
      <c r="E77" s="30"/>
      <c r="F77" s="30"/>
      <c r="G77" s="22" t="s">
        <v>8</v>
      </c>
      <c r="H77" s="24">
        <f>SUM(H74:H74,H76:H76)</f>
        <v>23</v>
      </c>
    </row>
    <row r="78" spans="1:8" ht="97.5" customHeight="1" thickBot="1" x14ac:dyDescent="0.3">
      <c r="A78" s="33"/>
      <c r="B78" s="19"/>
      <c r="C78" s="26" t="s">
        <v>118</v>
      </c>
      <c r="D78" s="26"/>
      <c r="E78" s="26"/>
      <c r="F78" s="27"/>
      <c r="G78" s="23"/>
      <c r="H78" s="25"/>
    </row>
    <row r="79" spans="1:8" ht="16.5" customHeight="1" x14ac:dyDescent="0.25">
      <c r="A79" s="31">
        <v>15</v>
      </c>
      <c r="B79" s="17" t="s">
        <v>104</v>
      </c>
      <c r="C79" s="28" t="s">
        <v>63</v>
      </c>
      <c r="D79" s="28" t="s">
        <v>64</v>
      </c>
      <c r="E79" s="28" t="s">
        <v>65</v>
      </c>
      <c r="F79" s="28"/>
      <c r="G79" s="20" t="s">
        <v>83</v>
      </c>
      <c r="H79" s="21"/>
    </row>
    <row r="80" spans="1:8" ht="31.5" x14ac:dyDescent="0.25">
      <c r="A80" s="32"/>
      <c r="B80" s="18"/>
      <c r="C80" s="29"/>
      <c r="D80" s="29"/>
      <c r="E80" s="29"/>
      <c r="F80" s="29"/>
      <c r="G80" s="10" t="s">
        <v>88</v>
      </c>
      <c r="H80" s="11">
        <v>36</v>
      </c>
    </row>
    <row r="81" spans="1:8" ht="48" thickBot="1" x14ac:dyDescent="0.3">
      <c r="A81" s="32"/>
      <c r="B81" s="18"/>
      <c r="C81" s="29"/>
      <c r="D81" s="29"/>
      <c r="E81" s="29"/>
      <c r="F81" s="29"/>
      <c r="G81" s="10" t="s">
        <v>95</v>
      </c>
      <c r="H81" s="11">
        <v>36</v>
      </c>
    </row>
    <row r="82" spans="1:8" x14ac:dyDescent="0.25">
      <c r="A82" s="32"/>
      <c r="B82" s="18"/>
      <c r="C82" s="29"/>
      <c r="D82" s="29"/>
      <c r="E82" s="29"/>
      <c r="F82" s="29"/>
      <c r="G82" s="20" t="s">
        <v>81</v>
      </c>
      <c r="H82" s="21"/>
    </row>
    <row r="83" spans="1:8" ht="78.75" x14ac:dyDescent="0.25">
      <c r="A83" s="32"/>
      <c r="B83" s="18"/>
      <c r="C83" s="29"/>
      <c r="D83" s="29"/>
      <c r="E83" s="29"/>
      <c r="F83" s="29"/>
      <c r="G83" s="10" t="s">
        <v>87</v>
      </c>
      <c r="H83" s="11">
        <v>5</v>
      </c>
    </row>
    <row r="84" spans="1:8" ht="16.5" thickBot="1" x14ac:dyDescent="0.3">
      <c r="A84" s="32"/>
      <c r="B84" s="18"/>
      <c r="C84" s="30"/>
      <c r="D84" s="30"/>
      <c r="E84" s="30"/>
      <c r="F84" s="30"/>
      <c r="G84" s="22" t="s">
        <v>8</v>
      </c>
      <c r="H84" s="24">
        <f>SUM(H80:H81,H83:H83)</f>
        <v>77</v>
      </c>
    </row>
    <row r="85" spans="1:8" ht="105" customHeight="1" thickBot="1" x14ac:dyDescent="0.3">
      <c r="A85" s="33"/>
      <c r="B85" s="19"/>
      <c r="C85" s="26" t="s">
        <v>119</v>
      </c>
      <c r="D85" s="26"/>
      <c r="E85" s="26"/>
      <c r="F85" s="27"/>
      <c r="G85" s="23"/>
      <c r="H85" s="25"/>
    </row>
    <row r="86" spans="1:8" ht="15.75" customHeight="1" x14ac:dyDescent="0.25">
      <c r="A86" s="31">
        <v>16</v>
      </c>
      <c r="B86" s="17" t="s">
        <v>101</v>
      </c>
      <c r="C86" s="28" t="s">
        <v>66</v>
      </c>
      <c r="D86" s="28" t="s">
        <v>67</v>
      </c>
      <c r="E86" s="28" t="s">
        <v>68</v>
      </c>
      <c r="F86" s="28" t="s">
        <v>69</v>
      </c>
      <c r="G86" s="20" t="s">
        <v>81</v>
      </c>
      <c r="H86" s="21"/>
    </row>
    <row r="87" spans="1:8" ht="78.75" x14ac:dyDescent="0.25">
      <c r="A87" s="32"/>
      <c r="B87" s="18"/>
      <c r="C87" s="29"/>
      <c r="D87" s="29"/>
      <c r="E87" s="29"/>
      <c r="F87" s="29"/>
      <c r="G87" s="10" t="s">
        <v>90</v>
      </c>
      <c r="H87" s="11">
        <v>50</v>
      </c>
    </row>
    <row r="88" spans="1:8" ht="95.25" thickBot="1" x14ac:dyDescent="0.3">
      <c r="A88" s="32"/>
      <c r="B88" s="18"/>
      <c r="C88" s="29"/>
      <c r="D88" s="29"/>
      <c r="E88" s="29"/>
      <c r="F88" s="29"/>
      <c r="G88" s="10" t="s">
        <v>98</v>
      </c>
      <c r="H88" s="11">
        <v>18</v>
      </c>
    </row>
    <row r="89" spans="1:8" x14ac:dyDescent="0.25">
      <c r="A89" s="32"/>
      <c r="B89" s="18"/>
      <c r="C89" s="29"/>
      <c r="D89" s="29"/>
      <c r="E89" s="29"/>
      <c r="F89" s="29"/>
      <c r="G89" s="20" t="s">
        <v>80</v>
      </c>
      <c r="H89" s="21"/>
    </row>
    <row r="90" spans="1:8" ht="63" x14ac:dyDescent="0.25">
      <c r="A90" s="32"/>
      <c r="B90" s="18"/>
      <c r="C90" s="29"/>
      <c r="D90" s="29"/>
      <c r="E90" s="29"/>
      <c r="F90" s="29"/>
      <c r="G90" s="10" t="s">
        <v>84</v>
      </c>
      <c r="H90" s="11">
        <v>5</v>
      </c>
    </row>
    <row r="91" spans="1:8" ht="16.5" thickBot="1" x14ac:dyDescent="0.3">
      <c r="A91" s="32"/>
      <c r="B91" s="18"/>
      <c r="C91" s="30"/>
      <c r="D91" s="30"/>
      <c r="E91" s="30"/>
      <c r="F91" s="30"/>
      <c r="G91" s="22" t="s">
        <v>8</v>
      </c>
      <c r="H91" s="24">
        <f>SUM(H87:H88,H90:H90)</f>
        <v>73</v>
      </c>
    </row>
    <row r="92" spans="1:8" ht="140.25" customHeight="1" thickBot="1" x14ac:dyDescent="0.3">
      <c r="A92" s="33"/>
      <c r="B92" s="19"/>
      <c r="C92" s="26" t="s">
        <v>120</v>
      </c>
      <c r="D92" s="26"/>
      <c r="E92" s="26"/>
      <c r="F92" s="27"/>
      <c r="G92" s="23"/>
      <c r="H92" s="25"/>
    </row>
    <row r="93" spans="1:8" ht="16.5" customHeight="1" x14ac:dyDescent="0.25">
      <c r="A93" s="31">
        <v>17</v>
      </c>
      <c r="B93" s="17" t="s">
        <v>100</v>
      </c>
      <c r="C93" s="28" t="s">
        <v>70</v>
      </c>
      <c r="D93" s="28" t="s">
        <v>71</v>
      </c>
      <c r="E93" s="28" t="s">
        <v>72</v>
      </c>
      <c r="F93" s="28"/>
      <c r="G93" s="20" t="s">
        <v>81</v>
      </c>
      <c r="H93" s="21"/>
    </row>
    <row r="94" spans="1:8" ht="78.75" x14ac:dyDescent="0.25">
      <c r="A94" s="32"/>
      <c r="B94" s="18"/>
      <c r="C94" s="29"/>
      <c r="D94" s="29"/>
      <c r="E94" s="29"/>
      <c r="F94" s="29"/>
      <c r="G94" s="10" t="s">
        <v>87</v>
      </c>
      <c r="H94" s="11">
        <v>6</v>
      </c>
    </row>
    <row r="95" spans="1:8" ht="16.5" thickBot="1" x14ac:dyDescent="0.3">
      <c r="A95" s="32"/>
      <c r="B95" s="18"/>
      <c r="C95" s="30"/>
      <c r="D95" s="30"/>
      <c r="E95" s="30"/>
      <c r="F95" s="30"/>
      <c r="G95" s="22" t="s">
        <v>8</v>
      </c>
      <c r="H95" s="24">
        <f>SUM(H94:H94)</f>
        <v>6</v>
      </c>
    </row>
    <row r="96" spans="1:8" ht="110.25" customHeight="1" thickBot="1" x14ac:dyDescent="0.3">
      <c r="A96" s="33"/>
      <c r="B96" s="19"/>
      <c r="C96" s="26" t="s">
        <v>121</v>
      </c>
      <c r="D96" s="26"/>
      <c r="E96" s="26"/>
      <c r="F96" s="27"/>
      <c r="G96" s="23"/>
      <c r="H96" s="25"/>
    </row>
    <row r="97" spans="1:8" ht="16.5" thickBot="1" x14ac:dyDescent="0.3">
      <c r="A97" s="34" t="s">
        <v>124</v>
      </c>
      <c r="B97" s="35"/>
      <c r="C97" s="35"/>
      <c r="D97" s="35"/>
      <c r="E97" s="36"/>
      <c r="F97" s="37">
        <f>H95+H91+H84+H77+H71+H67+H61+H53+H48+H41+H35+H30+H26+H18+H13+H9+H4</f>
        <v>558</v>
      </c>
      <c r="G97" s="38"/>
      <c r="H97" s="39"/>
    </row>
    <row r="98" spans="1:8" ht="300" customHeight="1" thickBot="1" x14ac:dyDescent="0.3">
      <c r="A98" s="40" t="s">
        <v>9</v>
      </c>
      <c r="B98" s="41"/>
      <c r="C98" s="42" t="s">
        <v>122</v>
      </c>
      <c r="D98" s="43"/>
      <c r="E98" s="43"/>
      <c r="F98" s="44"/>
      <c r="G98" s="12" t="s">
        <v>125</v>
      </c>
      <c r="H98" s="13" t="s">
        <v>127</v>
      </c>
    </row>
    <row r="99" spans="1:8" ht="300" customHeight="1" thickBot="1" x14ac:dyDescent="0.3">
      <c r="A99" s="40" t="s">
        <v>9</v>
      </c>
      <c r="B99" s="41"/>
      <c r="C99" s="42" t="s">
        <v>123</v>
      </c>
      <c r="D99" s="43"/>
      <c r="E99" s="43"/>
      <c r="F99" s="44"/>
      <c r="G99" s="14" t="s">
        <v>126</v>
      </c>
      <c r="H99" s="13" t="s">
        <v>127</v>
      </c>
    </row>
    <row r="100" spans="1:8" ht="62.25" customHeight="1" x14ac:dyDescent="0.25"/>
  </sheetData>
  <sheetProtection algorithmName="SHA-512" hashValue="H1+uUoE7cLbigVvvUrurURUkhAD2ZAlwyrquj4HKah0sFfGBJJEyOCRNN6KAD/LQdJ2K2/ynidLjU9hDQSw9qg==" saltValue="9G8tqopNiWknVqs5ZYxtFw==" spinCount="100000" sheet="1" formatCells="0" formatColumns="0" formatRows="0" insertColumns="0" insertRows="0" sort="0" autoFilter="0"/>
  <autoFilter ref="A1:H435" xr:uid="{00000000-0009-0000-0000-000000000000}"/>
  <mergeCells count="182">
    <mergeCell ref="C69:C71"/>
    <mergeCell ref="D69:D71"/>
    <mergeCell ref="E69:E71"/>
    <mergeCell ref="F69:F71"/>
    <mergeCell ref="C73:C77"/>
    <mergeCell ref="D73:D77"/>
    <mergeCell ref="E73:E77"/>
    <mergeCell ref="F73:F77"/>
    <mergeCell ref="C79:C84"/>
    <mergeCell ref="D79:D84"/>
    <mergeCell ref="E79:E84"/>
    <mergeCell ref="F79:F84"/>
    <mergeCell ref="C72:F72"/>
    <mergeCell ref="F50:F53"/>
    <mergeCell ref="C55:C61"/>
    <mergeCell ref="D55:D61"/>
    <mergeCell ref="E55:E61"/>
    <mergeCell ref="F55:F61"/>
    <mergeCell ref="C63:C67"/>
    <mergeCell ref="D63:D67"/>
    <mergeCell ref="E63:E67"/>
    <mergeCell ref="F63:F67"/>
    <mergeCell ref="A99:B99"/>
    <mergeCell ref="C99:F99"/>
    <mergeCell ref="B86:B92"/>
    <mergeCell ref="G86:H86"/>
    <mergeCell ref="G95:G96"/>
    <mergeCell ref="H91:H92"/>
    <mergeCell ref="C92:F92"/>
    <mergeCell ref="B93:B96"/>
    <mergeCell ref="G93:H93"/>
    <mergeCell ref="C86:C91"/>
    <mergeCell ref="D86:D91"/>
    <mergeCell ref="E86:E91"/>
    <mergeCell ref="F86:F91"/>
    <mergeCell ref="C93:C95"/>
    <mergeCell ref="D93:D95"/>
    <mergeCell ref="E93:E95"/>
    <mergeCell ref="F93:F95"/>
    <mergeCell ref="B73:B78"/>
    <mergeCell ref="G73:H73"/>
    <mergeCell ref="G75:H75"/>
    <mergeCell ref="G77:G78"/>
    <mergeCell ref="H77:H78"/>
    <mergeCell ref="C78:F78"/>
    <mergeCell ref="A97:E97"/>
    <mergeCell ref="F97:H97"/>
    <mergeCell ref="A98:B98"/>
    <mergeCell ref="C98:F98"/>
    <mergeCell ref="H95:H96"/>
    <mergeCell ref="C96:F96"/>
    <mergeCell ref="B79:B85"/>
    <mergeCell ref="G79:H79"/>
    <mergeCell ref="G82:H82"/>
    <mergeCell ref="G84:G85"/>
    <mergeCell ref="H84:H85"/>
    <mergeCell ref="C85:F85"/>
    <mergeCell ref="G89:H89"/>
    <mergeCell ref="G91:G92"/>
    <mergeCell ref="B11:B14"/>
    <mergeCell ref="G11:H11"/>
    <mergeCell ref="G13:G14"/>
    <mergeCell ref="H13:H14"/>
    <mergeCell ref="C14:F14"/>
    <mergeCell ref="C11:C13"/>
    <mergeCell ref="D11:D13"/>
    <mergeCell ref="E11:E13"/>
    <mergeCell ref="F11:F13"/>
    <mergeCell ref="B6:B10"/>
    <mergeCell ref="G6:H6"/>
    <mergeCell ref="G9:G10"/>
    <mergeCell ref="H9:H10"/>
    <mergeCell ref="C10:F10"/>
    <mergeCell ref="C6:C9"/>
    <mergeCell ref="D6:D9"/>
    <mergeCell ref="E6:E9"/>
    <mergeCell ref="F6:F9"/>
    <mergeCell ref="B2:B5"/>
    <mergeCell ref="G2:H2"/>
    <mergeCell ref="G4:G5"/>
    <mergeCell ref="H4:H5"/>
    <mergeCell ref="C5:F5"/>
    <mergeCell ref="C2:C4"/>
    <mergeCell ref="D2:D4"/>
    <mergeCell ref="E2:E4"/>
    <mergeCell ref="F2:F4"/>
    <mergeCell ref="A69:A72"/>
    <mergeCell ref="A73:A78"/>
    <mergeCell ref="A79:A85"/>
    <mergeCell ref="A86:A92"/>
    <mergeCell ref="A93:A96"/>
    <mergeCell ref="A2:A5"/>
    <mergeCell ref="A6:A10"/>
    <mergeCell ref="A11:A14"/>
    <mergeCell ref="A55:A62"/>
    <mergeCell ref="A63:A68"/>
    <mergeCell ref="A15:A19"/>
    <mergeCell ref="A20:A27"/>
    <mergeCell ref="A28:A31"/>
    <mergeCell ref="A32:A36"/>
    <mergeCell ref="A37:A42"/>
    <mergeCell ref="A43:A49"/>
    <mergeCell ref="A50:A54"/>
    <mergeCell ref="B15:B19"/>
    <mergeCell ref="G15:H15"/>
    <mergeCell ref="G18:G19"/>
    <mergeCell ref="H18:H19"/>
    <mergeCell ref="C19:F19"/>
    <mergeCell ref="C15:C18"/>
    <mergeCell ref="D15:D18"/>
    <mergeCell ref="E15:E18"/>
    <mergeCell ref="F15:F18"/>
    <mergeCell ref="C20:C26"/>
    <mergeCell ref="D20:D26"/>
    <mergeCell ref="B20:B27"/>
    <mergeCell ref="G20:H20"/>
    <mergeCell ref="G24:H24"/>
    <mergeCell ref="G26:G27"/>
    <mergeCell ref="H26:H27"/>
    <mergeCell ref="C27:F27"/>
    <mergeCell ref="E20:E26"/>
    <mergeCell ref="F20:F26"/>
    <mergeCell ref="B28:B31"/>
    <mergeCell ref="G28:H28"/>
    <mergeCell ref="G30:G31"/>
    <mergeCell ref="H30:H31"/>
    <mergeCell ref="C31:F31"/>
    <mergeCell ref="C28:C30"/>
    <mergeCell ref="D28:D30"/>
    <mergeCell ref="E28:E30"/>
    <mergeCell ref="F28:F30"/>
    <mergeCell ref="B32:B36"/>
    <mergeCell ref="G32:H32"/>
    <mergeCell ref="G35:G36"/>
    <mergeCell ref="H35:H36"/>
    <mergeCell ref="C36:F36"/>
    <mergeCell ref="C32:C35"/>
    <mergeCell ref="D32:D35"/>
    <mergeCell ref="E32:E35"/>
    <mergeCell ref="F32:F35"/>
    <mergeCell ref="B37:B42"/>
    <mergeCell ref="G37:H37"/>
    <mergeCell ref="G41:G42"/>
    <mergeCell ref="H41:H42"/>
    <mergeCell ref="C42:F42"/>
    <mergeCell ref="C37:C41"/>
    <mergeCell ref="D37:D41"/>
    <mergeCell ref="E37:E41"/>
    <mergeCell ref="F37:F41"/>
    <mergeCell ref="B43:B49"/>
    <mergeCell ref="G43:H43"/>
    <mergeCell ref="G48:G49"/>
    <mergeCell ref="H48:H49"/>
    <mergeCell ref="C49:F49"/>
    <mergeCell ref="C43:C48"/>
    <mergeCell ref="D43:D48"/>
    <mergeCell ref="E43:E48"/>
    <mergeCell ref="F43:F48"/>
    <mergeCell ref="B50:B54"/>
    <mergeCell ref="B55:B62"/>
    <mergeCell ref="B69:B72"/>
    <mergeCell ref="G50:H50"/>
    <mergeCell ref="G53:G54"/>
    <mergeCell ref="H53:H54"/>
    <mergeCell ref="C54:F54"/>
    <mergeCell ref="G55:H55"/>
    <mergeCell ref="G59:H59"/>
    <mergeCell ref="G61:G62"/>
    <mergeCell ref="H61:H62"/>
    <mergeCell ref="C62:F62"/>
    <mergeCell ref="B63:B68"/>
    <mergeCell ref="G63:H63"/>
    <mergeCell ref="G65:H65"/>
    <mergeCell ref="G67:G68"/>
    <mergeCell ref="H67:H68"/>
    <mergeCell ref="C68:F68"/>
    <mergeCell ref="G69:H69"/>
    <mergeCell ref="G71:G72"/>
    <mergeCell ref="H71:H72"/>
    <mergeCell ref="C50:C53"/>
    <mergeCell ref="D50:D53"/>
    <mergeCell ref="E50:E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8A891-F323-444A-9A37-E076E6C49075}">
  <dimension ref="A1:H54"/>
  <sheetViews>
    <sheetView zoomScale="85" zoomScaleNormal="85" workbookViewId="0">
      <selection activeCell="G12" sqref="G12"/>
    </sheetView>
  </sheetViews>
  <sheetFormatPr defaultColWidth="9.140625" defaultRowHeight="15.75" x14ac:dyDescent="0.25"/>
  <cols>
    <col min="1" max="1" width="12" style="3" customWidth="1"/>
    <col min="2" max="2" width="26.2851562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31.42578125" style="3" customWidth="1"/>
    <col min="8" max="8" width="23.140625" style="3" customWidth="1"/>
    <col min="9" max="9" width="20.28515625" style="2" customWidth="1"/>
    <col min="10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31">
        <v>1</v>
      </c>
      <c r="B2" s="17" t="s">
        <v>296</v>
      </c>
      <c r="C2" s="28" t="s">
        <v>295</v>
      </c>
      <c r="D2" s="28" t="s">
        <v>294</v>
      </c>
      <c r="E2" s="28" t="s">
        <v>293</v>
      </c>
      <c r="F2" s="28" t="s">
        <v>292</v>
      </c>
      <c r="G2" s="20" t="s">
        <v>291</v>
      </c>
      <c r="H2" s="21"/>
    </row>
    <row r="3" spans="1:8" x14ac:dyDescent="0.25">
      <c r="A3" s="32"/>
      <c r="B3" s="18"/>
      <c r="C3" s="29"/>
      <c r="D3" s="29"/>
      <c r="E3" s="29"/>
      <c r="F3" s="29"/>
      <c r="G3" s="10" t="s">
        <v>290</v>
      </c>
      <c r="H3" s="11">
        <v>14</v>
      </c>
    </row>
    <row r="4" spans="1:8" ht="31.5" x14ac:dyDescent="0.25">
      <c r="A4" s="32"/>
      <c r="B4" s="18"/>
      <c r="C4" s="29"/>
      <c r="D4" s="29"/>
      <c r="E4" s="29"/>
      <c r="F4" s="29"/>
      <c r="G4" s="10" t="s">
        <v>289</v>
      </c>
      <c r="H4" s="11">
        <v>16</v>
      </c>
    </row>
    <row r="5" spans="1:8" ht="31.5" x14ac:dyDescent="0.25">
      <c r="A5" s="32"/>
      <c r="B5" s="18"/>
      <c r="C5" s="29"/>
      <c r="D5" s="29"/>
      <c r="E5" s="29"/>
      <c r="F5" s="29"/>
      <c r="G5" s="10" t="s">
        <v>288</v>
      </c>
      <c r="H5" s="11">
        <v>16</v>
      </c>
    </row>
    <row r="6" spans="1:8" ht="47.25" x14ac:dyDescent="0.25">
      <c r="A6" s="32"/>
      <c r="B6" s="18"/>
      <c r="C6" s="29"/>
      <c r="D6" s="29"/>
      <c r="E6" s="29"/>
      <c r="F6" s="29"/>
      <c r="G6" s="10" t="s">
        <v>287</v>
      </c>
      <c r="H6" s="11">
        <v>16</v>
      </c>
    </row>
    <row r="7" spans="1:8" ht="31.5" x14ac:dyDescent="0.25">
      <c r="A7" s="32"/>
      <c r="B7" s="18"/>
      <c r="C7" s="29"/>
      <c r="D7" s="29"/>
      <c r="E7" s="29"/>
      <c r="F7" s="29"/>
      <c r="G7" s="10" t="s">
        <v>286</v>
      </c>
      <c r="H7" s="11">
        <v>16</v>
      </c>
    </row>
    <row r="8" spans="1:8" ht="31.5" x14ac:dyDescent="0.25">
      <c r="A8" s="32"/>
      <c r="B8" s="18"/>
      <c r="C8" s="29"/>
      <c r="D8" s="29"/>
      <c r="E8" s="29"/>
      <c r="F8" s="29"/>
      <c r="G8" s="10" t="s">
        <v>285</v>
      </c>
      <c r="H8" s="11">
        <v>20</v>
      </c>
    </row>
    <row r="9" spans="1:8" x14ac:dyDescent="0.25">
      <c r="A9" s="32"/>
      <c r="B9" s="18"/>
      <c r="C9" s="29"/>
      <c r="D9" s="29"/>
      <c r="E9" s="29"/>
      <c r="F9" s="29"/>
      <c r="G9" s="10" t="s">
        <v>284</v>
      </c>
      <c r="H9" s="11">
        <v>20</v>
      </c>
    </row>
    <row r="10" spans="1:8" ht="31.5" x14ac:dyDescent="0.25">
      <c r="A10" s="32"/>
      <c r="B10" s="18"/>
      <c r="C10" s="29"/>
      <c r="D10" s="29"/>
      <c r="E10" s="29"/>
      <c r="F10" s="29"/>
      <c r="G10" s="10" t="s">
        <v>283</v>
      </c>
      <c r="H10" s="11">
        <v>17</v>
      </c>
    </row>
    <row r="11" spans="1:8" ht="31.5" x14ac:dyDescent="0.25">
      <c r="A11" s="32"/>
      <c r="B11" s="18"/>
      <c r="C11" s="29"/>
      <c r="D11" s="29"/>
      <c r="E11" s="29"/>
      <c r="F11" s="29"/>
      <c r="G11" s="10" t="s">
        <v>282</v>
      </c>
      <c r="H11" s="11">
        <v>17</v>
      </c>
    </row>
    <row r="12" spans="1:8" ht="48" thickBot="1" x14ac:dyDescent="0.3">
      <c r="A12" s="32"/>
      <c r="B12" s="18"/>
      <c r="C12" s="29"/>
      <c r="D12" s="29"/>
      <c r="E12" s="29"/>
      <c r="F12" s="29"/>
      <c r="G12" s="10" t="s">
        <v>281</v>
      </c>
      <c r="H12" s="11">
        <v>17</v>
      </c>
    </row>
    <row r="13" spans="1:8" x14ac:dyDescent="0.25">
      <c r="A13" s="32"/>
      <c r="B13" s="18"/>
      <c r="C13" s="29"/>
      <c r="D13" s="29"/>
      <c r="E13" s="29"/>
      <c r="F13" s="29"/>
      <c r="G13" s="20" t="s">
        <v>280</v>
      </c>
      <c r="H13" s="21"/>
    </row>
    <row r="14" spans="1:8" x14ac:dyDescent="0.25">
      <c r="A14" s="32"/>
      <c r="B14" s="18"/>
      <c r="C14" s="29"/>
      <c r="D14" s="29"/>
      <c r="E14" s="29"/>
      <c r="F14" s="29"/>
      <c r="G14" s="10" t="s">
        <v>279</v>
      </c>
      <c r="H14" s="11">
        <v>8</v>
      </c>
    </row>
    <row r="15" spans="1:8" ht="31.5" x14ac:dyDescent="0.25">
      <c r="A15" s="32"/>
      <c r="B15" s="18"/>
      <c r="C15" s="29"/>
      <c r="D15" s="29"/>
      <c r="E15" s="29"/>
      <c r="F15" s="29"/>
      <c r="G15" s="10" t="s">
        <v>278</v>
      </c>
      <c r="H15" s="11">
        <v>12</v>
      </c>
    </row>
    <row r="16" spans="1:8" ht="31.5" x14ac:dyDescent="0.25">
      <c r="A16" s="32"/>
      <c r="B16" s="18"/>
      <c r="C16" s="29"/>
      <c r="D16" s="29"/>
      <c r="E16" s="29"/>
      <c r="F16" s="29"/>
      <c r="G16" s="10" t="s">
        <v>277</v>
      </c>
      <c r="H16" s="11">
        <v>17</v>
      </c>
    </row>
    <row r="17" spans="1:8" ht="31.5" x14ac:dyDescent="0.25">
      <c r="A17" s="32"/>
      <c r="B17" s="18"/>
      <c r="C17" s="29"/>
      <c r="D17" s="29"/>
      <c r="E17" s="29"/>
      <c r="F17" s="29"/>
      <c r="G17" s="10" t="s">
        <v>276</v>
      </c>
      <c r="H17" s="11">
        <v>32</v>
      </c>
    </row>
    <row r="18" spans="1:8" ht="31.5" x14ac:dyDescent="0.25">
      <c r="A18" s="32"/>
      <c r="B18" s="18"/>
      <c r="C18" s="29"/>
      <c r="D18" s="29"/>
      <c r="E18" s="29"/>
      <c r="F18" s="29"/>
      <c r="G18" s="10" t="s">
        <v>275</v>
      </c>
      <c r="H18" s="11">
        <v>22</v>
      </c>
    </row>
    <row r="19" spans="1:8" ht="31.5" x14ac:dyDescent="0.25">
      <c r="A19" s="32"/>
      <c r="B19" s="18"/>
      <c r="C19" s="29"/>
      <c r="D19" s="29"/>
      <c r="E19" s="29"/>
      <c r="F19" s="29"/>
      <c r="G19" s="10" t="s">
        <v>274</v>
      </c>
      <c r="H19" s="11">
        <v>22</v>
      </c>
    </row>
    <row r="20" spans="1:8" ht="31.5" x14ac:dyDescent="0.25">
      <c r="A20" s="32"/>
      <c r="B20" s="18"/>
      <c r="C20" s="29"/>
      <c r="D20" s="29"/>
      <c r="E20" s="29"/>
      <c r="F20" s="29"/>
      <c r="G20" s="10" t="s">
        <v>273</v>
      </c>
      <c r="H20" s="11">
        <v>14</v>
      </c>
    </row>
    <row r="21" spans="1:8" x14ac:dyDescent="0.25">
      <c r="A21" s="32"/>
      <c r="B21" s="18"/>
      <c r="C21" s="29"/>
      <c r="D21" s="29"/>
      <c r="E21" s="29"/>
      <c r="F21" s="29"/>
      <c r="G21" s="10" t="s">
        <v>272</v>
      </c>
      <c r="H21" s="11">
        <v>9</v>
      </c>
    </row>
    <row r="22" spans="1:8" ht="16.5" thickBot="1" x14ac:dyDescent="0.3">
      <c r="A22" s="32"/>
      <c r="B22" s="18"/>
      <c r="C22" s="30"/>
      <c r="D22" s="30"/>
      <c r="E22" s="30"/>
      <c r="F22" s="30"/>
      <c r="G22" s="22" t="s">
        <v>8</v>
      </c>
      <c r="H22" s="24">
        <f>SUM(H3:H12,H14:H21,)</f>
        <v>305</v>
      </c>
    </row>
    <row r="23" spans="1:8" ht="102" customHeight="1" thickBot="1" x14ac:dyDescent="0.3">
      <c r="A23" s="33"/>
      <c r="B23" s="19"/>
      <c r="C23" s="26" t="s">
        <v>271</v>
      </c>
      <c r="D23" s="26"/>
      <c r="E23" s="26"/>
      <c r="F23" s="27"/>
      <c r="G23" s="23"/>
      <c r="H23" s="25"/>
    </row>
    <row r="24" spans="1:8" x14ac:dyDescent="0.25">
      <c r="A24" s="31">
        <v>2</v>
      </c>
      <c r="B24" s="17" t="s">
        <v>260</v>
      </c>
      <c r="C24" s="28" t="s">
        <v>270</v>
      </c>
      <c r="D24" s="28" t="s">
        <v>269</v>
      </c>
      <c r="E24" s="28" t="s">
        <v>268</v>
      </c>
      <c r="F24" s="28" t="s">
        <v>267</v>
      </c>
      <c r="G24" s="20" t="s">
        <v>255</v>
      </c>
      <c r="H24" s="21"/>
    </row>
    <row r="25" spans="1:8" ht="31.5" x14ac:dyDescent="0.25">
      <c r="A25" s="32"/>
      <c r="B25" s="18"/>
      <c r="C25" s="29"/>
      <c r="D25" s="29"/>
      <c r="E25" s="29"/>
      <c r="F25" s="29"/>
      <c r="G25" s="10" t="s">
        <v>254</v>
      </c>
      <c r="H25" s="11">
        <v>30</v>
      </c>
    </row>
    <row r="26" spans="1:8" ht="31.5" x14ac:dyDescent="0.25">
      <c r="A26" s="32"/>
      <c r="B26" s="18"/>
      <c r="C26" s="29"/>
      <c r="D26" s="29"/>
      <c r="E26" s="29"/>
      <c r="F26" s="29"/>
      <c r="G26" s="10" t="s">
        <v>253</v>
      </c>
      <c r="H26" s="11">
        <v>60</v>
      </c>
    </row>
    <row r="27" spans="1:8" ht="31.5" x14ac:dyDescent="0.25">
      <c r="A27" s="32"/>
      <c r="B27" s="18"/>
      <c r="C27" s="29"/>
      <c r="D27" s="29"/>
      <c r="E27" s="29"/>
      <c r="F27" s="29"/>
      <c r="G27" s="10" t="s">
        <v>252</v>
      </c>
      <c r="H27" s="11">
        <v>65</v>
      </c>
    </row>
    <row r="28" spans="1:8" ht="31.5" x14ac:dyDescent="0.25">
      <c r="A28" s="32"/>
      <c r="B28" s="18"/>
      <c r="C28" s="29"/>
      <c r="D28" s="29"/>
      <c r="E28" s="29"/>
      <c r="F28" s="29"/>
      <c r="G28" s="10" t="s">
        <v>251</v>
      </c>
      <c r="H28" s="11">
        <v>40</v>
      </c>
    </row>
    <row r="29" spans="1:8" ht="31.5" x14ac:dyDescent="0.25">
      <c r="A29" s="32"/>
      <c r="B29" s="18"/>
      <c r="C29" s="29"/>
      <c r="D29" s="29"/>
      <c r="E29" s="29"/>
      <c r="F29" s="29"/>
      <c r="G29" s="10" t="s">
        <v>250</v>
      </c>
      <c r="H29" s="11">
        <v>30</v>
      </c>
    </row>
    <row r="30" spans="1:8" ht="16.5" thickBot="1" x14ac:dyDescent="0.3">
      <c r="A30" s="32"/>
      <c r="B30" s="18"/>
      <c r="C30" s="30"/>
      <c r="D30" s="30"/>
      <c r="E30" s="30"/>
      <c r="F30" s="30"/>
      <c r="G30" s="22" t="s">
        <v>8</v>
      </c>
      <c r="H30" s="24">
        <f>SUM(H25:H29,)</f>
        <v>225</v>
      </c>
    </row>
    <row r="31" spans="1:8" ht="81.75" customHeight="1" thickBot="1" x14ac:dyDescent="0.3">
      <c r="A31" s="33"/>
      <c r="B31" s="19"/>
      <c r="C31" s="26" t="s">
        <v>266</v>
      </c>
      <c r="D31" s="26"/>
      <c r="E31" s="26"/>
      <c r="F31" s="27"/>
      <c r="G31" s="23"/>
      <c r="H31" s="25"/>
    </row>
    <row r="32" spans="1:8" x14ac:dyDescent="0.25">
      <c r="A32" s="31">
        <v>3</v>
      </c>
      <c r="B32" s="17" t="s">
        <v>248</v>
      </c>
      <c r="C32" s="28" t="s">
        <v>265</v>
      </c>
      <c r="D32" s="28" t="s">
        <v>264</v>
      </c>
      <c r="E32" s="28" t="s">
        <v>263</v>
      </c>
      <c r="F32" s="28" t="s">
        <v>262</v>
      </c>
      <c r="G32" s="20" t="s">
        <v>198</v>
      </c>
      <c r="H32" s="21"/>
    </row>
    <row r="33" spans="1:8" x14ac:dyDescent="0.25">
      <c r="A33" s="32"/>
      <c r="B33" s="18"/>
      <c r="C33" s="29"/>
      <c r="D33" s="29"/>
      <c r="E33" s="29"/>
      <c r="F33" s="29"/>
      <c r="G33" s="10" t="s">
        <v>197</v>
      </c>
      <c r="H33" s="11">
        <v>4</v>
      </c>
    </row>
    <row r="34" spans="1:8" x14ac:dyDescent="0.25">
      <c r="A34" s="32"/>
      <c r="B34" s="18"/>
      <c r="C34" s="29"/>
      <c r="D34" s="29"/>
      <c r="E34" s="29"/>
      <c r="F34" s="29"/>
      <c r="G34" s="10" t="s">
        <v>196</v>
      </c>
      <c r="H34" s="11">
        <v>4</v>
      </c>
    </row>
    <row r="35" spans="1:8" x14ac:dyDescent="0.25">
      <c r="A35" s="32"/>
      <c r="B35" s="18"/>
      <c r="C35" s="29"/>
      <c r="D35" s="29"/>
      <c r="E35" s="29"/>
      <c r="F35" s="29"/>
      <c r="G35" s="10" t="s">
        <v>195</v>
      </c>
      <c r="H35" s="11">
        <v>4</v>
      </c>
    </row>
    <row r="36" spans="1:8" ht="78" customHeight="1" thickBot="1" x14ac:dyDescent="0.3">
      <c r="A36" s="32"/>
      <c r="B36" s="18"/>
      <c r="C36" s="30"/>
      <c r="D36" s="30"/>
      <c r="E36" s="30"/>
      <c r="F36" s="30"/>
      <c r="G36" s="22" t="s">
        <v>8</v>
      </c>
      <c r="H36" s="24">
        <f>SUM(H33:H35,)</f>
        <v>12</v>
      </c>
    </row>
    <row r="37" spans="1:8" ht="69" customHeight="1" thickBot="1" x14ac:dyDescent="0.3">
      <c r="A37" s="33"/>
      <c r="B37" s="19"/>
      <c r="C37" s="26" t="s">
        <v>261</v>
      </c>
      <c r="D37" s="26"/>
      <c r="E37" s="26"/>
      <c r="F37" s="27"/>
      <c r="G37" s="23"/>
      <c r="H37" s="25"/>
    </row>
    <row r="38" spans="1:8" x14ac:dyDescent="0.25">
      <c r="A38" s="31">
        <v>4</v>
      </c>
      <c r="B38" s="17" t="s">
        <v>260</v>
      </c>
      <c r="C38" s="28" t="s">
        <v>259</v>
      </c>
      <c r="D38" s="28" t="s">
        <v>258</v>
      </c>
      <c r="E38" s="28" t="s">
        <v>257</v>
      </c>
      <c r="F38" s="28" t="s">
        <v>256</v>
      </c>
      <c r="G38" s="20" t="s">
        <v>255</v>
      </c>
      <c r="H38" s="21"/>
    </row>
    <row r="39" spans="1:8" ht="31.5" x14ac:dyDescent="0.25">
      <c r="A39" s="32"/>
      <c r="B39" s="18"/>
      <c r="C39" s="29"/>
      <c r="D39" s="29"/>
      <c r="E39" s="29"/>
      <c r="F39" s="29"/>
      <c r="G39" s="10" t="s">
        <v>254</v>
      </c>
      <c r="H39" s="11">
        <v>15</v>
      </c>
    </row>
    <row r="40" spans="1:8" ht="31.5" x14ac:dyDescent="0.25">
      <c r="A40" s="32"/>
      <c r="B40" s="18"/>
      <c r="C40" s="29"/>
      <c r="D40" s="29"/>
      <c r="E40" s="29"/>
      <c r="F40" s="29"/>
      <c r="G40" s="10" t="s">
        <v>253</v>
      </c>
      <c r="H40" s="11">
        <v>32</v>
      </c>
    </row>
    <row r="41" spans="1:8" ht="31.5" x14ac:dyDescent="0.25">
      <c r="A41" s="32"/>
      <c r="B41" s="18"/>
      <c r="C41" s="29"/>
      <c r="D41" s="29"/>
      <c r="E41" s="29"/>
      <c r="F41" s="29"/>
      <c r="G41" s="10" t="s">
        <v>252</v>
      </c>
      <c r="H41" s="11">
        <v>37</v>
      </c>
    </row>
    <row r="42" spans="1:8" ht="31.5" x14ac:dyDescent="0.25">
      <c r="A42" s="32"/>
      <c r="B42" s="18"/>
      <c r="C42" s="29"/>
      <c r="D42" s="29"/>
      <c r="E42" s="29"/>
      <c r="F42" s="29"/>
      <c r="G42" s="10" t="s">
        <v>251</v>
      </c>
      <c r="H42" s="11">
        <v>23</v>
      </c>
    </row>
    <row r="43" spans="1:8" ht="31.5" x14ac:dyDescent="0.25">
      <c r="A43" s="32"/>
      <c r="B43" s="18"/>
      <c r="C43" s="29"/>
      <c r="D43" s="29"/>
      <c r="E43" s="29"/>
      <c r="F43" s="29"/>
      <c r="G43" s="10" t="s">
        <v>250</v>
      </c>
      <c r="H43" s="11">
        <v>17</v>
      </c>
    </row>
    <row r="44" spans="1:8" ht="16.5" thickBot="1" x14ac:dyDescent="0.3">
      <c r="A44" s="32"/>
      <c r="B44" s="18"/>
      <c r="C44" s="30"/>
      <c r="D44" s="30"/>
      <c r="E44" s="30"/>
      <c r="F44" s="30"/>
      <c r="G44" s="22" t="s">
        <v>8</v>
      </c>
      <c r="H44" s="24">
        <f>SUM(H39:H43,)</f>
        <v>124</v>
      </c>
    </row>
    <row r="45" spans="1:8" ht="77.25" customHeight="1" thickBot="1" x14ac:dyDescent="0.3">
      <c r="A45" s="33"/>
      <c r="B45" s="19"/>
      <c r="C45" s="26" t="s">
        <v>249</v>
      </c>
      <c r="D45" s="26"/>
      <c r="E45" s="26"/>
      <c r="F45" s="27"/>
      <c r="G45" s="23"/>
      <c r="H45" s="25"/>
    </row>
    <row r="46" spans="1:8" x14ac:dyDescent="0.25">
      <c r="A46" s="31">
        <v>5</v>
      </c>
      <c r="B46" s="17" t="s">
        <v>248</v>
      </c>
      <c r="C46" s="28" t="s">
        <v>135</v>
      </c>
      <c r="D46" s="28" t="s">
        <v>134</v>
      </c>
      <c r="E46" s="28" t="s">
        <v>133</v>
      </c>
      <c r="F46" s="28" t="s">
        <v>247</v>
      </c>
      <c r="G46" s="20" t="s">
        <v>198</v>
      </c>
      <c r="H46" s="21"/>
    </row>
    <row r="47" spans="1:8" x14ac:dyDescent="0.25">
      <c r="A47" s="32"/>
      <c r="B47" s="18"/>
      <c r="C47" s="29"/>
      <c r="D47" s="29"/>
      <c r="E47" s="29"/>
      <c r="F47" s="29"/>
      <c r="G47" s="10" t="s">
        <v>197</v>
      </c>
      <c r="H47" s="11">
        <v>3</v>
      </c>
    </row>
    <row r="48" spans="1:8" x14ac:dyDescent="0.25">
      <c r="A48" s="32"/>
      <c r="B48" s="18"/>
      <c r="C48" s="29"/>
      <c r="D48" s="29"/>
      <c r="E48" s="29"/>
      <c r="F48" s="29"/>
      <c r="G48" s="10" t="s">
        <v>196</v>
      </c>
      <c r="H48" s="11">
        <v>3</v>
      </c>
    </row>
    <row r="49" spans="1:8" x14ac:dyDescent="0.25">
      <c r="A49" s="32"/>
      <c r="B49" s="18"/>
      <c r="C49" s="29"/>
      <c r="D49" s="29"/>
      <c r="E49" s="29"/>
      <c r="F49" s="29"/>
      <c r="G49" s="10" t="s">
        <v>195</v>
      </c>
      <c r="H49" s="11">
        <v>3</v>
      </c>
    </row>
    <row r="50" spans="1:8" ht="133.5" customHeight="1" thickBot="1" x14ac:dyDescent="0.3">
      <c r="A50" s="32"/>
      <c r="B50" s="18"/>
      <c r="C50" s="30"/>
      <c r="D50" s="30"/>
      <c r="E50" s="30"/>
      <c r="F50" s="30"/>
      <c r="G50" s="22" t="s">
        <v>8</v>
      </c>
      <c r="H50" s="24">
        <f>SUM(H47:H49,)</f>
        <v>9</v>
      </c>
    </row>
    <row r="51" spans="1:8" ht="81.75" customHeight="1" thickBot="1" x14ac:dyDescent="0.3">
      <c r="A51" s="33"/>
      <c r="B51" s="19"/>
      <c r="C51" s="26" t="s">
        <v>246</v>
      </c>
      <c r="D51" s="26"/>
      <c r="E51" s="26"/>
      <c r="F51" s="27"/>
      <c r="G51" s="23"/>
      <c r="H51" s="25"/>
    </row>
    <row r="52" spans="1:8" ht="16.5" thickBot="1" x14ac:dyDescent="0.3">
      <c r="A52" s="34" t="s">
        <v>132</v>
      </c>
      <c r="B52" s="35"/>
      <c r="C52" s="35"/>
      <c r="D52" s="35"/>
      <c r="E52" s="36"/>
      <c r="F52" s="51">
        <f>H50+H44+H36+H30+H22</f>
        <v>675</v>
      </c>
      <c r="G52" s="50"/>
      <c r="H52" s="49"/>
    </row>
    <row r="53" spans="1:8" ht="207.75" customHeight="1" thickBot="1" x14ac:dyDescent="0.3">
      <c r="A53" s="45" t="s">
        <v>9</v>
      </c>
      <c r="B53" s="41"/>
      <c r="C53" s="48" t="s">
        <v>245</v>
      </c>
      <c r="D53" s="43"/>
      <c r="E53" s="43"/>
      <c r="F53" s="44"/>
      <c r="G53" s="12" t="s">
        <v>244</v>
      </c>
      <c r="H53" s="13" t="s">
        <v>243</v>
      </c>
    </row>
    <row r="54" spans="1:8" ht="247.5" customHeight="1" thickBot="1" x14ac:dyDescent="0.3">
      <c r="A54" s="45" t="s">
        <v>9</v>
      </c>
      <c r="B54" s="41"/>
      <c r="C54" s="48" t="s">
        <v>242</v>
      </c>
      <c r="D54" s="43"/>
      <c r="E54" s="43"/>
      <c r="F54" s="44"/>
      <c r="G54" s="12" t="s">
        <v>241</v>
      </c>
      <c r="H54" s="13" t="s">
        <v>240</v>
      </c>
    </row>
  </sheetData>
  <sheetProtection algorithmName="SHA-512" hashValue="8E/Upj5pQygkKdMAe8xZf5drQ6yxGnhxmsr4Kt3o+RMTPSsYDLhxAc8ZFigZ+53KZMmXsozbF5mXu0GGYaDgig==" saltValue="WcejVEDnyPRI+6noI5EQqg==" spinCount="100000" sheet="1" formatCells="0" formatColumns="0" formatRows="0" insertColumns="0" insertRows="0" insertHyperlinks="0" sort="0" autoFilter="0"/>
  <autoFilter ref="A1:H390" xr:uid="{00000000-0009-0000-0000-000000000000}"/>
  <mergeCells count="57">
    <mergeCell ref="A46:A51"/>
    <mergeCell ref="E2:E22"/>
    <mergeCell ref="F2:F22"/>
    <mergeCell ref="A2:A23"/>
    <mergeCell ref="A24:A31"/>
    <mergeCell ref="A32:A37"/>
    <mergeCell ref="A38:A45"/>
    <mergeCell ref="E24:E30"/>
    <mergeCell ref="F24:F30"/>
    <mergeCell ref="B2:B23"/>
    <mergeCell ref="G2:H2"/>
    <mergeCell ref="G13:H13"/>
    <mergeCell ref="G22:G23"/>
    <mergeCell ref="H22:H23"/>
    <mergeCell ref="C23:F23"/>
    <mergeCell ref="C2:C22"/>
    <mergeCell ref="D2:D22"/>
    <mergeCell ref="D32:D36"/>
    <mergeCell ref="E32:E36"/>
    <mergeCell ref="F32:F36"/>
    <mergeCell ref="B24:B31"/>
    <mergeCell ref="G24:H24"/>
    <mergeCell ref="G30:G31"/>
    <mergeCell ref="H30:H31"/>
    <mergeCell ref="C31:F31"/>
    <mergeCell ref="C24:C30"/>
    <mergeCell ref="D24:D30"/>
    <mergeCell ref="D38:D44"/>
    <mergeCell ref="E38:E44"/>
    <mergeCell ref="F38:F44"/>
    <mergeCell ref="B46:B51"/>
    <mergeCell ref="B38:B45"/>
    <mergeCell ref="G32:H32"/>
    <mergeCell ref="G36:G37"/>
    <mergeCell ref="H36:H37"/>
    <mergeCell ref="C37:F37"/>
    <mergeCell ref="C32:C36"/>
    <mergeCell ref="A53:B53"/>
    <mergeCell ref="C53:F53"/>
    <mergeCell ref="A54:B54"/>
    <mergeCell ref="C54:F54"/>
    <mergeCell ref="B32:B37"/>
    <mergeCell ref="C51:F51"/>
    <mergeCell ref="C46:C50"/>
    <mergeCell ref="D46:D50"/>
    <mergeCell ref="E46:E50"/>
    <mergeCell ref="F46:F50"/>
    <mergeCell ref="G38:H38"/>
    <mergeCell ref="G44:G45"/>
    <mergeCell ref="H44:H45"/>
    <mergeCell ref="C45:F45"/>
    <mergeCell ref="A52:E52"/>
    <mergeCell ref="F52:H52"/>
    <mergeCell ref="G46:H46"/>
    <mergeCell ref="G50:G51"/>
    <mergeCell ref="H50:H51"/>
    <mergeCell ref="C38:C4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D843E-AE22-4251-9B57-513A48F854F0}">
  <dimension ref="A1:H99"/>
  <sheetViews>
    <sheetView zoomScale="85" zoomScaleNormal="85" workbookViewId="0">
      <selection activeCell="L20" sqref="L20"/>
    </sheetView>
  </sheetViews>
  <sheetFormatPr defaultColWidth="9.140625" defaultRowHeight="15.75" x14ac:dyDescent="0.25"/>
  <cols>
    <col min="1" max="1" width="12" style="3" customWidth="1"/>
    <col min="2" max="2" width="19.4257812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34.85546875" style="3" customWidth="1"/>
    <col min="8" max="8" width="23.140625" style="3" customWidth="1"/>
    <col min="9" max="9" width="20.7109375" style="2" customWidth="1"/>
    <col min="10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ht="15.75" customHeight="1" x14ac:dyDescent="0.25">
      <c r="A2" s="31">
        <v>1</v>
      </c>
      <c r="B2" s="58" t="s">
        <v>239</v>
      </c>
      <c r="C2" s="57" t="s">
        <v>238</v>
      </c>
      <c r="D2" s="57" t="s">
        <v>237</v>
      </c>
      <c r="E2" s="57" t="s">
        <v>236</v>
      </c>
      <c r="F2" s="57" t="s">
        <v>235</v>
      </c>
      <c r="G2" s="20" t="s">
        <v>160</v>
      </c>
      <c r="H2" s="21"/>
    </row>
    <row r="3" spans="1:8" ht="15.75" customHeight="1" x14ac:dyDescent="0.25">
      <c r="A3" s="32"/>
      <c r="B3" s="55"/>
      <c r="C3" s="56"/>
      <c r="D3" s="56"/>
      <c r="E3" s="56"/>
      <c r="F3" s="56"/>
      <c r="G3" s="10" t="s">
        <v>159</v>
      </c>
      <c r="H3" s="11">
        <v>7</v>
      </c>
    </row>
    <row r="4" spans="1:8" ht="15.75" customHeight="1" thickBot="1" x14ac:dyDescent="0.3">
      <c r="A4" s="32"/>
      <c r="B4" s="55"/>
      <c r="C4" s="56"/>
      <c r="D4" s="56"/>
      <c r="E4" s="56"/>
      <c r="F4" s="56"/>
      <c r="G4" s="10" t="s">
        <v>158</v>
      </c>
      <c r="H4" s="11">
        <v>15</v>
      </c>
    </row>
    <row r="5" spans="1:8" ht="15" customHeight="1" x14ac:dyDescent="0.25">
      <c r="A5" s="32"/>
      <c r="B5" s="55"/>
      <c r="C5" s="56"/>
      <c r="D5" s="56"/>
      <c r="E5" s="56"/>
      <c r="F5" s="56"/>
      <c r="G5" s="20" t="s">
        <v>145</v>
      </c>
      <c r="H5" s="21"/>
    </row>
    <row r="6" spans="1:8" ht="15" customHeight="1" x14ac:dyDescent="0.25">
      <c r="A6" s="32"/>
      <c r="B6" s="55"/>
      <c r="C6" s="56"/>
      <c r="D6" s="56"/>
      <c r="E6" s="56"/>
      <c r="F6" s="56"/>
      <c r="G6" s="10" t="s">
        <v>143</v>
      </c>
      <c r="H6" s="11">
        <v>9</v>
      </c>
    </row>
    <row r="7" spans="1:8" ht="16.5" thickBot="1" x14ac:dyDescent="0.3">
      <c r="A7" s="32"/>
      <c r="B7" s="55"/>
      <c r="C7" s="54"/>
      <c r="D7" s="54"/>
      <c r="E7" s="54"/>
      <c r="F7" s="54"/>
      <c r="G7" s="22" t="s">
        <v>8</v>
      </c>
      <c r="H7" s="24">
        <f>SUM(H3:H4,H6:H6,)</f>
        <v>31</v>
      </c>
    </row>
    <row r="8" spans="1:8" ht="69.75" customHeight="1" thickBot="1" x14ac:dyDescent="0.3">
      <c r="A8" s="33"/>
      <c r="B8" s="53"/>
      <c r="C8" s="52" t="s">
        <v>234</v>
      </c>
      <c r="D8" s="26"/>
      <c r="E8" s="26"/>
      <c r="F8" s="27"/>
      <c r="G8" s="23"/>
      <c r="H8" s="25"/>
    </row>
    <row r="9" spans="1:8" ht="16.5" customHeight="1" x14ac:dyDescent="0.25">
      <c r="A9" s="31">
        <v>2</v>
      </c>
      <c r="B9" s="58" t="s">
        <v>216</v>
      </c>
      <c r="C9" s="57" t="s">
        <v>233</v>
      </c>
      <c r="D9" s="57" t="s">
        <v>232</v>
      </c>
      <c r="E9" s="57" t="s">
        <v>231</v>
      </c>
      <c r="F9" s="57" t="s">
        <v>230</v>
      </c>
      <c r="G9" s="20" t="s">
        <v>211</v>
      </c>
      <c r="H9" s="21"/>
    </row>
    <row r="10" spans="1:8" x14ac:dyDescent="0.25">
      <c r="A10" s="32"/>
      <c r="B10" s="55"/>
      <c r="C10" s="56"/>
      <c r="D10" s="56"/>
      <c r="E10" s="56"/>
      <c r="F10" s="56"/>
      <c r="G10" s="10" t="s">
        <v>229</v>
      </c>
      <c r="H10" s="11">
        <v>9</v>
      </c>
    </row>
    <row r="11" spans="1:8" x14ac:dyDescent="0.25">
      <c r="A11" s="32"/>
      <c r="B11" s="55"/>
      <c r="C11" s="56"/>
      <c r="D11" s="56"/>
      <c r="E11" s="56"/>
      <c r="F11" s="56"/>
      <c r="G11" s="10" t="s">
        <v>228</v>
      </c>
      <c r="H11" s="11">
        <v>12</v>
      </c>
    </row>
    <row r="12" spans="1:8" ht="15" customHeight="1" x14ac:dyDescent="0.25">
      <c r="A12" s="32"/>
      <c r="B12" s="55"/>
      <c r="C12" s="56"/>
      <c r="D12" s="56"/>
      <c r="E12" s="56"/>
      <c r="F12" s="56"/>
      <c r="G12" s="10" t="s">
        <v>210</v>
      </c>
      <c r="H12" s="11">
        <v>6</v>
      </c>
    </row>
    <row r="13" spans="1:8" ht="15.75" customHeight="1" x14ac:dyDescent="0.25">
      <c r="A13" s="32"/>
      <c r="B13" s="55"/>
      <c r="C13" s="56"/>
      <c r="D13" s="56"/>
      <c r="E13" s="56"/>
      <c r="F13" s="56"/>
      <c r="G13" s="10" t="s">
        <v>209</v>
      </c>
      <c r="H13" s="11">
        <v>12</v>
      </c>
    </row>
    <row r="14" spans="1:8" ht="18.75" customHeight="1" thickBot="1" x14ac:dyDescent="0.3">
      <c r="A14" s="32"/>
      <c r="B14" s="55"/>
      <c r="C14" s="56"/>
      <c r="D14" s="56"/>
      <c r="E14" s="56"/>
      <c r="F14" s="56"/>
      <c r="G14" s="10" t="s">
        <v>208</v>
      </c>
      <c r="H14" s="11">
        <v>12</v>
      </c>
    </row>
    <row r="15" spans="1:8" ht="16.5" customHeight="1" x14ac:dyDescent="0.25">
      <c r="A15" s="32"/>
      <c r="B15" s="55"/>
      <c r="C15" s="56"/>
      <c r="D15" s="56"/>
      <c r="E15" s="56"/>
      <c r="F15" s="56"/>
      <c r="G15" s="20" t="s">
        <v>207</v>
      </c>
      <c r="H15" s="21"/>
    </row>
    <row r="16" spans="1:8" ht="16.5" customHeight="1" x14ac:dyDescent="0.25">
      <c r="A16" s="32"/>
      <c r="B16" s="55"/>
      <c r="C16" s="56"/>
      <c r="D16" s="56"/>
      <c r="E16" s="56"/>
      <c r="F16" s="56"/>
      <c r="G16" s="10" t="s">
        <v>206</v>
      </c>
      <c r="H16" s="11">
        <v>35</v>
      </c>
    </row>
    <row r="17" spans="1:8" x14ac:dyDescent="0.25">
      <c r="A17" s="32"/>
      <c r="B17" s="55"/>
      <c r="C17" s="56"/>
      <c r="D17" s="56"/>
      <c r="E17" s="56"/>
      <c r="F17" s="56"/>
      <c r="G17" s="10" t="s">
        <v>205</v>
      </c>
      <c r="H17" s="11">
        <v>40</v>
      </c>
    </row>
    <row r="18" spans="1:8" x14ac:dyDescent="0.25">
      <c r="A18" s="32"/>
      <c r="B18" s="55"/>
      <c r="C18" s="56"/>
      <c r="D18" s="56"/>
      <c r="E18" s="56"/>
      <c r="F18" s="56"/>
      <c r="G18" s="10" t="s">
        <v>204</v>
      </c>
      <c r="H18" s="11">
        <v>16</v>
      </c>
    </row>
    <row r="19" spans="1:8" ht="16.5" thickBot="1" x14ac:dyDescent="0.3">
      <c r="A19" s="32"/>
      <c r="B19" s="55"/>
      <c r="C19" s="54"/>
      <c r="D19" s="54"/>
      <c r="E19" s="54"/>
      <c r="F19" s="54"/>
      <c r="G19" s="22" t="s">
        <v>8</v>
      </c>
      <c r="H19" s="24">
        <f>SUM(H10:H14,H16:H18,)</f>
        <v>142</v>
      </c>
    </row>
    <row r="20" spans="1:8" ht="123.75" customHeight="1" thickBot="1" x14ac:dyDescent="0.3">
      <c r="A20" s="33"/>
      <c r="B20" s="53"/>
      <c r="C20" s="52" t="s">
        <v>227</v>
      </c>
      <c r="D20" s="26"/>
      <c r="E20" s="26"/>
      <c r="F20" s="27"/>
      <c r="G20" s="23"/>
      <c r="H20" s="25"/>
    </row>
    <row r="21" spans="1:8" ht="16.5" customHeight="1" x14ac:dyDescent="0.25">
      <c r="A21" s="31">
        <v>3</v>
      </c>
      <c r="B21" s="58" t="s">
        <v>216</v>
      </c>
      <c r="C21" s="57" t="s">
        <v>226</v>
      </c>
      <c r="D21" s="57" t="s">
        <v>225</v>
      </c>
      <c r="E21" s="57" t="s">
        <v>224</v>
      </c>
      <c r="F21" s="57" t="s">
        <v>223</v>
      </c>
      <c r="G21" s="20" t="s">
        <v>211</v>
      </c>
      <c r="H21" s="21"/>
    </row>
    <row r="22" spans="1:8" ht="31.5" x14ac:dyDescent="0.25">
      <c r="A22" s="32"/>
      <c r="B22" s="55"/>
      <c r="C22" s="56"/>
      <c r="D22" s="56"/>
      <c r="E22" s="56"/>
      <c r="F22" s="56"/>
      <c r="G22" s="10" t="s">
        <v>210</v>
      </c>
      <c r="H22" s="11">
        <v>5</v>
      </c>
    </row>
    <row r="23" spans="1:8" x14ac:dyDescent="0.25">
      <c r="A23" s="32"/>
      <c r="B23" s="55"/>
      <c r="C23" s="56"/>
      <c r="D23" s="56"/>
      <c r="E23" s="56"/>
      <c r="F23" s="56"/>
      <c r="G23" s="10" t="s">
        <v>209</v>
      </c>
      <c r="H23" s="11">
        <v>10</v>
      </c>
    </row>
    <row r="24" spans="1:8" ht="16.5" thickBot="1" x14ac:dyDescent="0.3">
      <c r="A24" s="32"/>
      <c r="B24" s="55"/>
      <c r="C24" s="56"/>
      <c r="D24" s="56"/>
      <c r="E24" s="56"/>
      <c r="F24" s="56"/>
      <c r="G24" s="10" t="s">
        <v>208</v>
      </c>
      <c r="H24" s="11">
        <v>10</v>
      </c>
    </row>
    <row r="25" spans="1:8" x14ac:dyDescent="0.25">
      <c r="A25" s="32"/>
      <c r="B25" s="55"/>
      <c r="C25" s="56"/>
      <c r="D25" s="56"/>
      <c r="E25" s="56"/>
      <c r="F25" s="56"/>
      <c r="G25" s="20" t="s">
        <v>207</v>
      </c>
      <c r="H25" s="21"/>
    </row>
    <row r="26" spans="1:8" x14ac:dyDescent="0.25">
      <c r="A26" s="32"/>
      <c r="B26" s="55"/>
      <c r="C26" s="56"/>
      <c r="D26" s="56"/>
      <c r="E26" s="56"/>
      <c r="F26" s="56"/>
      <c r="G26" s="10" t="s">
        <v>206</v>
      </c>
      <c r="H26" s="11">
        <v>30</v>
      </c>
    </row>
    <row r="27" spans="1:8" x14ac:dyDescent="0.25">
      <c r="A27" s="32"/>
      <c r="B27" s="55"/>
      <c r="C27" s="56"/>
      <c r="D27" s="56"/>
      <c r="E27" s="56"/>
      <c r="F27" s="56"/>
      <c r="G27" s="10" t="s">
        <v>205</v>
      </c>
      <c r="H27" s="11">
        <v>35</v>
      </c>
    </row>
    <row r="28" spans="1:8" ht="16.5" thickBot="1" x14ac:dyDescent="0.3">
      <c r="A28" s="32"/>
      <c r="B28" s="55"/>
      <c r="C28" s="56"/>
      <c r="D28" s="56"/>
      <c r="E28" s="56"/>
      <c r="F28" s="56"/>
      <c r="G28" s="10" t="s">
        <v>204</v>
      </c>
      <c r="H28" s="11">
        <v>12</v>
      </c>
    </row>
    <row r="29" spans="1:8" x14ac:dyDescent="0.25">
      <c r="A29" s="32"/>
      <c r="B29" s="55"/>
      <c r="C29" s="56"/>
      <c r="D29" s="56"/>
      <c r="E29" s="56"/>
      <c r="F29" s="56"/>
      <c r="G29" s="20" t="s">
        <v>222</v>
      </c>
      <c r="H29" s="21"/>
    </row>
    <row r="30" spans="1:8" ht="31.5" x14ac:dyDescent="0.25">
      <c r="A30" s="32"/>
      <c r="B30" s="55"/>
      <c r="C30" s="56"/>
      <c r="D30" s="56"/>
      <c r="E30" s="56"/>
      <c r="F30" s="56"/>
      <c r="G30" s="10" t="s">
        <v>221</v>
      </c>
      <c r="H30" s="11">
        <v>10</v>
      </c>
    </row>
    <row r="31" spans="1:8" x14ac:dyDescent="0.25">
      <c r="A31" s="32"/>
      <c r="B31" s="55"/>
      <c r="C31" s="56"/>
      <c r="D31" s="56"/>
      <c r="E31" s="56"/>
      <c r="F31" s="56"/>
      <c r="G31" s="10" t="s">
        <v>220</v>
      </c>
      <c r="H31" s="11">
        <v>7</v>
      </c>
    </row>
    <row r="32" spans="1:8" x14ac:dyDescent="0.25">
      <c r="A32" s="32"/>
      <c r="B32" s="55"/>
      <c r="C32" s="56"/>
      <c r="D32" s="56"/>
      <c r="E32" s="56"/>
      <c r="F32" s="56"/>
      <c r="G32" s="10" t="s">
        <v>219</v>
      </c>
      <c r="H32" s="11">
        <v>8</v>
      </c>
    </row>
    <row r="33" spans="1:8" x14ac:dyDescent="0.25">
      <c r="A33" s="32"/>
      <c r="B33" s="55"/>
      <c r="C33" s="56"/>
      <c r="D33" s="56"/>
      <c r="E33" s="56"/>
      <c r="F33" s="56"/>
      <c r="G33" s="10" t="s">
        <v>218</v>
      </c>
      <c r="H33" s="11">
        <v>5</v>
      </c>
    </row>
    <row r="34" spans="1:8" ht="16.5" thickBot="1" x14ac:dyDescent="0.3">
      <c r="A34" s="32"/>
      <c r="B34" s="55"/>
      <c r="C34" s="54"/>
      <c r="D34" s="54"/>
      <c r="E34" s="54"/>
      <c r="F34" s="54"/>
      <c r="G34" s="22" t="s">
        <v>8</v>
      </c>
      <c r="H34" s="24">
        <f>SUM(H22:H24,H26:H28,H30:H33,)</f>
        <v>132</v>
      </c>
    </row>
    <row r="35" spans="1:8" ht="76.5" customHeight="1" thickBot="1" x14ac:dyDescent="0.3">
      <c r="A35" s="33"/>
      <c r="B35" s="53"/>
      <c r="C35" s="52" t="s">
        <v>217</v>
      </c>
      <c r="D35" s="26"/>
      <c r="E35" s="26"/>
      <c r="F35" s="27"/>
      <c r="G35" s="23"/>
      <c r="H35" s="25"/>
    </row>
    <row r="36" spans="1:8" ht="16.5" customHeight="1" x14ac:dyDescent="0.25">
      <c r="A36" s="31">
        <v>4</v>
      </c>
      <c r="B36" s="58" t="s">
        <v>216</v>
      </c>
      <c r="C36" s="57" t="s">
        <v>215</v>
      </c>
      <c r="D36" s="57" t="s">
        <v>214</v>
      </c>
      <c r="E36" s="57" t="s">
        <v>213</v>
      </c>
      <c r="F36" s="57" t="s">
        <v>212</v>
      </c>
      <c r="G36" s="20" t="s">
        <v>211</v>
      </c>
      <c r="H36" s="21"/>
    </row>
    <row r="37" spans="1:8" ht="31.5" x14ac:dyDescent="0.25">
      <c r="A37" s="32"/>
      <c r="B37" s="55"/>
      <c r="C37" s="56"/>
      <c r="D37" s="56"/>
      <c r="E37" s="56"/>
      <c r="F37" s="56"/>
      <c r="G37" s="10" t="s">
        <v>210</v>
      </c>
      <c r="H37" s="11">
        <v>5</v>
      </c>
    </row>
    <row r="38" spans="1:8" x14ac:dyDescent="0.25">
      <c r="A38" s="32"/>
      <c r="B38" s="55"/>
      <c r="C38" s="56"/>
      <c r="D38" s="56"/>
      <c r="E38" s="56"/>
      <c r="F38" s="56"/>
      <c r="G38" s="10" t="s">
        <v>209</v>
      </c>
      <c r="H38" s="11">
        <v>10</v>
      </c>
    </row>
    <row r="39" spans="1:8" ht="16.5" thickBot="1" x14ac:dyDescent="0.3">
      <c r="A39" s="32"/>
      <c r="B39" s="55"/>
      <c r="C39" s="56"/>
      <c r="D39" s="56"/>
      <c r="E39" s="56"/>
      <c r="F39" s="56"/>
      <c r="G39" s="10" t="s">
        <v>208</v>
      </c>
      <c r="H39" s="11">
        <v>10</v>
      </c>
    </row>
    <row r="40" spans="1:8" x14ac:dyDescent="0.25">
      <c r="A40" s="32"/>
      <c r="B40" s="55"/>
      <c r="C40" s="56"/>
      <c r="D40" s="56"/>
      <c r="E40" s="56"/>
      <c r="F40" s="56"/>
      <c r="G40" s="20" t="s">
        <v>207</v>
      </c>
      <c r="H40" s="21"/>
    </row>
    <row r="41" spans="1:8" x14ac:dyDescent="0.25">
      <c r="A41" s="32"/>
      <c r="B41" s="55"/>
      <c r="C41" s="56"/>
      <c r="D41" s="56"/>
      <c r="E41" s="56"/>
      <c r="F41" s="56"/>
      <c r="G41" s="10" t="s">
        <v>206</v>
      </c>
      <c r="H41" s="11">
        <v>30</v>
      </c>
    </row>
    <row r="42" spans="1:8" x14ac:dyDescent="0.25">
      <c r="A42" s="32"/>
      <c r="B42" s="55"/>
      <c r="C42" s="56"/>
      <c r="D42" s="56"/>
      <c r="E42" s="56"/>
      <c r="F42" s="56"/>
      <c r="G42" s="10" t="s">
        <v>205</v>
      </c>
      <c r="H42" s="11">
        <v>35</v>
      </c>
    </row>
    <row r="43" spans="1:8" x14ac:dyDescent="0.25">
      <c r="A43" s="32"/>
      <c r="B43" s="55"/>
      <c r="C43" s="56"/>
      <c r="D43" s="56"/>
      <c r="E43" s="56"/>
      <c r="F43" s="56"/>
      <c r="G43" s="10" t="s">
        <v>204</v>
      </c>
      <c r="H43" s="11">
        <v>12</v>
      </c>
    </row>
    <row r="44" spans="1:8" ht="16.5" thickBot="1" x14ac:dyDescent="0.3">
      <c r="A44" s="32"/>
      <c r="B44" s="55"/>
      <c r="C44" s="54"/>
      <c r="D44" s="54"/>
      <c r="E44" s="54"/>
      <c r="F44" s="54"/>
      <c r="G44" s="22" t="s">
        <v>8</v>
      </c>
      <c r="H44" s="24">
        <f>SUM(H37:H39,H41:H43,)</f>
        <v>102</v>
      </c>
    </row>
    <row r="45" spans="1:8" ht="57.75" customHeight="1" thickBot="1" x14ac:dyDescent="0.3">
      <c r="A45" s="33"/>
      <c r="B45" s="53"/>
      <c r="C45" s="52" t="s">
        <v>203</v>
      </c>
      <c r="D45" s="26"/>
      <c r="E45" s="26"/>
      <c r="F45" s="27"/>
      <c r="G45" s="23"/>
      <c r="H45" s="25"/>
    </row>
    <row r="46" spans="1:8" ht="16.5" customHeight="1" x14ac:dyDescent="0.25">
      <c r="A46" s="31">
        <v>5</v>
      </c>
      <c r="B46" s="58" t="s">
        <v>181</v>
      </c>
      <c r="C46" s="57" t="s">
        <v>202</v>
      </c>
      <c r="D46" s="57" t="s">
        <v>201</v>
      </c>
      <c r="E46" s="57" t="s">
        <v>200</v>
      </c>
      <c r="F46" s="57" t="s">
        <v>199</v>
      </c>
      <c r="G46" s="20" t="s">
        <v>198</v>
      </c>
      <c r="H46" s="21"/>
    </row>
    <row r="47" spans="1:8" x14ac:dyDescent="0.25">
      <c r="A47" s="32"/>
      <c r="B47" s="55"/>
      <c r="C47" s="56"/>
      <c r="D47" s="56"/>
      <c r="E47" s="56"/>
      <c r="F47" s="56"/>
      <c r="G47" s="10" t="s">
        <v>197</v>
      </c>
      <c r="H47" s="11">
        <v>4</v>
      </c>
    </row>
    <row r="48" spans="1:8" x14ac:dyDescent="0.25">
      <c r="A48" s="32"/>
      <c r="B48" s="55"/>
      <c r="C48" s="56"/>
      <c r="D48" s="56"/>
      <c r="E48" s="56"/>
      <c r="F48" s="56"/>
      <c r="G48" s="10" t="s">
        <v>196</v>
      </c>
      <c r="H48" s="11">
        <v>4</v>
      </c>
    </row>
    <row r="49" spans="1:8" x14ac:dyDescent="0.25">
      <c r="A49" s="32"/>
      <c r="B49" s="55"/>
      <c r="C49" s="56"/>
      <c r="D49" s="56"/>
      <c r="E49" s="56"/>
      <c r="F49" s="56"/>
      <c r="G49" s="10" t="s">
        <v>195</v>
      </c>
      <c r="H49" s="11">
        <v>4</v>
      </c>
    </row>
    <row r="50" spans="1:8" ht="69.95" customHeight="1" thickBot="1" x14ac:dyDescent="0.3">
      <c r="A50" s="32"/>
      <c r="B50" s="55"/>
      <c r="C50" s="54"/>
      <c r="D50" s="54"/>
      <c r="E50" s="54"/>
      <c r="F50" s="54"/>
      <c r="G50" s="22" t="s">
        <v>8</v>
      </c>
      <c r="H50" s="24">
        <f>SUM(H47:H49,)</f>
        <v>12</v>
      </c>
    </row>
    <row r="51" spans="1:8" ht="68.25" customHeight="1" thickBot="1" x14ac:dyDescent="0.3">
      <c r="A51" s="33"/>
      <c r="B51" s="53"/>
      <c r="C51" s="52" t="s">
        <v>194</v>
      </c>
      <c r="D51" s="26"/>
      <c r="E51" s="26"/>
      <c r="F51" s="27"/>
      <c r="G51" s="23"/>
      <c r="H51" s="25"/>
    </row>
    <row r="52" spans="1:8" ht="16.5" customHeight="1" x14ac:dyDescent="0.25">
      <c r="A52" s="31">
        <v>6</v>
      </c>
      <c r="B52" s="58" t="s">
        <v>181</v>
      </c>
      <c r="C52" s="57" t="s">
        <v>193</v>
      </c>
      <c r="D52" s="57" t="s">
        <v>192</v>
      </c>
      <c r="E52" s="57" t="s">
        <v>191</v>
      </c>
      <c r="F52" s="57" t="s">
        <v>190</v>
      </c>
      <c r="G52" s="20" t="s">
        <v>189</v>
      </c>
      <c r="H52" s="21"/>
    </row>
    <row r="53" spans="1:8" x14ac:dyDescent="0.25">
      <c r="A53" s="32"/>
      <c r="B53" s="55"/>
      <c r="C53" s="56"/>
      <c r="D53" s="56"/>
      <c r="E53" s="56"/>
      <c r="F53" s="56"/>
      <c r="G53" s="10" t="s">
        <v>131</v>
      </c>
      <c r="H53" s="11">
        <v>28</v>
      </c>
    </row>
    <row r="54" spans="1:8" x14ac:dyDescent="0.25">
      <c r="A54" s="32"/>
      <c r="B54" s="55"/>
      <c r="C54" s="56"/>
      <c r="D54" s="56"/>
      <c r="E54" s="56"/>
      <c r="F54" s="56"/>
      <c r="G54" s="10" t="s">
        <v>188</v>
      </c>
      <c r="H54" s="11">
        <v>59</v>
      </c>
    </row>
    <row r="55" spans="1:8" ht="87" customHeight="1" thickBot="1" x14ac:dyDescent="0.3">
      <c r="A55" s="32"/>
      <c r="B55" s="55"/>
      <c r="C55" s="54"/>
      <c r="D55" s="54"/>
      <c r="E55" s="54"/>
      <c r="F55" s="54"/>
      <c r="G55" s="22" t="s">
        <v>8</v>
      </c>
      <c r="H55" s="24">
        <f>SUM(H53:H54,)</f>
        <v>87</v>
      </c>
    </row>
    <row r="56" spans="1:8" ht="66" customHeight="1" thickBot="1" x14ac:dyDescent="0.3">
      <c r="A56" s="33"/>
      <c r="B56" s="53"/>
      <c r="C56" s="52" t="s">
        <v>187</v>
      </c>
      <c r="D56" s="26"/>
      <c r="E56" s="26"/>
      <c r="F56" s="27"/>
      <c r="G56" s="23"/>
      <c r="H56" s="25"/>
    </row>
    <row r="57" spans="1:8" ht="16.5" customHeight="1" x14ac:dyDescent="0.25">
      <c r="A57" s="31">
        <v>7</v>
      </c>
      <c r="B57" s="58" t="s">
        <v>181</v>
      </c>
      <c r="C57" s="57" t="s">
        <v>186</v>
      </c>
      <c r="D57" s="57" t="s">
        <v>185</v>
      </c>
      <c r="E57" s="57" t="s">
        <v>184</v>
      </c>
      <c r="F57" s="57" t="s">
        <v>183</v>
      </c>
      <c r="G57" s="20" t="s">
        <v>176</v>
      </c>
      <c r="H57" s="21"/>
    </row>
    <row r="58" spans="1:8" x14ac:dyDescent="0.25">
      <c r="A58" s="32"/>
      <c r="B58" s="55"/>
      <c r="C58" s="56"/>
      <c r="D58" s="56"/>
      <c r="E58" s="56"/>
      <c r="F58" s="56"/>
      <c r="G58" s="10" t="s">
        <v>175</v>
      </c>
      <c r="H58" s="11">
        <v>18</v>
      </c>
    </row>
    <row r="59" spans="1:8" x14ac:dyDescent="0.25">
      <c r="A59" s="32"/>
      <c r="B59" s="55"/>
      <c r="C59" s="56"/>
      <c r="D59" s="56"/>
      <c r="E59" s="56"/>
      <c r="F59" s="56"/>
      <c r="G59" s="10" t="s">
        <v>174</v>
      </c>
      <c r="H59" s="11">
        <v>30</v>
      </c>
    </row>
    <row r="60" spans="1:8" x14ac:dyDescent="0.25">
      <c r="A60" s="32"/>
      <c r="B60" s="55"/>
      <c r="C60" s="56"/>
      <c r="D60" s="56"/>
      <c r="E60" s="56"/>
      <c r="F60" s="56"/>
      <c r="G60" s="10" t="s">
        <v>173</v>
      </c>
      <c r="H60" s="11">
        <v>18</v>
      </c>
    </row>
    <row r="61" spans="1:8" x14ac:dyDescent="0.25">
      <c r="A61" s="32"/>
      <c r="B61" s="55"/>
      <c r="C61" s="56"/>
      <c r="D61" s="56"/>
      <c r="E61" s="56"/>
      <c r="F61" s="56"/>
      <c r="G61" s="10" t="s">
        <v>172</v>
      </c>
      <c r="H61" s="11">
        <v>28</v>
      </c>
    </row>
    <row r="62" spans="1:8" x14ac:dyDescent="0.25">
      <c r="A62" s="32"/>
      <c r="B62" s="55"/>
      <c r="C62" s="56"/>
      <c r="D62" s="56"/>
      <c r="E62" s="56"/>
      <c r="F62" s="56"/>
      <c r="G62" s="10" t="s">
        <v>171</v>
      </c>
      <c r="H62" s="11">
        <v>11</v>
      </c>
    </row>
    <row r="63" spans="1:8" ht="16.5" thickBot="1" x14ac:dyDescent="0.3">
      <c r="A63" s="32"/>
      <c r="B63" s="55"/>
      <c r="C63" s="54"/>
      <c r="D63" s="54"/>
      <c r="E63" s="54"/>
      <c r="F63" s="54"/>
      <c r="G63" s="22" t="s">
        <v>8</v>
      </c>
      <c r="H63" s="24">
        <f>SUM(H58:H62,)</f>
        <v>105</v>
      </c>
    </row>
    <row r="64" spans="1:8" ht="57" customHeight="1" thickBot="1" x14ac:dyDescent="0.3">
      <c r="A64" s="33"/>
      <c r="B64" s="53"/>
      <c r="C64" s="52" t="s">
        <v>182</v>
      </c>
      <c r="D64" s="26"/>
      <c r="E64" s="26"/>
      <c r="F64" s="27"/>
      <c r="G64" s="23"/>
      <c r="H64" s="25"/>
    </row>
    <row r="65" spans="1:8" ht="16.5" customHeight="1" x14ac:dyDescent="0.25">
      <c r="A65" s="31">
        <v>8</v>
      </c>
      <c r="B65" s="58" t="s">
        <v>181</v>
      </c>
      <c r="C65" s="57" t="s">
        <v>180</v>
      </c>
      <c r="D65" s="57" t="s">
        <v>179</v>
      </c>
      <c r="E65" s="57" t="s">
        <v>178</v>
      </c>
      <c r="F65" s="57" t="s">
        <v>177</v>
      </c>
      <c r="G65" s="20" t="s">
        <v>176</v>
      </c>
      <c r="H65" s="21"/>
    </row>
    <row r="66" spans="1:8" x14ac:dyDescent="0.25">
      <c r="A66" s="32"/>
      <c r="B66" s="55"/>
      <c r="C66" s="56"/>
      <c r="D66" s="56"/>
      <c r="E66" s="56"/>
      <c r="F66" s="56"/>
      <c r="G66" s="10" t="s">
        <v>175</v>
      </c>
      <c r="H66" s="11">
        <v>18</v>
      </c>
    </row>
    <row r="67" spans="1:8" x14ac:dyDescent="0.25">
      <c r="A67" s="32"/>
      <c r="B67" s="55"/>
      <c r="C67" s="56"/>
      <c r="D67" s="56"/>
      <c r="E67" s="56"/>
      <c r="F67" s="56"/>
      <c r="G67" s="10" t="s">
        <v>174</v>
      </c>
      <c r="H67" s="11">
        <v>30</v>
      </c>
    </row>
    <row r="68" spans="1:8" x14ac:dyDescent="0.25">
      <c r="A68" s="32"/>
      <c r="B68" s="55"/>
      <c r="C68" s="56"/>
      <c r="D68" s="56"/>
      <c r="E68" s="56"/>
      <c r="F68" s="56"/>
      <c r="G68" s="10" t="s">
        <v>173</v>
      </c>
      <c r="H68" s="11">
        <v>18</v>
      </c>
    </row>
    <row r="69" spans="1:8" x14ac:dyDescent="0.25">
      <c r="A69" s="32"/>
      <c r="B69" s="55"/>
      <c r="C69" s="56"/>
      <c r="D69" s="56"/>
      <c r="E69" s="56"/>
      <c r="F69" s="56"/>
      <c r="G69" s="10" t="s">
        <v>172</v>
      </c>
      <c r="H69" s="11">
        <v>28</v>
      </c>
    </row>
    <row r="70" spans="1:8" x14ac:dyDescent="0.25">
      <c r="A70" s="32"/>
      <c r="B70" s="55"/>
      <c r="C70" s="56"/>
      <c r="D70" s="56"/>
      <c r="E70" s="56"/>
      <c r="F70" s="56"/>
      <c r="G70" s="10" t="s">
        <v>171</v>
      </c>
      <c r="H70" s="11">
        <v>11</v>
      </c>
    </row>
    <row r="71" spans="1:8" ht="16.5" thickBot="1" x14ac:dyDescent="0.3">
      <c r="A71" s="32"/>
      <c r="B71" s="55"/>
      <c r="C71" s="54"/>
      <c r="D71" s="54"/>
      <c r="E71" s="54"/>
      <c r="F71" s="54"/>
      <c r="G71" s="22" t="s">
        <v>8</v>
      </c>
      <c r="H71" s="24">
        <f>SUM(H66:H70,)</f>
        <v>105</v>
      </c>
    </row>
    <row r="72" spans="1:8" ht="69.75" customHeight="1" thickBot="1" x14ac:dyDescent="0.3">
      <c r="A72" s="33"/>
      <c r="B72" s="53"/>
      <c r="C72" s="52" t="s">
        <v>170</v>
      </c>
      <c r="D72" s="26"/>
      <c r="E72" s="26"/>
      <c r="F72" s="27"/>
      <c r="G72" s="23"/>
      <c r="H72" s="25"/>
    </row>
    <row r="73" spans="1:8" ht="16.5" customHeight="1" x14ac:dyDescent="0.25">
      <c r="A73" s="31">
        <v>9</v>
      </c>
      <c r="B73" s="58" t="s">
        <v>150</v>
      </c>
      <c r="C73" s="57" t="s">
        <v>169</v>
      </c>
      <c r="D73" s="57" t="s">
        <v>168</v>
      </c>
      <c r="E73" s="57" t="s">
        <v>167</v>
      </c>
      <c r="F73" s="57" t="s">
        <v>166</v>
      </c>
      <c r="G73" s="20" t="s">
        <v>160</v>
      </c>
      <c r="H73" s="21"/>
    </row>
    <row r="74" spans="1:8" x14ac:dyDescent="0.25">
      <c r="A74" s="32"/>
      <c r="B74" s="55"/>
      <c r="C74" s="56"/>
      <c r="D74" s="56"/>
      <c r="E74" s="56"/>
      <c r="F74" s="56"/>
      <c r="G74" s="10" t="s">
        <v>159</v>
      </c>
      <c r="H74" s="11">
        <v>3</v>
      </c>
    </row>
    <row r="75" spans="1:8" x14ac:dyDescent="0.25">
      <c r="A75" s="32"/>
      <c r="B75" s="55"/>
      <c r="C75" s="56"/>
      <c r="D75" s="56"/>
      <c r="E75" s="56"/>
      <c r="F75" s="56"/>
      <c r="G75" s="10" t="s">
        <v>158</v>
      </c>
      <c r="H75" s="11">
        <v>7</v>
      </c>
    </row>
    <row r="76" spans="1:8" x14ac:dyDescent="0.25">
      <c r="A76" s="32"/>
      <c r="B76" s="55"/>
      <c r="C76" s="56"/>
      <c r="D76" s="56"/>
      <c r="E76" s="56"/>
      <c r="F76" s="56"/>
      <c r="G76" s="10" t="s">
        <v>157</v>
      </c>
      <c r="H76" s="11">
        <v>7</v>
      </c>
    </row>
    <row r="77" spans="1:8" ht="16.5" thickBot="1" x14ac:dyDescent="0.3">
      <c r="A77" s="32"/>
      <c r="B77" s="55"/>
      <c r="C77" s="54"/>
      <c r="D77" s="54"/>
      <c r="E77" s="54"/>
      <c r="F77" s="54"/>
      <c r="G77" s="22" t="s">
        <v>8</v>
      </c>
      <c r="H77" s="24">
        <f>SUM(H74:H76,)</f>
        <v>17</v>
      </c>
    </row>
    <row r="78" spans="1:8" ht="69.75" customHeight="1" thickBot="1" x14ac:dyDescent="0.3">
      <c r="A78" s="33"/>
      <c r="B78" s="53"/>
      <c r="C78" s="52" t="s">
        <v>165</v>
      </c>
      <c r="D78" s="26"/>
      <c r="E78" s="26"/>
      <c r="F78" s="27"/>
      <c r="G78" s="23"/>
      <c r="H78" s="25"/>
    </row>
    <row r="79" spans="1:8" ht="16.5" customHeight="1" x14ac:dyDescent="0.25">
      <c r="A79" s="31">
        <v>10</v>
      </c>
      <c r="B79" s="58" t="s">
        <v>150</v>
      </c>
      <c r="C79" s="57" t="s">
        <v>164</v>
      </c>
      <c r="D79" s="57" t="s">
        <v>163</v>
      </c>
      <c r="E79" s="57" t="s">
        <v>162</v>
      </c>
      <c r="F79" s="57" t="s">
        <v>161</v>
      </c>
      <c r="G79" s="20" t="s">
        <v>160</v>
      </c>
      <c r="H79" s="21"/>
    </row>
    <row r="80" spans="1:8" x14ac:dyDescent="0.25">
      <c r="A80" s="32"/>
      <c r="B80" s="55"/>
      <c r="C80" s="56"/>
      <c r="D80" s="56"/>
      <c r="E80" s="56"/>
      <c r="F80" s="56"/>
      <c r="G80" s="10" t="s">
        <v>159</v>
      </c>
      <c r="H80" s="11">
        <v>4</v>
      </c>
    </row>
    <row r="81" spans="1:8" x14ac:dyDescent="0.25">
      <c r="A81" s="32"/>
      <c r="B81" s="55"/>
      <c r="C81" s="56"/>
      <c r="D81" s="56"/>
      <c r="E81" s="56"/>
      <c r="F81" s="56"/>
      <c r="G81" s="10" t="s">
        <v>158</v>
      </c>
      <c r="H81" s="11">
        <v>8</v>
      </c>
    </row>
    <row r="82" spans="1:8" x14ac:dyDescent="0.25">
      <c r="A82" s="32"/>
      <c r="B82" s="55"/>
      <c r="C82" s="56"/>
      <c r="D82" s="56"/>
      <c r="E82" s="56"/>
      <c r="F82" s="56"/>
      <c r="G82" s="10" t="s">
        <v>157</v>
      </c>
      <c r="H82" s="11">
        <v>9</v>
      </c>
    </row>
    <row r="83" spans="1:8" ht="16.5" thickBot="1" x14ac:dyDescent="0.3">
      <c r="A83" s="32"/>
      <c r="B83" s="55"/>
      <c r="C83" s="54"/>
      <c r="D83" s="54"/>
      <c r="E83" s="54"/>
      <c r="F83" s="54"/>
      <c r="G83" s="22" t="s">
        <v>8</v>
      </c>
      <c r="H83" s="24">
        <f>SUM(H80:H82,)</f>
        <v>21</v>
      </c>
    </row>
    <row r="84" spans="1:8" ht="82.5" customHeight="1" thickBot="1" x14ac:dyDescent="0.3">
      <c r="A84" s="33"/>
      <c r="B84" s="53"/>
      <c r="C84" s="52" t="s">
        <v>156</v>
      </c>
      <c r="D84" s="26"/>
      <c r="E84" s="26"/>
      <c r="F84" s="27"/>
      <c r="G84" s="23"/>
      <c r="H84" s="25"/>
    </row>
    <row r="85" spans="1:8" ht="16.5" customHeight="1" x14ac:dyDescent="0.25">
      <c r="A85" s="31">
        <v>11</v>
      </c>
      <c r="B85" s="58" t="s">
        <v>150</v>
      </c>
      <c r="C85" s="57" t="s">
        <v>155</v>
      </c>
      <c r="D85" s="57" t="s">
        <v>154</v>
      </c>
      <c r="E85" s="57" t="s">
        <v>153</v>
      </c>
      <c r="F85" s="57" t="s">
        <v>152</v>
      </c>
      <c r="G85" s="20" t="s">
        <v>145</v>
      </c>
      <c r="H85" s="21"/>
    </row>
    <row r="86" spans="1:8" x14ac:dyDescent="0.25">
      <c r="A86" s="32"/>
      <c r="B86" s="55"/>
      <c r="C86" s="56"/>
      <c r="D86" s="56"/>
      <c r="E86" s="56"/>
      <c r="F86" s="56"/>
      <c r="G86" s="10" t="s">
        <v>144</v>
      </c>
      <c r="H86" s="11">
        <v>9</v>
      </c>
    </row>
    <row r="87" spans="1:8" x14ac:dyDescent="0.25">
      <c r="A87" s="32"/>
      <c r="B87" s="55"/>
      <c r="C87" s="56"/>
      <c r="D87" s="56"/>
      <c r="E87" s="56"/>
      <c r="F87" s="56"/>
      <c r="G87" s="10" t="s">
        <v>143</v>
      </c>
      <c r="H87" s="11">
        <v>6</v>
      </c>
    </row>
    <row r="88" spans="1:8" x14ac:dyDescent="0.25">
      <c r="A88" s="32"/>
      <c r="B88" s="55"/>
      <c r="C88" s="56"/>
      <c r="D88" s="56"/>
      <c r="E88" s="56"/>
      <c r="F88" s="56"/>
      <c r="G88" s="10" t="s">
        <v>142</v>
      </c>
      <c r="H88" s="11">
        <v>3</v>
      </c>
    </row>
    <row r="89" spans="1:8" ht="16.5" thickBot="1" x14ac:dyDescent="0.3">
      <c r="A89" s="32"/>
      <c r="B89" s="55"/>
      <c r="C89" s="54"/>
      <c r="D89" s="54"/>
      <c r="E89" s="54"/>
      <c r="F89" s="54"/>
      <c r="G89" s="22" t="s">
        <v>8</v>
      </c>
      <c r="H89" s="24">
        <f>SUM(H86:H88,)</f>
        <v>18</v>
      </c>
    </row>
    <row r="90" spans="1:8" ht="84.75" customHeight="1" thickBot="1" x14ac:dyDescent="0.3">
      <c r="A90" s="33"/>
      <c r="B90" s="53"/>
      <c r="C90" s="52" t="s">
        <v>151</v>
      </c>
      <c r="D90" s="26"/>
      <c r="E90" s="26"/>
      <c r="F90" s="27"/>
      <c r="G90" s="23"/>
      <c r="H90" s="25"/>
    </row>
    <row r="91" spans="1:8" ht="16.5" customHeight="1" x14ac:dyDescent="0.25">
      <c r="A91" s="31">
        <v>12</v>
      </c>
      <c r="B91" s="58" t="s">
        <v>150</v>
      </c>
      <c r="C91" s="57" t="s">
        <v>149</v>
      </c>
      <c r="D91" s="57" t="s">
        <v>148</v>
      </c>
      <c r="E91" s="57" t="s">
        <v>147</v>
      </c>
      <c r="F91" s="57" t="s">
        <v>146</v>
      </c>
      <c r="G91" s="20" t="s">
        <v>145</v>
      </c>
      <c r="H91" s="21"/>
    </row>
    <row r="92" spans="1:8" x14ac:dyDescent="0.25">
      <c r="A92" s="32"/>
      <c r="B92" s="55"/>
      <c r="C92" s="56"/>
      <c r="D92" s="56"/>
      <c r="E92" s="56"/>
      <c r="F92" s="56"/>
      <c r="G92" s="10" t="s">
        <v>144</v>
      </c>
      <c r="H92" s="11">
        <v>9</v>
      </c>
    </row>
    <row r="93" spans="1:8" x14ac:dyDescent="0.25">
      <c r="A93" s="32"/>
      <c r="B93" s="55"/>
      <c r="C93" s="56"/>
      <c r="D93" s="56"/>
      <c r="E93" s="56"/>
      <c r="F93" s="56"/>
      <c r="G93" s="10" t="s">
        <v>143</v>
      </c>
      <c r="H93" s="11">
        <v>3</v>
      </c>
    </row>
    <row r="94" spans="1:8" x14ac:dyDescent="0.25">
      <c r="A94" s="32"/>
      <c r="B94" s="55"/>
      <c r="C94" s="56"/>
      <c r="D94" s="56"/>
      <c r="E94" s="56"/>
      <c r="F94" s="56"/>
      <c r="G94" s="10" t="s">
        <v>142</v>
      </c>
      <c r="H94" s="11">
        <v>6</v>
      </c>
    </row>
    <row r="95" spans="1:8" ht="16.5" thickBot="1" x14ac:dyDescent="0.3">
      <c r="A95" s="32"/>
      <c r="B95" s="55"/>
      <c r="C95" s="54"/>
      <c r="D95" s="54"/>
      <c r="E95" s="54"/>
      <c r="F95" s="54"/>
      <c r="G95" s="22" t="s">
        <v>8</v>
      </c>
      <c r="H95" s="24">
        <f>SUM(H92:H94,)</f>
        <v>18</v>
      </c>
    </row>
    <row r="96" spans="1:8" ht="97.5" customHeight="1" thickBot="1" x14ac:dyDescent="0.3">
      <c r="A96" s="33"/>
      <c r="B96" s="53"/>
      <c r="C96" s="52" t="s">
        <v>141</v>
      </c>
      <c r="D96" s="26"/>
      <c r="E96" s="26"/>
      <c r="F96" s="27"/>
      <c r="G96" s="23"/>
      <c r="H96" s="25"/>
    </row>
    <row r="97" spans="1:8" ht="16.5" thickBot="1" x14ac:dyDescent="0.3">
      <c r="A97" s="34" t="s">
        <v>140</v>
      </c>
      <c r="B97" s="35"/>
      <c r="C97" s="35"/>
      <c r="D97" s="35"/>
      <c r="E97" s="36"/>
      <c r="F97" s="51">
        <f>H95+H89+H83+H77+H71+H63+H55+H50+H44+H34+H19+H7</f>
        <v>790</v>
      </c>
      <c r="G97" s="50"/>
      <c r="H97" s="49"/>
    </row>
    <row r="98" spans="1:8" ht="234.75" customHeight="1" thickBot="1" x14ac:dyDescent="0.3">
      <c r="A98" s="45" t="s">
        <v>9</v>
      </c>
      <c r="B98" s="41"/>
      <c r="C98" s="48" t="s">
        <v>139</v>
      </c>
      <c r="D98" s="43"/>
      <c r="E98" s="43"/>
      <c r="F98" s="44"/>
      <c r="G98" s="12" t="s">
        <v>129</v>
      </c>
      <c r="H98" s="13" t="s">
        <v>138</v>
      </c>
    </row>
    <row r="99" spans="1:8" ht="173.25" customHeight="1" thickBot="1" x14ac:dyDescent="0.3">
      <c r="A99" s="45" t="s">
        <v>9</v>
      </c>
      <c r="B99" s="41"/>
      <c r="C99" s="42" t="s">
        <v>137</v>
      </c>
      <c r="D99" s="43"/>
      <c r="E99" s="43"/>
      <c r="F99" s="44"/>
      <c r="G99" s="12" t="s">
        <v>130</v>
      </c>
      <c r="H99" s="13" t="s">
        <v>136</v>
      </c>
    </row>
  </sheetData>
  <sheetProtection algorithmName="SHA-512" hashValue="CmzmNbc+r8kA543i8yuJI3Gpvvxwq/2ti97xER/07XjTutxYMax8xnGkqMpNEaXWmfaYTFBI7kCOn1aneaY5+Q==" saltValue="BBb2DUNEVT+O3VtrlpSr9g==" spinCount="100000" sheet="1" formatCells="0" formatColumns="0" formatRows="0" insertColumns="0" insertRows="0" insertHyperlinks="0" sort="0" autoFilter="0"/>
  <autoFilter ref="A1:H435" xr:uid="{00000000-0009-0000-0000-000000000000}"/>
  <mergeCells count="131">
    <mergeCell ref="E91:E95"/>
    <mergeCell ref="F91:F95"/>
    <mergeCell ref="G89:G90"/>
    <mergeCell ref="H89:H90"/>
    <mergeCell ref="C90:F90"/>
    <mergeCell ref="B91:B96"/>
    <mergeCell ref="G91:H91"/>
    <mergeCell ref="G95:G96"/>
    <mergeCell ref="H95:H96"/>
    <mergeCell ref="C96:F96"/>
    <mergeCell ref="C91:C95"/>
    <mergeCell ref="D91:D95"/>
    <mergeCell ref="A97:E97"/>
    <mergeCell ref="F97:H97"/>
    <mergeCell ref="A98:B98"/>
    <mergeCell ref="C98:F98"/>
    <mergeCell ref="A99:B99"/>
    <mergeCell ref="C99:F99"/>
    <mergeCell ref="H34:H35"/>
    <mergeCell ref="C35:F35"/>
    <mergeCell ref="C21:C34"/>
    <mergeCell ref="D21:D34"/>
    <mergeCell ref="E21:E34"/>
    <mergeCell ref="F21:F34"/>
    <mergeCell ref="G52:H52"/>
    <mergeCell ref="G55:G56"/>
    <mergeCell ref="H55:H56"/>
    <mergeCell ref="C56:F56"/>
    <mergeCell ref="C52:C55"/>
    <mergeCell ref="B21:B35"/>
    <mergeCell ref="G21:H21"/>
    <mergeCell ref="G25:H25"/>
    <mergeCell ref="G29:H29"/>
    <mergeCell ref="G34:G35"/>
    <mergeCell ref="A65:A72"/>
    <mergeCell ref="A73:A78"/>
    <mergeCell ref="A79:A84"/>
    <mergeCell ref="C51:F51"/>
    <mergeCell ref="C46:C50"/>
    <mergeCell ref="D46:D50"/>
    <mergeCell ref="E46:E50"/>
    <mergeCell ref="F46:F50"/>
    <mergeCell ref="B52:B56"/>
    <mergeCell ref="A2:A8"/>
    <mergeCell ref="A9:A20"/>
    <mergeCell ref="B36:B45"/>
    <mergeCell ref="G36:H36"/>
    <mergeCell ref="G40:H40"/>
    <mergeCell ref="A91:A96"/>
    <mergeCell ref="A36:A45"/>
    <mergeCell ref="A46:A51"/>
    <mergeCell ref="A52:A56"/>
    <mergeCell ref="A57:A64"/>
    <mergeCell ref="C8:F8"/>
    <mergeCell ref="B9:B20"/>
    <mergeCell ref="C20:F20"/>
    <mergeCell ref="C9:C19"/>
    <mergeCell ref="D9:D19"/>
    <mergeCell ref="E9:E19"/>
    <mergeCell ref="F9:F19"/>
    <mergeCell ref="E36:E44"/>
    <mergeCell ref="F36:F44"/>
    <mergeCell ref="B46:B51"/>
    <mergeCell ref="G46:H46"/>
    <mergeCell ref="G50:G51"/>
    <mergeCell ref="H50:H51"/>
    <mergeCell ref="G44:G45"/>
    <mergeCell ref="H44:H45"/>
    <mergeCell ref="A85:A90"/>
    <mergeCell ref="C2:C7"/>
    <mergeCell ref="D2:D7"/>
    <mergeCell ref="E2:E7"/>
    <mergeCell ref="F2:F7"/>
    <mergeCell ref="G9:H9"/>
    <mergeCell ref="G15:H15"/>
    <mergeCell ref="G19:G20"/>
    <mergeCell ref="H19:H20"/>
    <mergeCell ref="C45:F45"/>
    <mergeCell ref="E57:E63"/>
    <mergeCell ref="F57:F63"/>
    <mergeCell ref="A21:A35"/>
    <mergeCell ref="B2:B8"/>
    <mergeCell ref="G2:H2"/>
    <mergeCell ref="G5:H5"/>
    <mergeCell ref="G7:G8"/>
    <mergeCell ref="H7:H8"/>
    <mergeCell ref="C36:C44"/>
    <mergeCell ref="D36:D44"/>
    <mergeCell ref="D52:D55"/>
    <mergeCell ref="E52:E55"/>
    <mergeCell ref="F52:F55"/>
    <mergeCell ref="B57:B64"/>
    <mergeCell ref="G57:H57"/>
    <mergeCell ref="G63:G64"/>
    <mergeCell ref="H63:H64"/>
    <mergeCell ref="C64:F64"/>
    <mergeCell ref="C57:C63"/>
    <mergeCell ref="D57:D63"/>
    <mergeCell ref="G65:H65"/>
    <mergeCell ref="G71:G72"/>
    <mergeCell ref="H71:H72"/>
    <mergeCell ref="C72:F72"/>
    <mergeCell ref="C65:C71"/>
    <mergeCell ref="D65:D71"/>
    <mergeCell ref="E65:E71"/>
    <mergeCell ref="F65:F71"/>
    <mergeCell ref="F79:F83"/>
    <mergeCell ref="C85:C89"/>
    <mergeCell ref="D85:D89"/>
    <mergeCell ref="E85:E89"/>
    <mergeCell ref="F85:F89"/>
    <mergeCell ref="B65:B72"/>
    <mergeCell ref="B73:B78"/>
    <mergeCell ref="G73:H73"/>
    <mergeCell ref="G77:G78"/>
    <mergeCell ref="H77:H78"/>
    <mergeCell ref="C78:F78"/>
    <mergeCell ref="C73:C77"/>
    <mergeCell ref="D73:D77"/>
    <mergeCell ref="E73:E77"/>
    <mergeCell ref="F73:F77"/>
    <mergeCell ref="B79:B84"/>
    <mergeCell ref="B85:B90"/>
    <mergeCell ref="G79:H79"/>
    <mergeCell ref="G83:G84"/>
    <mergeCell ref="H83:H84"/>
    <mergeCell ref="C84:F84"/>
    <mergeCell ref="G85:H85"/>
    <mergeCell ref="C79:C83"/>
    <mergeCell ref="D79:D83"/>
    <mergeCell ref="E79:E8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A9997-DDF4-432C-9D3A-F947CCBC915C}">
  <dimension ref="A1:I157"/>
  <sheetViews>
    <sheetView zoomScale="85" zoomScaleNormal="85" workbookViewId="0">
      <selection activeCell="M13" sqref="M13"/>
    </sheetView>
  </sheetViews>
  <sheetFormatPr defaultColWidth="9.140625" defaultRowHeight="15.75" x14ac:dyDescent="0.25"/>
  <cols>
    <col min="1" max="1" width="12" style="3" customWidth="1"/>
    <col min="2" max="2" width="25.570312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27.28515625" style="3" customWidth="1"/>
    <col min="8" max="8" width="23.140625" style="3" customWidth="1"/>
    <col min="9" max="9" width="19.28515625" style="2" customWidth="1"/>
    <col min="10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31">
        <v>1</v>
      </c>
      <c r="B2" s="58" t="s">
        <v>407</v>
      </c>
      <c r="C2" s="57" t="s">
        <v>412</v>
      </c>
      <c r="D2" s="57" t="s">
        <v>411</v>
      </c>
      <c r="E2" s="57" t="s">
        <v>410</v>
      </c>
      <c r="F2" s="57" t="s">
        <v>409</v>
      </c>
      <c r="G2" s="20" t="s">
        <v>404</v>
      </c>
      <c r="H2" s="21"/>
    </row>
    <row r="3" spans="1:8" ht="47.25" x14ac:dyDescent="0.25">
      <c r="A3" s="32"/>
      <c r="B3" s="55"/>
      <c r="C3" s="56"/>
      <c r="D3" s="56"/>
      <c r="E3" s="56"/>
      <c r="F3" s="56"/>
      <c r="G3" s="10" t="s">
        <v>403</v>
      </c>
      <c r="H3" s="11">
        <v>4</v>
      </c>
    </row>
    <row r="4" spans="1:8" ht="31.5" x14ac:dyDescent="0.25">
      <c r="A4" s="32"/>
      <c r="B4" s="55"/>
      <c r="C4" s="56"/>
      <c r="D4" s="56"/>
      <c r="E4" s="56"/>
      <c r="F4" s="56"/>
      <c r="G4" s="10" t="s">
        <v>402</v>
      </c>
      <c r="H4" s="11">
        <v>4</v>
      </c>
    </row>
    <row r="5" spans="1:8" ht="32.25" thickBot="1" x14ac:dyDescent="0.3">
      <c r="A5" s="32"/>
      <c r="B5" s="55"/>
      <c r="C5" s="56"/>
      <c r="D5" s="56"/>
      <c r="E5" s="56"/>
      <c r="F5" s="56"/>
      <c r="G5" s="10" t="s">
        <v>401</v>
      </c>
      <c r="H5" s="11">
        <v>4</v>
      </c>
    </row>
    <row r="6" spans="1:8" x14ac:dyDescent="0.25">
      <c r="A6" s="32"/>
      <c r="B6" s="55"/>
      <c r="C6" s="56"/>
      <c r="D6" s="56"/>
      <c r="E6" s="56"/>
      <c r="F6" s="56"/>
      <c r="G6" s="20" t="s">
        <v>400</v>
      </c>
      <c r="H6" s="21"/>
    </row>
    <row r="7" spans="1:8" ht="31.5" x14ac:dyDescent="0.25">
      <c r="A7" s="32"/>
      <c r="B7" s="55"/>
      <c r="C7" s="56"/>
      <c r="D7" s="56"/>
      <c r="E7" s="56"/>
      <c r="F7" s="56"/>
      <c r="G7" s="10" t="s">
        <v>399</v>
      </c>
      <c r="H7" s="11">
        <v>4</v>
      </c>
    </row>
    <row r="8" spans="1:8" ht="31.5" x14ac:dyDescent="0.25">
      <c r="A8" s="32"/>
      <c r="B8" s="55"/>
      <c r="C8" s="56"/>
      <c r="D8" s="56"/>
      <c r="E8" s="56"/>
      <c r="F8" s="56"/>
      <c r="G8" s="10" t="s">
        <v>398</v>
      </c>
      <c r="H8" s="11">
        <v>4</v>
      </c>
    </row>
    <row r="9" spans="1:8" ht="31.5" x14ac:dyDescent="0.25">
      <c r="A9" s="32"/>
      <c r="B9" s="55"/>
      <c r="C9" s="56"/>
      <c r="D9" s="56"/>
      <c r="E9" s="56"/>
      <c r="F9" s="56"/>
      <c r="G9" s="10" t="s">
        <v>397</v>
      </c>
      <c r="H9" s="11">
        <v>4</v>
      </c>
    </row>
    <row r="10" spans="1:8" ht="32.25" thickBot="1" x14ac:dyDescent="0.3">
      <c r="A10" s="32"/>
      <c r="B10" s="55"/>
      <c r="C10" s="56"/>
      <c r="D10" s="56"/>
      <c r="E10" s="56"/>
      <c r="F10" s="56"/>
      <c r="G10" s="10" t="s">
        <v>396</v>
      </c>
      <c r="H10" s="11">
        <v>4</v>
      </c>
    </row>
    <row r="11" spans="1:8" x14ac:dyDescent="0.25">
      <c r="A11" s="32"/>
      <c r="B11" s="55"/>
      <c r="C11" s="56"/>
      <c r="D11" s="56"/>
      <c r="E11" s="56"/>
      <c r="F11" s="56"/>
      <c r="G11" s="20" t="s">
        <v>395</v>
      </c>
      <c r="H11" s="21"/>
    </row>
    <row r="12" spans="1:8" ht="31.5" x14ac:dyDescent="0.25">
      <c r="A12" s="32"/>
      <c r="B12" s="55"/>
      <c r="C12" s="56"/>
      <c r="D12" s="56"/>
      <c r="E12" s="56"/>
      <c r="F12" s="56"/>
      <c r="G12" s="10" t="s">
        <v>394</v>
      </c>
      <c r="H12" s="11">
        <v>3</v>
      </c>
    </row>
    <row r="13" spans="1:8" ht="31.5" x14ac:dyDescent="0.25">
      <c r="A13" s="32"/>
      <c r="B13" s="55"/>
      <c r="C13" s="56"/>
      <c r="D13" s="56"/>
      <c r="E13" s="56"/>
      <c r="F13" s="56"/>
      <c r="G13" s="10" t="s">
        <v>393</v>
      </c>
      <c r="H13" s="11">
        <v>3</v>
      </c>
    </row>
    <row r="14" spans="1:8" x14ac:dyDescent="0.25">
      <c r="A14" s="32"/>
      <c r="B14" s="55"/>
      <c r="C14" s="56"/>
      <c r="D14" s="56"/>
      <c r="E14" s="56"/>
      <c r="F14" s="56"/>
      <c r="G14" s="10" t="s">
        <v>392</v>
      </c>
      <c r="H14" s="11">
        <v>3</v>
      </c>
    </row>
    <row r="15" spans="1:8" ht="31.5" x14ac:dyDescent="0.25">
      <c r="A15" s="32"/>
      <c r="B15" s="55"/>
      <c r="C15" s="56"/>
      <c r="D15" s="56"/>
      <c r="E15" s="56"/>
      <c r="F15" s="56"/>
      <c r="G15" s="10" t="s">
        <v>391</v>
      </c>
      <c r="H15" s="11">
        <v>3</v>
      </c>
    </row>
    <row r="16" spans="1:8" ht="31.5" x14ac:dyDescent="0.25">
      <c r="A16" s="32"/>
      <c r="B16" s="55"/>
      <c r="C16" s="56"/>
      <c r="D16" s="56"/>
      <c r="E16" s="56"/>
      <c r="F16" s="56"/>
      <c r="G16" s="10" t="s">
        <v>390</v>
      </c>
      <c r="H16" s="11">
        <v>3</v>
      </c>
    </row>
    <row r="17" spans="1:8" ht="16.5" thickBot="1" x14ac:dyDescent="0.3">
      <c r="A17" s="32"/>
      <c r="B17" s="55"/>
      <c r="C17" s="54"/>
      <c r="D17" s="54"/>
      <c r="E17" s="54"/>
      <c r="F17" s="54"/>
      <c r="G17" s="22" t="s">
        <v>8</v>
      </c>
      <c r="H17" s="24">
        <f>SUM(H3:H5,H7:H10,H12:H16,)</f>
        <v>43</v>
      </c>
    </row>
    <row r="18" spans="1:8" ht="89.25" customHeight="1" thickBot="1" x14ac:dyDescent="0.3">
      <c r="A18" s="33"/>
      <c r="B18" s="53"/>
      <c r="C18" s="52" t="s">
        <v>408</v>
      </c>
      <c r="D18" s="26"/>
      <c r="E18" s="26"/>
      <c r="F18" s="27"/>
      <c r="G18" s="23"/>
      <c r="H18" s="25"/>
    </row>
    <row r="19" spans="1:8" x14ac:dyDescent="0.25">
      <c r="A19" s="31">
        <v>2</v>
      </c>
      <c r="B19" s="58" t="s">
        <v>407</v>
      </c>
      <c r="C19" s="57" t="s">
        <v>406</v>
      </c>
      <c r="D19" s="57" t="s">
        <v>294</v>
      </c>
      <c r="E19" s="57" t="s">
        <v>405</v>
      </c>
      <c r="F19" s="57" t="s">
        <v>292</v>
      </c>
      <c r="G19" s="20" t="s">
        <v>404</v>
      </c>
      <c r="H19" s="21"/>
    </row>
    <row r="20" spans="1:8" ht="47.25" x14ac:dyDescent="0.25">
      <c r="A20" s="32"/>
      <c r="B20" s="55"/>
      <c r="C20" s="56"/>
      <c r="D20" s="56"/>
      <c r="E20" s="56"/>
      <c r="F20" s="56"/>
      <c r="G20" s="10" t="s">
        <v>403</v>
      </c>
      <c r="H20" s="11">
        <v>4</v>
      </c>
    </row>
    <row r="21" spans="1:8" ht="31.5" x14ac:dyDescent="0.25">
      <c r="A21" s="32"/>
      <c r="B21" s="55"/>
      <c r="C21" s="56"/>
      <c r="D21" s="56"/>
      <c r="E21" s="56"/>
      <c r="F21" s="56"/>
      <c r="G21" s="10" t="s">
        <v>402</v>
      </c>
      <c r="H21" s="11">
        <v>4</v>
      </c>
    </row>
    <row r="22" spans="1:8" ht="32.25" thickBot="1" x14ac:dyDescent="0.3">
      <c r="A22" s="32"/>
      <c r="B22" s="55"/>
      <c r="C22" s="56"/>
      <c r="D22" s="56"/>
      <c r="E22" s="56"/>
      <c r="F22" s="56"/>
      <c r="G22" s="10" t="s">
        <v>401</v>
      </c>
      <c r="H22" s="11">
        <v>4</v>
      </c>
    </row>
    <row r="23" spans="1:8" x14ac:dyDescent="0.25">
      <c r="A23" s="32"/>
      <c r="B23" s="55"/>
      <c r="C23" s="56"/>
      <c r="D23" s="56"/>
      <c r="E23" s="56"/>
      <c r="F23" s="56"/>
      <c r="G23" s="20" t="s">
        <v>400</v>
      </c>
      <c r="H23" s="21"/>
    </row>
    <row r="24" spans="1:8" ht="31.5" x14ac:dyDescent="0.25">
      <c r="A24" s="32"/>
      <c r="B24" s="55"/>
      <c r="C24" s="56"/>
      <c r="D24" s="56"/>
      <c r="E24" s="56"/>
      <c r="F24" s="56"/>
      <c r="G24" s="10" t="s">
        <v>399</v>
      </c>
      <c r="H24" s="11">
        <v>4</v>
      </c>
    </row>
    <row r="25" spans="1:8" ht="31.5" x14ac:dyDescent="0.25">
      <c r="A25" s="32"/>
      <c r="B25" s="55"/>
      <c r="C25" s="56"/>
      <c r="D25" s="56"/>
      <c r="E25" s="56"/>
      <c r="F25" s="56"/>
      <c r="G25" s="10" t="s">
        <v>398</v>
      </c>
      <c r="H25" s="11">
        <v>4</v>
      </c>
    </row>
    <row r="26" spans="1:8" ht="31.5" x14ac:dyDescent="0.25">
      <c r="A26" s="32"/>
      <c r="B26" s="55"/>
      <c r="C26" s="56"/>
      <c r="D26" s="56"/>
      <c r="E26" s="56"/>
      <c r="F26" s="56"/>
      <c r="G26" s="10" t="s">
        <v>397</v>
      </c>
      <c r="H26" s="11">
        <v>4</v>
      </c>
    </row>
    <row r="27" spans="1:8" ht="32.25" thickBot="1" x14ac:dyDescent="0.3">
      <c r="A27" s="32"/>
      <c r="B27" s="55"/>
      <c r="C27" s="56"/>
      <c r="D27" s="56"/>
      <c r="E27" s="56"/>
      <c r="F27" s="56"/>
      <c r="G27" s="10" t="s">
        <v>396</v>
      </c>
      <c r="H27" s="11">
        <v>4</v>
      </c>
    </row>
    <row r="28" spans="1:8" x14ac:dyDescent="0.25">
      <c r="A28" s="32"/>
      <c r="B28" s="55"/>
      <c r="C28" s="56"/>
      <c r="D28" s="56"/>
      <c r="E28" s="56"/>
      <c r="F28" s="56"/>
      <c r="G28" s="20" t="s">
        <v>395</v>
      </c>
      <c r="H28" s="21"/>
    </row>
    <row r="29" spans="1:8" ht="31.5" x14ac:dyDescent="0.25">
      <c r="A29" s="32"/>
      <c r="B29" s="55"/>
      <c r="C29" s="56"/>
      <c r="D29" s="56"/>
      <c r="E29" s="56"/>
      <c r="F29" s="56"/>
      <c r="G29" s="10" t="s">
        <v>394</v>
      </c>
      <c r="H29" s="11">
        <v>3</v>
      </c>
    </row>
    <row r="30" spans="1:8" ht="31.5" x14ac:dyDescent="0.25">
      <c r="A30" s="32"/>
      <c r="B30" s="55"/>
      <c r="C30" s="56"/>
      <c r="D30" s="56"/>
      <c r="E30" s="56"/>
      <c r="F30" s="56"/>
      <c r="G30" s="10" t="s">
        <v>393</v>
      </c>
      <c r="H30" s="11">
        <v>3</v>
      </c>
    </row>
    <row r="31" spans="1:8" x14ac:dyDescent="0.25">
      <c r="A31" s="32"/>
      <c r="B31" s="55"/>
      <c r="C31" s="56"/>
      <c r="D31" s="56"/>
      <c r="E31" s="56"/>
      <c r="F31" s="56"/>
      <c r="G31" s="10" t="s">
        <v>392</v>
      </c>
      <c r="H31" s="11">
        <v>3</v>
      </c>
    </row>
    <row r="32" spans="1:8" ht="31.5" x14ac:dyDescent="0.25">
      <c r="A32" s="32"/>
      <c r="B32" s="55"/>
      <c r="C32" s="56"/>
      <c r="D32" s="56"/>
      <c r="E32" s="56"/>
      <c r="F32" s="56"/>
      <c r="G32" s="10" t="s">
        <v>391</v>
      </c>
      <c r="H32" s="11">
        <v>3</v>
      </c>
    </row>
    <row r="33" spans="1:8" ht="31.5" x14ac:dyDescent="0.25">
      <c r="A33" s="32"/>
      <c r="B33" s="55"/>
      <c r="C33" s="56"/>
      <c r="D33" s="56"/>
      <c r="E33" s="56"/>
      <c r="F33" s="56"/>
      <c r="G33" s="10" t="s">
        <v>390</v>
      </c>
      <c r="H33" s="11">
        <v>3</v>
      </c>
    </row>
    <row r="34" spans="1:8" ht="16.5" thickBot="1" x14ac:dyDescent="0.3">
      <c r="A34" s="32"/>
      <c r="B34" s="55"/>
      <c r="C34" s="54"/>
      <c r="D34" s="54"/>
      <c r="E34" s="54"/>
      <c r="F34" s="54"/>
      <c r="G34" s="22" t="s">
        <v>8</v>
      </c>
      <c r="H34" s="24">
        <f>SUM(H20:H22,H24:H27,H29:H33,)</f>
        <v>43</v>
      </c>
    </row>
    <row r="35" spans="1:8" ht="75.75" customHeight="1" thickBot="1" x14ac:dyDescent="0.3">
      <c r="A35" s="33"/>
      <c r="B35" s="53"/>
      <c r="C35" s="52" t="s">
        <v>389</v>
      </c>
      <c r="D35" s="26"/>
      <c r="E35" s="26"/>
      <c r="F35" s="27"/>
      <c r="G35" s="23"/>
      <c r="H35" s="25"/>
    </row>
    <row r="36" spans="1:8" x14ac:dyDescent="0.25">
      <c r="A36" s="31">
        <v>3</v>
      </c>
      <c r="B36" s="58" t="s">
        <v>377</v>
      </c>
      <c r="C36" s="57" t="s">
        <v>388</v>
      </c>
      <c r="D36" s="57" t="s">
        <v>269</v>
      </c>
      <c r="E36" s="57" t="s">
        <v>268</v>
      </c>
      <c r="F36" s="57" t="s">
        <v>267</v>
      </c>
      <c r="G36" s="20" t="s">
        <v>211</v>
      </c>
      <c r="H36" s="21"/>
    </row>
    <row r="37" spans="1:8" x14ac:dyDescent="0.25">
      <c r="A37" s="32"/>
      <c r="B37" s="55"/>
      <c r="C37" s="56"/>
      <c r="D37" s="56"/>
      <c r="E37" s="56"/>
      <c r="F37" s="56"/>
      <c r="G37" s="10" t="s">
        <v>372</v>
      </c>
      <c r="H37" s="11">
        <v>6</v>
      </c>
    </row>
    <row r="38" spans="1:8" x14ac:dyDescent="0.25">
      <c r="A38" s="32"/>
      <c r="B38" s="55"/>
      <c r="C38" s="56"/>
      <c r="D38" s="56"/>
      <c r="E38" s="56"/>
      <c r="F38" s="56"/>
      <c r="G38" s="10" t="s">
        <v>371</v>
      </c>
      <c r="H38" s="11">
        <v>16</v>
      </c>
    </row>
    <row r="39" spans="1:8" ht="48" thickBot="1" x14ac:dyDescent="0.3">
      <c r="A39" s="32"/>
      <c r="B39" s="55"/>
      <c r="C39" s="56"/>
      <c r="D39" s="56"/>
      <c r="E39" s="56"/>
      <c r="F39" s="56"/>
      <c r="G39" s="10" t="s">
        <v>370</v>
      </c>
      <c r="H39" s="11">
        <v>9</v>
      </c>
    </row>
    <row r="40" spans="1:8" x14ac:dyDescent="0.25">
      <c r="A40" s="32"/>
      <c r="B40" s="55"/>
      <c r="C40" s="56"/>
      <c r="D40" s="56"/>
      <c r="E40" s="56"/>
      <c r="F40" s="56"/>
      <c r="G40" s="20" t="s">
        <v>369</v>
      </c>
      <c r="H40" s="21"/>
    </row>
    <row r="41" spans="1:8" ht="47.25" x14ac:dyDescent="0.25">
      <c r="A41" s="32"/>
      <c r="B41" s="55"/>
      <c r="C41" s="56"/>
      <c r="D41" s="56"/>
      <c r="E41" s="56"/>
      <c r="F41" s="56"/>
      <c r="G41" s="10" t="s">
        <v>368</v>
      </c>
      <c r="H41" s="11">
        <v>23</v>
      </c>
    </row>
    <row r="42" spans="1:8" ht="47.25" x14ac:dyDescent="0.25">
      <c r="A42" s="32"/>
      <c r="B42" s="55"/>
      <c r="C42" s="56"/>
      <c r="D42" s="56"/>
      <c r="E42" s="56"/>
      <c r="F42" s="56"/>
      <c r="G42" s="10" t="s">
        <v>367</v>
      </c>
      <c r="H42" s="11">
        <v>19</v>
      </c>
    </row>
    <row r="43" spans="1:8" ht="47.25" x14ac:dyDescent="0.25">
      <c r="A43" s="32"/>
      <c r="B43" s="55"/>
      <c r="C43" s="56"/>
      <c r="D43" s="56"/>
      <c r="E43" s="56"/>
      <c r="F43" s="56"/>
      <c r="G43" s="10" t="s">
        <v>366</v>
      </c>
      <c r="H43" s="11">
        <v>21</v>
      </c>
    </row>
    <row r="44" spans="1:8" ht="63" x14ac:dyDescent="0.25">
      <c r="A44" s="32"/>
      <c r="B44" s="55"/>
      <c r="C44" s="56"/>
      <c r="D44" s="56"/>
      <c r="E44" s="56"/>
      <c r="F44" s="56"/>
      <c r="G44" s="10" t="s">
        <v>365</v>
      </c>
      <c r="H44" s="11">
        <v>9</v>
      </c>
    </row>
    <row r="45" spans="1:8" ht="16.5" thickBot="1" x14ac:dyDescent="0.3">
      <c r="A45" s="32"/>
      <c r="B45" s="55"/>
      <c r="C45" s="54"/>
      <c r="D45" s="54"/>
      <c r="E45" s="54"/>
      <c r="F45" s="54"/>
      <c r="G45" s="22" t="s">
        <v>8</v>
      </c>
      <c r="H45" s="24">
        <f>SUM(H37:H39,H41:H44,)</f>
        <v>103</v>
      </c>
    </row>
    <row r="46" spans="1:8" ht="99.75" customHeight="1" thickBot="1" x14ac:dyDescent="0.3">
      <c r="A46" s="33"/>
      <c r="B46" s="53"/>
      <c r="C46" s="52" t="s">
        <v>387</v>
      </c>
      <c r="D46" s="26"/>
      <c r="E46" s="26"/>
      <c r="F46" s="27"/>
      <c r="G46" s="23"/>
      <c r="H46" s="25"/>
    </row>
    <row r="47" spans="1:8" x14ac:dyDescent="0.25">
      <c r="A47" s="31">
        <v>4</v>
      </c>
      <c r="B47" s="58" t="s">
        <v>377</v>
      </c>
      <c r="C47" s="57" t="s">
        <v>386</v>
      </c>
      <c r="D47" s="57" t="s">
        <v>264</v>
      </c>
      <c r="E47" s="57" t="s">
        <v>385</v>
      </c>
      <c r="F47" s="57" t="s">
        <v>384</v>
      </c>
      <c r="G47" s="20" t="s">
        <v>369</v>
      </c>
      <c r="H47" s="21"/>
    </row>
    <row r="48" spans="1:8" ht="47.25" x14ac:dyDescent="0.25">
      <c r="A48" s="32"/>
      <c r="B48" s="55"/>
      <c r="C48" s="56"/>
      <c r="D48" s="56"/>
      <c r="E48" s="56"/>
      <c r="F48" s="56"/>
      <c r="G48" s="10" t="s">
        <v>368</v>
      </c>
      <c r="H48" s="11">
        <v>6</v>
      </c>
    </row>
    <row r="49" spans="1:8" ht="47.25" x14ac:dyDescent="0.25">
      <c r="A49" s="32"/>
      <c r="B49" s="55"/>
      <c r="C49" s="56"/>
      <c r="D49" s="56"/>
      <c r="E49" s="56"/>
      <c r="F49" s="56"/>
      <c r="G49" s="10" t="s">
        <v>367</v>
      </c>
      <c r="H49" s="11">
        <v>5</v>
      </c>
    </row>
    <row r="50" spans="1:8" ht="47.25" x14ac:dyDescent="0.25">
      <c r="A50" s="32"/>
      <c r="B50" s="55"/>
      <c r="C50" s="56"/>
      <c r="D50" s="56"/>
      <c r="E50" s="56"/>
      <c r="F50" s="56"/>
      <c r="G50" s="10" t="s">
        <v>366</v>
      </c>
      <c r="H50" s="11">
        <v>4</v>
      </c>
    </row>
    <row r="51" spans="1:8" ht="63.75" thickBot="1" x14ac:dyDescent="0.3">
      <c r="A51" s="32"/>
      <c r="B51" s="55"/>
      <c r="C51" s="56"/>
      <c r="D51" s="56"/>
      <c r="E51" s="56"/>
      <c r="F51" s="56"/>
      <c r="G51" s="10" t="s">
        <v>365</v>
      </c>
      <c r="H51" s="11">
        <v>2</v>
      </c>
    </row>
    <row r="52" spans="1:8" x14ac:dyDescent="0.25">
      <c r="A52" s="32"/>
      <c r="B52" s="55"/>
      <c r="C52" s="56"/>
      <c r="D52" s="56"/>
      <c r="E52" s="56"/>
      <c r="F52" s="56"/>
      <c r="G52" s="20" t="s">
        <v>198</v>
      </c>
      <c r="H52" s="21"/>
    </row>
    <row r="53" spans="1:8" x14ac:dyDescent="0.25">
      <c r="A53" s="32"/>
      <c r="B53" s="55"/>
      <c r="C53" s="56"/>
      <c r="D53" s="56"/>
      <c r="E53" s="56"/>
      <c r="F53" s="56"/>
      <c r="G53" s="10" t="s">
        <v>197</v>
      </c>
      <c r="H53" s="11">
        <v>2</v>
      </c>
    </row>
    <row r="54" spans="1:8" x14ac:dyDescent="0.25">
      <c r="A54" s="32"/>
      <c r="B54" s="55"/>
      <c r="C54" s="56"/>
      <c r="D54" s="56"/>
      <c r="E54" s="56"/>
      <c r="F54" s="56"/>
      <c r="G54" s="10" t="s">
        <v>196</v>
      </c>
      <c r="H54" s="11">
        <v>2</v>
      </c>
    </row>
    <row r="55" spans="1:8" x14ac:dyDescent="0.25">
      <c r="A55" s="32"/>
      <c r="B55" s="55"/>
      <c r="C55" s="56"/>
      <c r="D55" s="56"/>
      <c r="E55" s="56"/>
      <c r="F55" s="56"/>
      <c r="G55" s="10" t="s">
        <v>195</v>
      </c>
      <c r="H55" s="11">
        <v>2</v>
      </c>
    </row>
    <row r="56" spans="1:8" ht="16.5" thickBot="1" x14ac:dyDescent="0.3">
      <c r="A56" s="32"/>
      <c r="B56" s="55"/>
      <c r="C56" s="54"/>
      <c r="D56" s="54"/>
      <c r="E56" s="54"/>
      <c r="F56" s="54"/>
      <c r="G56" s="22" t="s">
        <v>8</v>
      </c>
      <c r="H56" s="24">
        <f>SUM(H48:H51,,H53:H55)</f>
        <v>23</v>
      </c>
    </row>
    <row r="57" spans="1:8" ht="82.5" customHeight="1" thickBot="1" x14ac:dyDescent="0.3">
      <c r="A57" s="33"/>
      <c r="B57" s="53"/>
      <c r="C57" s="52" t="s">
        <v>383</v>
      </c>
      <c r="D57" s="26"/>
      <c r="E57" s="26"/>
      <c r="F57" s="27"/>
      <c r="G57" s="23"/>
      <c r="H57" s="25"/>
    </row>
    <row r="58" spans="1:8" x14ac:dyDescent="0.25">
      <c r="A58" s="31">
        <v>5</v>
      </c>
      <c r="B58" s="58" t="s">
        <v>377</v>
      </c>
      <c r="C58" s="57" t="s">
        <v>382</v>
      </c>
      <c r="D58" s="57" t="s">
        <v>381</v>
      </c>
      <c r="E58" s="57" t="s">
        <v>380</v>
      </c>
      <c r="F58" s="57" t="s">
        <v>379</v>
      </c>
      <c r="G58" s="20" t="s">
        <v>211</v>
      </c>
      <c r="H58" s="21"/>
    </row>
    <row r="59" spans="1:8" x14ac:dyDescent="0.25">
      <c r="A59" s="32"/>
      <c r="B59" s="55"/>
      <c r="C59" s="56"/>
      <c r="D59" s="56"/>
      <c r="E59" s="56"/>
      <c r="F59" s="56"/>
      <c r="G59" s="10" t="s">
        <v>372</v>
      </c>
      <c r="H59" s="11">
        <v>5</v>
      </c>
    </row>
    <row r="60" spans="1:8" x14ac:dyDescent="0.25">
      <c r="A60" s="32"/>
      <c r="B60" s="55"/>
      <c r="C60" s="56"/>
      <c r="D60" s="56"/>
      <c r="E60" s="56"/>
      <c r="F60" s="56"/>
      <c r="G60" s="10" t="s">
        <v>371</v>
      </c>
      <c r="H60" s="11">
        <v>16</v>
      </c>
    </row>
    <row r="61" spans="1:8" ht="48" thickBot="1" x14ac:dyDescent="0.3">
      <c r="A61" s="32"/>
      <c r="B61" s="55"/>
      <c r="C61" s="56"/>
      <c r="D61" s="56"/>
      <c r="E61" s="56"/>
      <c r="F61" s="56"/>
      <c r="G61" s="10" t="s">
        <v>370</v>
      </c>
      <c r="H61" s="11">
        <v>9</v>
      </c>
    </row>
    <row r="62" spans="1:8" x14ac:dyDescent="0.25">
      <c r="A62" s="32"/>
      <c r="B62" s="55"/>
      <c r="C62" s="56"/>
      <c r="D62" s="56"/>
      <c r="E62" s="56"/>
      <c r="F62" s="56"/>
      <c r="G62" s="20" t="s">
        <v>369</v>
      </c>
      <c r="H62" s="21"/>
    </row>
    <row r="63" spans="1:8" ht="47.25" x14ac:dyDescent="0.25">
      <c r="A63" s="32"/>
      <c r="B63" s="55"/>
      <c r="C63" s="56"/>
      <c r="D63" s="56"/>
      <c r="E63" s="56"/>
      <c r="F63" s="56"/>
      <c r="G63" s="10" t="s">
        <v>368</v>
      </c>
      <c r="H63" s="11">
        <v>23</v>
      </c>
    </row>
    <row r="64" spans="1:8" ht="47.25" x14ac:dyDescent="0.25">
      <c r="A64" s="32"/>
      <c r="B64" s="55"/>
      <c r="C64" s="56"/>
      <c r="D64" s="56"/>
      <c r="E64" s="56"/>
      <c r="F64" s="56"/>
      <c r="G64" s="10" t="s">
        <v>367</v>
      </c>
      <c r="H64" s="11">
        <v>20</v>
      </c>
    </row>
    <row r="65" spans="1:8" ht="47.25" x14ac:dyDescent="0.25">
      <c r="A65" s="32"/>
      <c r="B65" s="55"/>
      <c r="C65" s="56"/>
      <c r="D65" s="56"/>
      <c r="E65" s="56"/>
      <c r="F65" s="56"/>
      <c r="G65" s="10" t="s">
        <v>366</v>
      </c>
      <c r="H65" s="11">
        <v>21</v>
      </c>
    </row>
    <row r="66" spans="1:8" ht="63" x14ac:dyDescent="0.25">
      <c r="A66" s="32"/>
      <c r="B66" s="55"/>
      <c r="C66" s="56"/>
      <c r="D66" s="56"/>
      <c r="E66" s="56"/>
      <c r="F66" s="56"/>
      <c r="G66" s="10" t="s">
        <v>365</v>
      </c>
      <c r="H66" s="11">
        <v>9</v>
      </c>
    </row>
    <row r="67" spans="1:8" ht="16.5" thickBot="1" x14ac:dyDescent="0.3">
      <c r="A67" s="32"/>
      <c r="B67" s="55"/>
      <c r="C67" s="54"/>
      <c r="D67" s="54"/>
      <c r="E67" s="54"/>
      <c r="F67" s="54"/>
      <c r="G67" s="22" t="s">
        <v>8</v>
      </c>
      <c r="H67" s="24">
        <f>SUM(H59:H61,H63:H66,)</f>
        <v>103</v>
      </c>
    </row>
    <row r="68" spans="1:8" ht="96" customHeight="1" thickBot="1" x14ac:dyDescent="0.3">
      <c r="A68" s="33"/>
      <c r="B68" s="53"/>
      <c r="C68" s="52" t="s">
        <v>378</v>
      </c>
      <c r="D68" s="26"/>
      <c r="E68" s="26"/>
      <c r="F68" s="27"/>
      <c r="G68" s="23"/>
      <c r="H68" s="25"/>
    </row>
    <row r="69" spans="1:8" x14ac:dyDescent="0.25">
      <c r="A69" s="31">
        <v>6</v>
      </c>
      <c r="B69" s="58" t="s">
        <v>377</v>
      </c>
      <c r="C69" s="57" t="s">
        <v>376</v>
      </c>
      <c r="D69" s="57" t="s">
        <v>375</v>
      </c>
      <c r="E69" s="57" t="s">
        <v>374</v>
      </c>
      <c r="F69" s="57" t="s">
        <v>373</v>
      </c>
      <c r="G69" s="20" t="s">
        <v>211</v>
      </c>
      <c r="H69" s="21"/>
    </row>
    <row r="70" spans="1:8" x14ac:dyDescent="0.25">
      <c r="A70" s="32"/>
      <c r="B70" s="55"/>
      <c r="C70" s="56"/>
      <c r="D70" s="56"/>
      <c r="E70" s="56"/>
      <c r="F70" s="56"/>
      <c r="G70" s="10" t="s">
        <v>372</v>
      </c>
      <c r="H70" s="11">
        <v>5</v>
      </c>
    </row>
    <row r="71" spans="1:8" x14ac:dyDescent="0.25">
      <c r="A71" s="32"/>
      <c r="B71" s="55"/>
      <c r="C71" s="56"/>
      <c r="D71" s="56"/>
      <c r="E71" s="56"/>
      <c r="F71" s="56"/>
      <c r="G71" s="10" t="s">
        <v>371</v>
      </c>
      <c r="H71" s="11">
        <v>16</v>
      </c>
    </row>
    <row r="72" spans="1:8" ht="48" thickBot="1" x14ac:dyDescent="0.3">
      <c r="A72" s="32"/>
      <c r="B72" s="55"/>
      <c r="C72" s="56"/>
      <c r="D72" s="56"/>
      <c r="E72" s="56"/>
      <c r="F72" s="56"/>
      <c r="G72" s="10" t="s">
        <v>370</v>
      </c>
      <c r="H72" s="11">
        <v>9</v>
      </c>
    </row>
    <row r="73" spans="1:8" x14ac:dyDescent="0.25">
      <c r="A73" s="32"/>
      <c r="B73" s="55"/>
      <c r="C73" s="56"/>
      <c r="D73" s="56"/>
      <c r="E73" s="56"/>
      <c r="F73" s="56"/>
      <c r="G73" s="20" t="s">
        <v>369</v>
      </c>
      <c r="H73" s="21"/>
    </row>
    <row r="74" spans="1:8" ht="47.25" x14ac:dyDescent="0.25">
      <c r="A74" s="32"/>
      <c r="B74" s="55"/>
      <c r="C74" s="56"/>
      <c r="D74" s="56"/>
      <c r="E74" s="56"/>
      <c r="F74" s="56"/>
      <c r="G74" s="10" t="s">
        <v>368</v>
      </c>
      <c r="H74" s="11">
        <v>25</v>
      </c>
    </row>
    <row r="75" spans="1:8" ht="47.25" x14ac:dyDescent="0.25">
      <c r="A75" s="32"/>
      <c r="B75" s="55"/>
      <c r="C75" s="56"/>
      <c r="D75" s="56"/>
      <c r="E75" s="56"/>
      <c r="F75" s="56"/>
      <c r="G75" s="10" t="s">
        <v>367</v>
      </c>
      <c r="H75" s="11">
        <v>21</v>
      </c>
    </row>
    <row r="76" spans="1:8" ht="47.25" x14ac:dyDescent="0.25">
      <c r="A76" s="32"/>
      <c r="B76" s="55"/>
      <c r="C76" s="56"/>
      <c r="D76" s="56"/>
      <c r="E76" s="56"/>
      <c r="F76" s="56"/>
      <c r="G76" s="10" t="s">
        <v>366</v>
      </c>
      <c r="H76" s="11">
        <v>23</v>
      </c>
    </row>
    <row r="77" spans="1:8" ht="63" x14ac:dyDescent="0.25">
      <c r="A77" s="32"/>
      <c r="B77" s="55"/>
      <c r="C77" s="56"/>
      <c r="D77" s="56"/>
      <c r="E77" s="56"/>
      <c r="F77" s="56"/>
      <c r="G77" s="10" t="s">
        <v>365</v>
      </c>
      <c r="H77" s="11">
        <v>9</v>
      </c>
    </row>
    <row r="78" spans="1:8" ht="16.5" thickBot="1" x14ac:dyDescent="0.3">
      <c r="A78" s="32"/>
      <c r="B78" s="55"/>
      <c r="C78" s="54"/>
      <c r="D78" s="54"/>
      <c r="E78" s="54"/>
      <c r="F78" s="54"/>
      <c r="G78" s="22" t="s">
        <v>8</v>
      </c>
      <c r="H78" s="24">
        <f>SUM(H70:H72,H74:H77,)</f>
        <v>108</v>
      </c>
    </row>
    <row r="79" spans="1:8" ht="74.25" customHeight="1" thickBot="1" x14ac:dyDescent="0.3">
      <c r="A79" s="33"/>
      <c r="B79" s="53"/>
      <c r="C79" s="52" t="s">
        <v>364</v>
      </c>
      <c r="D79" s="26"/>
      <c r="E79" s="26"/>
      <c r="F79" s="27"/>
      <c r="G79" s="23"/>
      <c r="H79" s="25"/>
    </row>
    <row r="80" spans="1:8" x14ac:dyDescent="0.25">
      <c r="A80" s="31">
        <v>7</v>
      </c>
      <c r="B80" s="58" t="s">
        <v>324</v>
      </c>
      <c r="C80" s="57" t="s">
        <v>363</v>
      </c>
      <c r="D80" s="57" t="s">
        <v>362</v>
      </c>
      <c r="E80" s="57" t="s">
        <v>361</v>
      </c>
      <c r="F80" s="57"/>
      <c r="G80" s="20" t="s">
        <v>306</v>
      </c>
      <c r="H80" s="21"/>
    </row>
    <row r="81" spans="1:8" ht="31.5" x14ac:dyDescent="0.25">
      <c r="A81" s="32"/>
      <c r="B81" s="55"/>
      <c r="C81" s="56"/>
      <c r="D81" s="56"/>
      <c r="E81" s="56"/>
      <c r="F81" s="56"/>
      <c r="G81" s="10" t="s">
        <v>305</v>
      </c>
      <c r="H81" s="15">
        <v>20</v>
      </c>
    </row>
    <row r="82" spans="1:8" ht="31.5" x14ac:dyDescent="0.25">
      <c r="A82" s="32"/>
      <c r="B82" s="55"/>
      <c r="C82" s="56"/>
      <c r="D82" s="56"/>
      <c r="E82" s="56"/>
      <c r="F82" s="56"/>
      <c r="G82" s="10" t="s">
        <v>304</v>
      </c>
      <c r="H82" s="15">
        <v>9</v>
      </c>
    </row>
    <row r="83" spans="1:8" ht="31.5" x14ac:dyDescent="0.25">
      <c r="A83" s="32"/>
      <c r="B83" s="55"/>
      <c r="C83" s="56"/>
      <c r="D83" s="56"/>
      <c r="E83" s="56"/>
      <c r="F83" s="56"/>
      <c r="G83" s="10" t="s">
        <v>303</v>
      </c>
      <c r="H83" s="15">
        <v>7</v>
      </c>
    </row>
    <row r="84" spans="1:8" ht="16.5" thickBot="1" x14ac:dyDescent="0.3">
      <c r="A84" s="32"/>
      <c r="B84" s="55"/>
      <c r="C84" s="54"/>
      <c r="D84" s="54"/>
      <c r="E84" s="54"/>
      <c r="F84" s="54"/>
      <c r="G84" s="22" t="s">
        <v>8</v>
      </c>
      <c r="H84" s="24">
        <f>SUM(H81:H83,)</f>
        <v>36</v>
      </c>
    </row>
    <row r="85" spans="1:8" ht="84" customHeight="1" thickBot="1" x14ac:dyDescent="0.3">
      <c r="A85" s="33"/>
      <c r="B85" s="53"/>
      <c r="C85" s="52" t="s">
        <v>360</v>
      </c>
      <c r="D85" s="26"/>
      <c r="E85" s="26"/>
      <c r="F85" s="27"/>
      <c r="G85" s="23"/>
      <c r="H85" s="25"/>
    </row>
    <row r="86" spans="1:8" x14ac:dyDescent="0.25">
      <c r="A86" s="31">
        <v>8</v>
      </c>
      <c r="B86" s="58" t="s">
        <v>313</v>
      </c>
      <c r="C86" s="57" t="s">
        <v>359</v>
      </c>
      <c r="D86" s="57" t="s">
        <v>358</v>
      </c>
      <c r="E86" s="57" t="s">
        <v>357</v>
      </c>
      <c r="F86" s="57" t="s">
        <v>356</v>
      </c>
      <c r="G86" s="20" t="s">
        <v>198</v>
      </c>
      <c r="H86" s="21"/>
    </row>
    <row r="87" spans="1:8" x14ac:dyDescent="0.25">
      <c r="A87" s="32"/>
      <c r="B87" s="55"/>
      <c r="C87" s="56"/>
      <c r="D87" s="56"/>
      <c r="E87" s="56"/>
      <c r="F87" s="56"/>
      <c r="G87" s="10" t="s">
        <v>197</v>
      </c>
      <c r="H87" s="11">
        <v>2</v>
      </c>
    </row>
    <row r="88" spans="1:8" x14ac:dyDescent="0.25">
      <c r="A88" s="32"/>
      <c r="B88" s="55"/>
      <c r="C88" s="56"/>
      <c r="D88" s="56"/>
      <c r="E88" s="56"/>
      <c r="F88" s="56"/>
      <c r="G88" s="10" t="s">
        <v>196</v>
      </c>
      <c r="H88" s="11">
        <v>2</v>
      </c>
    </row>
    <row r="89" spans="1:8" ht="16.5" thickBot="1" x14ac:dyDescent="0.3">
      <c r="A89" s="32"/>
      <c r="B89" s="55"/>
      <c r="C89" s="56"/>
      <c r="D89" s="56"/>
      <c r="E89" s="56"/>
      <c r="F89" s="56"/>
      <c r="G89" s="10" t="s">
        <v>195</v>
      </c>
      <c r="H89" s="11">
        <v>2</v>
      </c>
    </row>
    <row r="90" spans="1:8" x14ac:dyDescent="0.25">
      <c r="A90" s="32"/>
      <c r="B90" s="55"/>
      <c r="C90" s="56"/>
      <c r="D90" s="56"/>
      <c r="E90" s="56"/>
      <c r="F90" s="56"/>
      <c r="G90" s="20" t="s">
        <v>308</v>
      </c>
      <c r="H90" s="21"/>
    </row>
    <row r="91" spans="1:8" ht="16.5" thickBot="1" x14ac:dyDescent="0.3">
      <c r="A91" s="32"/>
      <c r="B91" s="55"/>
      <c r="C91" s="56"/>
      <c r="D91" s="56"/>
      <c r="E91" s="56"/>
      <c r="F91" s="56"/>
      <c r="G91" s="10" t="s">
        <v>307</v>
      </c>
      <c r="H91" s="11">
        <v>10</v>
      </c>
    </row>
    <row r="92" spans="1:8" x14ac:dyDescent="0.25">
      <c r="A92" s="32"/>
      <c r="B92" s="55"/>
      <c r="C92" s="56"/>
      <c r="D92" s="56"/>
      <c r="E92" s="56"/>
      <c r="F92" s="56"/>
      <c r="G92" s="20" t="s">
        <v>306</v>
      </c>
      <c r="H92" s="21"/>
    </row>
    <row r="93" spans="1:8" ht="31.5" x14ac:dyDescent="0.25">
      <c r="A93" s="32"/>
      <c r="B93" s="55"/>
      <c r="C93" s="56"/>
      <c r="D93" s="56"/>
      <c r="E93" s="56"/>
      <c r="F93" s="56"/>
      <c r="G93" s="10" t="s">
        <v>305</v>
      </c>
      <c r="H93" s="15">
        <v>5</v>
      </c>
    </row>
    <row r="94" spans="1:8" ht="31.5" x14ac:dyDescent="0.25">
      <c r="A94" s="32"/>
      <c r="B94" s="55"/>
      <c r="C94" s="56"/>
      <c r="D94" s="56"/>
      <c r="E94" s="56"/>
      <c r="F94" s="56"/>
      <c r="G94" s="10" t="s">
        <v>304</v>
      </c>
      <c r="H94" s="15">
        <v>3</v>
      </c>
    </row>
    <row r="95" spans="1:8" ht="31.5" x14ac:dyDescent="0.25">
      <c r="A95" s="32"/>
      <c r="B95" s="55"/>
      <c r="C95" s="56"/>
      <c r="D95" s="56"/>
      <c r="E95" s="56"/>
      <c r="F95" s="56"/>
      <c r="G95" s="10" t="s">
        <v>303</v>
      </c>
      <c r="H95" s="15">
        <v>2</v>
      </c>
    </row>
    <row r="96" spans="1:8" ht="16.5" thickBot="1" x14ac:dyDescent="0.3">
      <c r="A96" s="32"/>
      <c r="B96" s="55"/>
      <c r="C96" s="54"/>
      <c r="D96" s="54"/>
      <c r="E96" s="54"/>
      <c r="F96" s="54"/>
      <c r="G96" s="22" t="s">
        <v>8</v>
      </c>
      <c r="H96" s="24">
        <f>SUM(H87:H89,H91:H91,H93:H95,)</f>
        <v>26</v>
      </c>
    </row>
    <row r="97" spans="1:8" ht="84" customHeight="1" thickBot="1" x14ac:dyDescent="0.3">
      <c r="A97" s="33"/>
      <c r="B97" s="53"/>
      <c r="C97" s="52" t="s">
        <v>355</v>
      </c>
      <c r="D97" s="26"/>
      <c r="E97" s="26"/>
      <c r="F97" s="27"/>
      <c r="G97" s="23"/>
      <c r="H97" s="25"/>
    </row>
    <row r="98" spans="1:8" x14ac:dyDescent="0.25">
      <c r="A98" s="31">
        <v>9</v>
      </c>
      <c r="B98" s="58" t="s">
        <v>324</v>
      </c>
      <c r="C98" s="57" t="s">
        <v>354</v>
      </c>
      <c r="D98" s="57" t="s">
        <v>353</v>
      </c>
      <c r="E98" s="57" t="s">
        <v>352</v>
      </c>
      <c r="F98" s="57"/>
      <c r="G98" s="20" t="s">
        <v>306</v>
      </c>
      <c r="H98" s="21"/>
    </row>
    <row r="99" spans="1:8" ht="31.5" x14ac:dyDescent="0.25">
      <c r="A99" s="32"/>
      <c r="B99" s="55"/>
      <c r="C99" s="56"/>
      <c r="D99" s="56"/>
      <c r="E99" s="56"/>
      <c r="F99" s="56"/>
      <c r="G99" s="10" t="s">
        <v>305</v>
      </c>
      <c r="H99" s="15">
        <v>20</v>
      </c>
    </row>
    <row r="100" spans="1:8" ht="31.5" x14ac:dyDescent="0.25">
      <c r="A100" s="32"/>
      <c r="B100" s="55"/>
      <c r="C100" s="56"/>
      <c r="D100" s="56"/>
      <c r="E100" s="56"/>
      <c r="F100" s="56"/>
      <c r="G100" s="10" t="s">
        <v>304</v>
      </c>
      <c r="H100" s="15">
        <v>9</v>
      </c>
    </row>
    <row r="101" spans="1:8" ht="31.5" x14ac:dyDescent="0.25">
      <c r="A101" s="32"/>
      <c r="B101" s="55"/>
      <c r="C101" s="56"/>
      <c r="D101" s="56"/>
      <c r="E101" s="56"/>
      <c r="F101" s="56"/>
      <c r="G101" s="10" t="s">
        <v>303</v>
      </c>
      <c r="H101" s="15">
        <v>7</v>
      </c>
    </row>
    <row r="102" spans="1:8" ht="16.5" thickBot="1" x14ac:dyDescent="0.3">
      <c r="A102" s="32"/>
      <c r="B102" s="55"/>
      <c r="C102" s="54"/>
      <c r="D102" s="54"/>
      <c r="E102" s="54"/>
      <c r="F102" s="54"/>
      <c r="G102" s="22" t="s">
        <v>8</v>
      </c>
      <c r="H102" s="24">
        <f>SUM(H99:H101,)</f>
        <v>36</v>
      </c>
    </row>
    <row r="103" spans="1:8" ht="97.5" customHeight="1" thickBot="1" x14ac:dyDescent="0.3">
      <c r="A103" s="33"/>
      <c r="B103" s="53"/>
      <c r="C103" s="52" t="s">
        <v>351</v>
      </c>
      <c r="D103" s="26"/>
      <c r="E103" s="26"/>
      <c r="F103" s="27"/>
      <c r="G103" s="23"/>
      <c r="H103" s="25"/>
    </row>
    <row r="104" spans="1:8" x14ac:dyDescent="0.25">
      <c r="A104" s="31">
        <v>10</v>
      </c>
      <c r="B104" s="58" t="s">
        <v>324</v>
      </c>
      <c r="C104" s="57" t="s">
        <v>350</v>
      </c>
      <c r="D104" s="57" t="s">
        <v>349</v>
      </c>
      <c r="E104" s="57" t="s">
        <v>348</v>
      </c>
      <c r="F104" s="57" t="s">
        <v>347</v>
      </c>
      <c r="G104" s="20" t="s">
        <v>306</v>
      </c>
      <c r="H104" s="21"/>
    </row>
    <row r="105" spans="1:8" ht="31.5" x14ac:dyDescent="0.25">
      <c r="A105" s="32"/>
      <c r="B105" s="55"/>
      <c r="C105" s="56"/>
      <c r="D105" s="56"/>
      <c r="E105" s="56"/>
      <c r="F105" s="56"/>
      <c r="G105" s="10" t="s">
        <v>305</v>
      </c>
      <c r="H105" s="15">
        <v>20</v>
      </c>
    </row>
    <row r="106" spans="1:8" ht="31.5" x14ac:dyDescent="0.25">
      <c r="A106" s="32"/>
      <c r="B106" s="55"/>
      <c r="C106" s="56"/>
      <c r="D106" s="56"/>
      <c r="E106" s="56"/>
      <c r="F106" s="56"/>
      <c r="G106" s="10" t="s">
        <v>304</v>
      </c>
      <c r="H106" s="15">
        <v>9</v>
      </c>
    </row>
    <row r="107" spans="1:8" ht="31.5" x14ac:dyDescent="0.25">
      <c r="A107" s="32"/>
      <c r="B107" s="55"/>
      <c r="C107" s="56"/>
      <c r="D107" s="56"/>
      <c r="E107" s="56"/>
      <c r="F107" s="56"/>
      <c r="G107" s="10" t="s">
        <v>303</v>
      </c>
      <c r="H107" s="15">
        <v>7</v>
      </c>
    </row>
    <row r="108" spans="1:8" ht="16.5" thickBot="1" x14ac:dyDescent="0.3">
      <c r="A108" s="32"/>
      <c r="B108" s="55"/>
      <c r="C108" s="54"/>
      <c r="D108" s="54"/>
      <c r="E108" s="54"/>
      <c r="F108" s="54"/>
      <c r="G108" s="22" t="s">
        <v>8</v>
      </c>
      <c r="H108" s="24">
        <f>SUM(H105:H107,)</f>
        <v>36</v>
      </c>
    </row>
    <row r="109" spans="1:8" ht="84" customHeight="1" thickBot="1" x14ac:dyDescent="0.3">
      <c r="A109" s="33"/>
      <c r="B109" s="53"/>
      <c r="C109" s="52" t="s">
        <v>346</v>
      </c>
      <c r="D109" s="26"/>
      <c r="E109" s="26"/>
      <c r="F109" s="27"/>
      <c r="G109" s="23"/>
      <c r="H109" s="25"/>
    </row>
    <row r="110" spans="1:8" x14ac:dyDescent="0.25">
      <c r="A110" s="31">
        <v>11</v>
      </c>
      <c r="B110" s="58" t="s">
        <v>340</v>
      </c>
      <c r="C110" s="57" t="s">
        <v>345</v>
      </c>
      <c r="D110" s="57" t="s">
        <v>344</v>
      </c>
      <c r="E110" s="57" t="s">
        <v>343</v>
      </c>
      <c r="F110" s="57" t="s">
        <v>342</v>
      </c>
      <c r="G110" s="20" t="s">
        <v>308</v>
      </c>
      <c r="H110" s="21"/>
    </row>
    <row r="111" spans="1:8" x14ac:dyDescent="0.25">
      <c r="A111" s="32"/>
      <c r="B111" s="55"/>
      <c r="C111" s="56"/>
      <c r="D111" s="56"/>
      <c r="E111" s="56"/>
      <c r="F111" s="56"/>
      <c r="G111" s="10" t="s">
        <v>307</v>
      </c>
      <c r="H111" s="11">
        <v>10</v>
      </c>
    </row>
    <row r="112" spans="1:8" ht="93" customHeight="1" thickBot="1" x14ac:dyDescent="0.3">
      <c r="A112" s="32"/>
      <c r="B112" s="55"/>
      <c r="C112" s="54"/>
      <c r="D112" s="54"/>
      <c r="E112" s="54"/>
      <c r="F112" s="54"/>
      <c r="G112" s="22" t="s">
        <v>8</v>
      </c>
      <c r="H112" s="24">
        <f>SUM(H111:H111,)</f>
        <v>10</v>
      </c>
    </row>
    <row r="113" spans="1:8" ht="77.25" customHeight="1" thickBot="1" x14ac:dyDescent="0.3">
      <c r="A113" s="33"/>
      <c r="B113" s="53"/>
      <c r="C113" s="52" t="s">
        <v>341</v>
      </c>
      <c r="D113" s="26"/>
      <c r="E113" s="26"/>
      <c r="F113" s="27"/>
      <c r="G113" s="23"/>
      <c r="H113" s="25"/>
    </row>
    <row r="114" spans="1:8" x14ac:dyDescent="0.25">
      <c r="A114" s="31">
        <v>12</v>
      </c>
      <c r="B114" s="58" t="s">
        <v>340</v>
      </c>
      <c r="C114" s="57" t="s">
        <v>339</v>
      </c>
      <c r="D114" s="57" t="s">
        <v>338</v>
      </c>
      <c r="E114" s="57" t="s">
        <v>337</v>
      </c>
      <c r="F114" s="57" t="s">
        <v>336</v>
      </c>
      <c r="G114" s="20" t="s">
        <v>308</v>
      </c>
      <c r="H114" s="21"/>
    </row>
    <row r="115" spans="1:8" ht="47.25" x14ac:dyDescent="0.25">
      <c r="A115" s="32"/>
      <c r="B115" s="55"/>
      <c r="C115" s="56"/>
      <c r="D115" s="56"/>
      <c r="E115" s="56"/>
      <c r="F115" s="56"/>
      <c r="G115" s="10" t="s">
        <v>315</v>
      </c>
      <c r="H115" s="11">
        <v>102</v>
      </c>
    </row>
    <row r="116" spans="1:8" x14ac:dyDescent="0.25">
      <c r="A116" s="32"/>
      <c r="B116" s="55"/>
      <c r="C116" s="56"/>
      <c r="D116" s="56"/>
      <c r="E116" s="56"/>
      <c r="F116" s="56"/>
      <c r="G116" s="10" t="s">
        <v>307</v>
      </c>
      <c r="H116" s="11">
        <v>5</v>
      </c>
    </row>
    <row r="117" spans="1:8" ht="53.25" customHeight="1" thickBot="1" x14ac:dyDescent="0.3">
      <c r="A117" s="32"/>
      <c r="B117" s="55"/>
      <c r="C117" s="54"/>
      <c r="D117" s="54"/>
      <c r="E117" s="54"/>
      <c r="F117" s="54"/>
      <c r="G117" s="22" t="s">
        <v>8</v>
      </c>
      <c r="H117" s="24">
        <f>SUM(H115:H116,)</f>
        <v>107</v>
      </c>
    </row>
    <row r="118" spans="1:8" ht="87" customHeight="1" thickBot="1" x14ac:dyDescent="0.3">
      <c r="A118" s="33"/>
      <c r="B118" s="53"/>
      <c r="C118" s="52" t="s">
        <v>335</v>
      </c>
      <c r="D118" s="26"/>
      <c r="E118" s="26"/>
      <c r="F118" s="27"/>
      <c r="G118" s="23"/>
      <c r="H118" s="25"/>
    </row>
    <row r="119" spans="1:8" x14ac:dyDescent="0.25">
      <c r="A119" s="31">
        <v>13</v>
      </c>
      <c r="B119" s="62" t="s">
        <v>324</v>
      </c>
      <c r="C119" s="57" t="s">
        <v>334</v>
      </c>
      <c r="D119" s="57" t="s">
        <v>333</v>
      </c>
      <c r="E119" s="57" t="s">
        <v>332</v>
      </c>
      <c r="F119" s="57" t="s">
        <v>331</v>
      </c>
      <c r="G119" s="46" t="s">
        <v>306</v>
      </c>
      <c r="H119" s="47"/>
    </row>
    <row r="120" spans="1:8" ht="31.5" x14ac:dyDescent="0.25">
      <c r="A120" s="32"/>
      <c r="B120" s="61"/>
      <c r="C120" s="56"/>
      <c r="D120" s="56"/>
      <c r="E120" s="56"/>
      <c r="F120" s="56"/>
      <c r="G120" s="16" t="s">
        <v>305</v>
      </c>
      <c r="H120" s="15">
        <v>8</v>
      </c>
    </row>
    <row r="121" spans="1:8" ht="31.5" x14ac:dyDescent="0.25">
      <c r="A121" s="32"/>
      <c r="B121" s="61"/>
      <c r="C121" s="56"/>
      <c r="D121" s="56"/>
      <c r="E121" s="56"/>
      <c r="F121" s="56"/>
      <c r="G121" s="16" t="s">
        <v>304</v>
      </c>
      <c r="H121" s="15">
        <v>4</v>
      </c>
    </row>
    <row r="122" spans="1:8" ht="31.5" x14ac:dyDescent="0.25">
      <c r="A122" s="32"/>
      <c r="B122" s="61"/>
      <c r="C122" s="56"/>
      <c r="D122" s="56"/>
      <c r="E122" s="56"/>
      <c r="F122" s="56"/>
      <c r="G122" s="16" t="s">
        <v>303</v>
      </c>
      <c r="H122" s="15">
        <v>3</v>
      </c>
    </row>
    <row r="123" spans="1:8" ht="16.5" thickBot="1" x14ac:dyDescent="0.3">
      <c r="A123" s="32"/>
      <c r="B123" s="61"/>
      <c r="C123" s="54"/>
      <c r="D123" s="54"/>
      <c r="E123" s="54"/>
      <c r="F123" s="54"/>
      <c r="G123" s="22" t="s">
        <v>8</v>
      </c>
      <c r="H123" s="24">
        <f>SUM(H120:H122,)</f>
        <v>15</v>
      </c>
    </row>
    <row r="124" spans="1:8" ht="90" customHeight="1" thickBot="1" x14ac:dyDescent="0.3">
      <c r="A124" s="33"/>
      <c r="B124" s="60"/>
      <c r="C124" s="52" t="s">
        <v>330</v>
      </c>
      <c r="D124" s="26"/>
      <c r="E124" s="26"/>
      <c r="F124" s="27"/>
      <c r="G124" s="23"/>
      <c r="H124" s="25"/>
    </row>
    <row r="125" spans="1:8" x14ac:dyDescent="0.25">
      <c r="A125" s="31">
        <v>14</v>
      </c>
      <c r="B125" s="58" t="s">
        <v>324</v>
      </c>
      <c r="C125" s="57" t="s">
        <v>329</v>
      </c>
      <c r="D125" s="57" t="s">
        <v>328</v>
      </c>
      <c r="E125" s="57" t="s">
        <v>327</v>
      </c>
      <c r="F125" s="57" t="s">
        <v>326</v>
      </c>
      <c r="G125" s="20" t="s">
        <v>319</v>
      </c>
      <c r="H125" s="21"/>
    </row>
    <row r="126" spans="1:8" x14ac:dyDescent="0.25">
      <c r="A126" s="32"/>
      <c r="B126" s="55"/>
      <c r="C126" s="56"/>
      <c r="D126" s="56"/>
      <c r="E126" s="56"/>
      <c r="F126" s="56"/>
      <c r="G126" s="10" t="s">
        <v>318</v>
      </c>
      <c r="H126" s="11">
        <v>5</v>
      </c>
    </row>
    <row r="127" spans="1:8" x14ac:dyDescent="0.25">
      <c r="A127" s="32"/>
      <c r="B127" s="55"/>
      <c r="C127" s="56"/>
      <c r="D127" s="56"/>
      <c r="E127" s="56"/>
      <c r="F127" s="56"/>
      <c r="G127" s="10" t="s">
        <v>317</v>
      </c>
      <c r="H127" s="11">
        <v>5</v>
      </c>
    </row>
    <row r="128" spans="1:8" ht="16.5" thickBot="1" x14ac:dyDescent="0.3">
      <c r="A128" s="32"/>
      <c r="B128" s="55"/>
      <c r="C128" s="56"/>
      <c r="D128" s="56"/>
      <c r="E128" s="56"/>
      <c r="F128" s="56"/>
      <c r="G128" s="10" t="s">
        <v>316</v>
      </c>
      <c r="H128" s="11">
        <v>5</v>
      </c>
    </row>
    <row r="129" spans="1:8" x14ac:dyDescent="0.25">
      <c r="A129" s="32"/>
      <c r="B129" s="55"/>
      <c r="C129" s="56"/>
      <c r="D129" s="56"/>
      <c r="E129" s="56"/>
      <c r="F129" s="56"/>
      <c r="G129" s="20" t="s">
        <v>306</v>
      </c>
      <c r="H129" s="21"/>
    </row>
    <row r="130" spans="1:8" ht="31.5" x14ac:dyDescent="0.25">
      <c r="A130" s="32"/>
      <c r="B130" s="55"/>
      <c r="C130" s="56"/>
      <c r="D130" s="56"/>
      <c r="E130" s="56"/>
      <c r="F130" s="56"/>
      <c r="G130" s="10" t="s">
        <v>305</v>
      </c>
      <c r="H130" s="15">
        <v>8</v>
      </c>
    </row>
    <row r="131" spans="1:8" ht="31.5" x14ac:dyDescent="0.25">
      <c r="A131" s="32"/>
      <c r="B131" s="55"/>
      <c r="C131" s="56"/>
      <c r="D131" s="56"/>
      <c r="E131" s="56"/>
      <c r="F131" s="56"/>
      <c r="G131" s="10" t="s">
        <v>304</v>
      </c>
      <c r="H131" s="15">
        <v>4</v>
      </c>
    </row>
    <row r="132" spans="1:8" ht="31.5" x14ac:dyDescent="0.25">
      <c r="A132" s="32"/>
      <c r="B132" s="55"/>
      <c r="C132" s="56"/>
      <c r="D132" s="56"/>
      <c r="E132" s="56"/>
      <c r="F132" s="56"/>
      <c r="G132" s="10" t="s">
        <v>303</v>
      </c>
      <c r="H132" s="15">
        <v>3</v>
      </c>
    </row>
    <row r="133" spans="1:8" ht="16.5" thickBot="1" x14ac:dyDescent="0.3">
      <c r="A133" s="32"/>
      <c r="B133" s="55"/>
      <c r="C133" s="54"/>
      <c r="D133" s="54"/>
      <c r="E133" s="54"/>
      <c r="F133" s="54"/>
      <c r="G133" s="22" t="s">
        <v>8</v>
      </c>
      <c r="H133" s="24">
        <f>SUM(H126:H128,H130:H132,)</f>
        <v>30</v>
      </c>
    </row>
    <row r="134" spans="1:8" ht="78.75" customHeight="1" thickBot="1" x14ac:dyDescent="0.3">
      <c r="A134" s="33"/>
      <c r="B134" s="53"/>
      <c r="C134" s="52" t="s">
        <v>325</v>
      </c>
      <c r="D134" s="26"/>
      <c r="E134" s="26"/>
      <c r="F134" s="27"/>
      <c r="G134" s="23"/>
      <c r="H134" s="25"/>
    </row>
    <row r="135" spans="1:8" x14ac:dyDescent="0.25">
      <c r="A135" s="31">
        <v>15</v>
      </c>
      <c r="B135" s="58" t="s">
        <v>324</v>
      </c>
      <c r="C135" s="57" t="s">
        <v>323</v>
      </c>
      <c r="D135" s="57" t="s">
        <v>322</v>
      </c>
      <c r="E135" s="57" t="s">
        <v>321</v>
      </c>
      <c r="F135" s="57" t="s">
        <v>320</v>
      </c>
      <c r="G135" s="20" t="s">
        <v>319</v>
      </c>
      <c r="H135" s="21"/>
    </row>
    <row r="136" spans="1:8" x14ac:dyDescent="0.25">
      <c r="A136" s="32"/>
      <c r="B136" s="55"/>
      <c r="C136" s="56"/>
      <c r="D136" s="56"/>
      <c r="E136" s="56"/>
      <c r="F136" s="56"/>
      <c r="G136" s="10" t="s">
        <v>318</v>
      </c>
      <c r="H136" s="11">
        <v>5</v>
      </c>
    </row>
    <row r="137" spans="1:8" x14ac:dyDescent="0.25">
      <c r="A137" s="32"/>
      <c r="B137" s="55"/>
      <c r="C137" s="56"/>
      <c r="D137" s="56"/>
      <c r="E137" s="56"/>
      <c r="F137" s="56"/>
      <c r="G137" s="10" t="s">
        <v>317</v>
      </c>
      <c r="H137" s="11">
        <v>5</v>
      </c>
    </row>
    <row r="138" spans="1:8" ht="16.5" thickBot="1" x14ac:dyDescent="0.3">
      <c r="A138" s="32"/>
      <c r="B138" s="55"/>
      <c r="C138" s="56"/>
      <c r="D138" s="56"/>
      <c r="E138" s="56"/>
      <c r="F138" s="56"/>
      <c r="G138" s="10" t="s">
        <v>316</v>
      </c>
      <c r="H138" s="11">
        <v>5</v>
      </c>
    </row>
    <row r="139" spans="1:8" x14ac:dyDescent="0.25">
      <c r="A139" s="32"/>
      <c r="B139" s="55"/>
      <c r="C139" s="56"/>
      <c r="D139" s="56"/>
      <c r="E139" s="56"/>
      <c r="F139" s="56"/>
      <c r="G139" s="46" t="s">
        <v>306</v>
      </c>
      <c r="H139" s="47"/>
    </row>
    <row r="140" spans="1:8" ht="31.5" x14ac:dyDescent="0.25">
      <c r="A140" s="32"/>
      <c r="B140" s="55"/>
      <c r="C140" s="56"/>
      <c r="D140" s="56"/>
      <c r="E140" s="56"/>
      <c r="F140" s="56"/>
      <c r="G140" s="16" t="s">
        <v>305</v>
      </c>
      <c r="H140" s="15">
        <v>8</v>
      </c>
    </row>
    <row r="141" spans="1:8" ht="32.25" thickBot="1" x14ac:dyDescent="0.3">
      <c r="A141" s="32"/>
      <c r="B141" s="55"/>
      <c r="C141" s="56"/>
      <c r="D141" s="56"/>
      <c r="E141" s="56"/>
      <c r="F141" s="56"/>
      <c r="G141" s="16" t="s">
        <v>303</v>
      </c>
      <c r="H141" s="15">
        <v>3</v>
      </c>
    </row>
    <row r="142" spans="1:8" x14ac:dyDescent="0.25">
      <c r="A142" s="32"/>
      <c r="B142" s="55"/>
      <c r="C142" s="56"/>
      <c r="D142" s="56"/>
      <c r="E142" s="56"/>
      <c r="F142" s="56"/>
      <c r="G142" s="46" t="s">
        <v>308</v>
      </c>
      <c r="H142" s="47"/>
    </row>
    <row r="143" spans="1:8" ht="47.25" x14ac:dyDescent="0.25">
      <c r="A143" s="32"/>
      <c r="B143" s="55"/>
      <c r="C143" s="56"/>
      <c r="D143" s="56"/>
      <c r="E143" s="56"/>
      <c r="F143" s="56"/>
      <c r="G143" s="16" t="s">
        <v>315</v>
      </c>
      <c r="H143" s="15">
        <v>20</v>
      </c>
    </row>
    <row r="144" spans="1:8" x14ac:dyDescent="0.25">
      <c r="A144" s="32"/>
      <c r="B144" s="55"/>
      <c r="C144" s="56"/>
      <c r="D144" s="56"/>
      <c r="E144" s="56"/>
      <c r="F144" s="56"/>
      <c r="G144" s="16" t="s">
        <v>307</v>
      </c>
      <c r="H144" s="15">
        <v>5</v>
      </c>
    </row>
    <row r="145" spans="1:9" ht="16.5" thickBot="1" x14ac:dyDescent="0.3">
      <c r="A145" s="32"/>
      <c r="B145" s="55"/>
      <c r="C145" s="54"/>
      <c r="D145" s="54"/>
      <c r="E145" s="54"/>
      <c r="F145" s="54"/>
      <c r="G145" s="22" t="s">
        <v>8</v>
      </c>
      <c r="H145" s="24">
        <f>SUM(H136:H138,H140:H141,H143:H144,)</f>
        <v>51</v>
      </c>
    </row>
    <row r="146" spans="1:9" ht="96.75" customHeight="1" thickBot="1" x14ac:dyDescent="0.3">
      <c r="A146" s="33"/>
      <c r="B146" s="53"/>
      <c r="C146" s="52" t="s">
        <v>314</v>
      </c>
      <c r="D146" s="26"/>
      <c r="E146" s="26"/>
      <c r="F146" s="27"/>
      <c r="G146" s="23"/>
      <c r="H146" s="25"/>
    </row>
    <row r="147" spans="1:9" x14ac:dyDescent="0.25">
      <c r="A147" s="31">
        <v>16</v>
      </c>
      <c r="B147" s="58" t="s">
        <v>313</v>
      </c>
      <c r="C147" s="57" t="s">
        <v>312</v>
      </c>
      <c r="D147" s="57" t="s">
        <v>311</v>
      </c>
      <c r="E147" s="57" t="s">
        <v>310</v>
      </c>
      <c r="F147" s="57" t="s">
        <v>309</v>
      </c>
      <c r="G147" s="20" t="s">
        <v>308</v>
      </c>
      <c r="H147" s="21"/>
    </row>
    <row r="148" spans="1:9" ht="16.5" thickBot="1" x14ac:dyDescent="0.3">
      <c r="A148" s="32"/>
      <c r="B148" s="55"/>
      <c r="C148" s="56"/>
      <c r="D148" s="56"/>
      <c r="E148" s="56"/>
      <c r="F148" s="56"/>
      <c r="G148" s="10" t="s">
        <v>307</v>
      </c>
      <c r="H148" s="11">
        <v>10</v>
      </c>
    </row>
    <row r="149" spans="1:9" x14ac:dyDescent="0.25">
      <c r="A149" s="32"/>
      <c r="B149" s="55"/>
      <c r="C149" s="56"/>
      <c r="D149" s="56"/>
      <c r="E149" s="56"/>
      <c r="F149" s="56"/>
      <c r="G149" s="20" t="s">
        <v>306</v>
      </c>
      <c r="H149" s="21"/>
    </row>
    <row r="150" spans="1:9" ht="31.5" x14ac:dyDescent="0.25">
      <c r="A150" s="32"/>
      <c r="B150" s="55"/>
      <c r="C150" s="56"/>
      <c r="D150" s="56"/>
      <c r="E150" s="56"/>
      <c r="F150" s="56"/>
      <c r="G150" s="10" t="s">
        <v>305</v>
      </c>
      <c r="H150" s="15">
        <v>5</v>
      </c>
    </row>
    <row r="151" spans="1:9" ht="31.5" x14ac:dyDescent="0.25">
      <c r="A151" s="32"/>
      <c r="B151" s="55"/>
      <c r="C151" s="56"/>
      <c r="D151" s="56"/>
      <c r="E151" s="56"/>
      <c r="F151" s="56"/>
      <c r="G151" s="10" t="s">
        <v>304</v>
      </c>
      <c r="H151" s="15">
        <v>3</v>
      </c>
    </row>
    <row r="152" spans="1:9" ht="31.5" x14ac:dyDescent="0.25">
      <c r="A152" s="32"/>
      <c r="B152" s="55"/>
      <c r="C152" s="56"/>
      <c r="D152" s="56"/>
      <c r="E152" s="56"/>
      <c r="F152" s="56"/>
      <c r="G152" s="10" t="s">
        <v>303</v>
      </c>
      <c r="H152" s="15">
        <v>2</v>
      </c>
    </row>
    <row r="153" spans="1:9" ht="16.5" thickBot="1" x14ac:dyDescent="0.3">
      <c r="A153" s="32"/>
      <c r="B153" s="55"/>
      <c r="C153" s="54"/>
      <c r="D153" s="54"/>
      <c r="E153" s="54"/>
      <c r="F153" s="54"/>
      <c r="G153" s="22" t="s">
        <v>8</v>
      </c>
      <c r="H153" s="24">
        <f>SUM(H148:H148,H150:H152,)</f>
        <v>20</v>
      </c>
    </row>
    <row r="154" spans="1:9" ht="106.5" customHeight="1" thickBot="1" x14ac:dyDescent="0.3">
      <c r="A154" s="33"/>
      <c r="B154" s="53"/>
      <c r="C154" s="52" t="s">
        <v>302</v>
      </c>
      <c r="D154" s="26"/>
      <c r="E154" s="26"/>
      <c r="F154" s="27"/>
      <c r="G154" s="23"/>
      <c r="H154" s="25"/>
    </row>
    <row r="155" spans="1:9" ht="16.5" thickBot="1" x14ac:dyDescent="0.3">
      <c r="A155" s="34" t="s">
        <v>128</v>
      </c>
      <c r="B155" s="35"/>
      <c r="C155" s="35"/>
      <c r="D155" s="35"/>
      <c r="E155" s="36"/>
      <c r="F155" s="37">
        <f>M134+H153+H145+H133+H123+H117+H112+H108+H102+H96+H84+H78+H67+H56+H45+H34+H17</f>
        <v>790</v>
      </c>
      <c r="G155" s="38"/>
      <c r="H155" s="39"/>
    </row>
    <row r="156" spans="1:9" ht="272.25" customHeight="1" thickBot="1" x14ac:dyDescent="0.3">
      <c r="A156" s="45" t="s">
        <v>9</v>
      </c>
      <c r="B156" s="41"/>
      <c r="C156" s="42" t="s">
        <v>301</v>
      </c>
      <c r="D156" s="43"/>
      <c r="E156" s="43"/>
      <c r="F156" s="44"/>
      <c r="G156" s="12" t="s">
        <v>300</v>
      </c>
      <c r="H156" s="13" t="s">
        <v>240</v>
      </c>
      <c r="I156" s="59"/>
    </row>
    <row r="157" spans="1:9" ht="243.75" customHeight="1" thickBot="1" x14ac:dyDescent="0.3">
      <c r="A157" s="45" t="s">
        <v>9</v>
      </c>
      <c r="B157" s="41"/>
      <c r="C157" s="42" t="s">
        <v>299</v>
      </c>
      <c r="D157" s="43"/>
      <c r="E157" s="43"/>
      <c r="F157" s="44"/>
      <c r="G157" s="12" t="s">
        <v>298</v>
      </c>
      <c r="H157" s="13" t="s">
        <v>297</v>
      </c>
      <c r="I157" s="59"/>
    </row>
  </sheetData>
  <sheetProtection algorithmName="SHA-512" hashValue="gss7r4NYp46Mh70ayZpS+EFbsGFyqIucAbma5rEvMNU4xgVtJSUAfhkmY+8231yorssEUDz8tB/OV7XlB62L1A==" saltValue="guj0d+favhq73lWN9Xgg7g==" spinCount="100000" sheet="1" formatCells="0" formatColumns="0" formatRows="0" insertColumns="0" insertRows="0" insertHyperlinks="0" sort="0" autoFilter="0"/>
  <autoFilter ref="A1:H493" xr:uid="{00000000-0009-0000-0000-000000000000}"/>
  <mergeCells count="180">
    <mergeCell ref="D110:D112"/>
    <mergeCell ref="E110:E112"/>
    <mergeCell ref="F110:F112"/>
    <mergeCell ref="C114:C117"/>
    <mergeCell ref="D114:D117"/>
    <mergeCell ref="E114:E117"/>
    <mergeCell ref="F114:F117"/>
    <mergeCell ref="G112:G113"/>
    <mergeCell ref="H112:H113"/>
    <mergeCell ref="C113:F113"/>
    <mergeCell ref="B114:B118"/>
    <mergeCell ref="G114:H114"/>
    <mergeCell ref="C104:C108"/>
    <mergeCell ref="D104:D108"/>
    <mergeCell ref="E104:E108"/>
    <mergeCell ref="F104:F108"/>
    <mergeCell ref="C110:C112"/>
    <mergeCell ref="G98:H98"/>
    <mergeCell ref="G102:G103"/>
    <mergeCell ref="H102:H103"/>
    <mergeCell ref="C103:F103"/>
    <mergeCell ref="C98:C102"/>
    <mergeCell ref="D98:D102"/>
    <mergeCell ref="E98:E102"/>
    <mergeCell ref="F98:F102"/>
    <mergeCell ref="F86:F96"/>
    <mergeCell ref="B104:B109"/>
    <mergeCell ref="B110:B113"/>
    <mergeCell ref="B119:B124"/>
    <mergeCell ref="G104:H104"/>
    <mergeCell ref="G108:G109"/>
    <mergeCell ref="H108:H109"/>
    <mergeCell ref="C109:F109"/>
    <mergeCell ref="G110:H110"/>
    <mergeCell ref="B98:B103"/>
    <mergeCell ref="B86:B97"/>
    <mergeCell ref="G86:H86"/>
    <mergeCell ref="G90:H90"/>
    <mergeCell ref="G92:H92"/>
    <mergeCell ref="G96:G97"/>
    <mergeCell ref="H96:H97"/>
    <mergeCell ref="C97:F97"/>
    <mergeCell ref="C86:C96"/>
    <mergeCell ref="D86:D96"/>
    <mergeCell ref="E86:E96"/>
    <mergeCell ref="B80:B85"/>
    <mergeCell ref="G80:H80"/>
    <mergeCell ref="G84:G85"/>
    <mergeCell ref="H84:H85"/>
    <mergeCell ref="C85:F85"/>
    <mergeCell ref="C80:C84"/>
    <mergeCell ref="D80:D84"/>
    <mergeCell ref="E80:E84"/>
    <mergeCell ref="F80:F84"/>
    <mergeCell ref="B69:B79"/>
    <mergeCell ref="G69:H69"/>
    <mergeCell ref="G73:H73"/>
    <mergeCell ref="G78:G79"/>
    <mergeCell ref="H78:H79"/>
    <mergeCell ref="C79:F79"/>
    <mergeCell ref="C69:C78"/>
    <mergeCell ref="D69:D78"/>
    <mergeCell ref="E69:E78"/>
    <mergeCell ref="F69:F78"/>
    <mergeCell ref="B58:B68"/>
    <mergeCell ref="G58:H58"/>
    <mergeCell ref="G62:H62"/>
    <mergeCell ref="G67:G68"/>
    <mergeCell ref="H67:H68"/>
    <mergeCell ref="C68:F68"/>
    <mergeCell ref="C58:C67"/>
    <mergeCell ref="D58:D67"/>
    <mergeCell ref="E58:E67"/>
    <mergeCell ref="F58:F67"/>
    <mergeCell ref="G47:H47"/>
    <mergeCell ref="G52:H52"/>
    <mergeCell ref="G56:G57"/>
    <mergeCell ref="H56:H57"/>
    <mergeCell ref="C57:F57"/>
    <mergeCell ref="C47:C56"/>
    <mergeCell ref="D47:D56"/>
    <mergeCell ref="E47:E56"/>
    <mergeCell ref="F47:F56"/>
    <mergeCell ref="A147:A154"/>
    <mergeCell ref="A2:A18"/>
    <mergeCell ref="A19:A35"/>
    <mergeCell ref="A36:A46"/>
    <mergeCell ref="A110:A113"/>
    <mergeCell ref="A114:A118"/>
    <mergeCell ref="A47:A57"/>
    <mergeCell ref="A58:A68"/>
    <mergeCell ref="A69:A79"/>
    <mergeCell ref="A80:A85"/>
    <mergeCell ref="D2:D17"/>
    <mergeCell ref="E2:E17"/>
    <mergeCell ref="F2:F17"/>
    <mergeCell ref="A119:A124"/>
    <mergeCell ref="A125:A134"/>
    <mergeCell ref="A135:A146"/>
    <mergeCell ref="A86:A97"/>
    <mergeCell ref="A98:A103"/>
    <mergeCell ref="A104:A109"/>
    <mergeCell ref="B47:B57"/>
    <mergeCell ref="E19:E34"/>
    <mergeCell ref="F19:F34"/>
    <mergeCell ref="B2:B18"/>
    <mergeCell ref="G2:H2"/>
    <mergeCell ref="G6:H6"/>
    <mergeCell ref="G11:H11"/>
    <mergeCell ref="G17:G18"/>
    <mergeCell ref="H17:H18"/>
    <mergeCell ref="C18:F18"/>
    <mergeCell ref="C2:C17"/>
    <mergeCell ref="F36:F45"/>
    <mergeCell ref="B19:B35"/>
    <mergeCell ref="G19:H19"/>
    <mergeCell ref="G23:H23"/>
    <mergeCell ref="G28:H28"/>
    <mergeCell ref="G34:G35"/>
    <mergeCell ref="H34:H35"/>
    <mergeCell ref="C35:F35"/>
    <mergeCell ref="C19:C34"/>
    <mergeCell ref="D19:D34"/>
    <mergeCell ref="C124:F124"/>
    <mergeCell ref="B36:B46"/>
    <mergeCell ref="G36:H36"/>
    <mergeCell ref="G40:H40"/>
    <mergeCell ref="G45:G46"/>
    <mergeCell ref="H45:H46"/>
    <mergeCell ref="C46:F46"/>
    <mergeCell ref="C36:C45"/>
    <mergeCell ref="D36:D45"/>
    <mergeCell ref="E36:E45"/>
    <mergeCell ref="B125:B134"/>
    <mergeCell ref="G125:H125"/>
    <mergeCell ref="G129:H129"/>
    <mergeCell ref="G133:G134"/>
    <mergeCell ref="H133:H134"/>
    <mergeCell ref="C134:F134"/>
    <mergeCell ref="C125:C133"/>
    <mergeCell ref="D125:D133"/>
    <mergeCell ref="E125:E133"/>
    <mergeCell ref="F125:F133"/>
    <mergeCell ref="G117:G118"/>
    <mergeCell ref="H117:H118"/>
    <mergeCell ref="C118:F118"/>
    <mergeCell ref="C119:C123"/>
    <mergeCell ref="D119:D123"/>
    <mergeCell ref="G119:H119"/>
    <mergeCell ref="E119:E123"/>
    <mergeCell ref="F119:F123"/>
    <mergeCell ref="G123:G124"/>
    <mergeCell ref="H123:H124"/>
    <mergeCell ref="C146:F146"/>
    <mergeCell ref="G149:H149"/>
    <mergeCell ref="G153:G154"/>
    <mergeCell ref="C135:C145"/>
    <mergeCell ref="D135:D145"/>
    <mergeCell ref="E135:E145"/>
    <mergeCell ref="F135:F145"/>
    <mergeCell ref="A155:E155"/>
    <mergeCell ref="F155:H155"/>
    <mergeCell ref="A156:B156"/>
    <mergeCell ref="C156:F156"/>
    <mergeCell ref="B135:B146"/>
    <mergeCell ref="G135:H135"/>
    <mergeCell ref="G139:H139"/>
    <mergeCell ref="G142:H142"/>
    <mergeCell ref="G145:G146"/>
    <mergeCell ref="H145:H146"/>
    <mergeCell ref="A157:B157"/>
    <mergeCell ref="C157:F157"/>
    <mergeCell ref="B147:B154"/>
    <mergeCell ref="G147:H147"/>
    <mergeCell ref="H153:H154"/>
    <mergeCell ref="C154:F154"/>
    <mergeCell ref="C147:C153"/>
    <mergeCell ref="D147:D153"/>
    <mergeCell ref="E147:E153"/>
    <mergeCell ref="F147:F1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6.2</vt:lpstr>
      <vt:lpstr>6.3</vt:lpstr>
      <vt:lpstr>6.4.1</vt:lpstr>
      <vt:lpstr>6.4.2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2025-07-24T12:10:30Z</dcterms:modified>
</cp:coreProperties>
</file>