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Mezőgazdaság\Erdésztechnikus\"/>
    </mc:Choice>
  </mc:AlternateContent>
  <xr:revisionPtr revIDLastSave="0" documentId="8_{B7209739-0FA2-4788-B43A-867BC5BAA5B2}" xr6:coauthVersionLast="47" xr6:coauthVersionMax="47" xr10:uidLastSave="{00000000-0000-0000-0000-000000000000}"/>
  <bookViews>
    <workbookView xWindow="45" yWindow="2445" windowWidth="25710" windowHeight="13200" xr2:uid="{00000000-000D-0000-FFFF-FFFF00000000}"/>
  </bookViews>
  <sheets>
    <sheet name="6.2" sheetId="1" r:id="rId1"/>
    <sheet name="6.3" sheetId="2" r:id="rId2"/>
    <sheet name="6.4.1" sheetId="3" r:id="rId3"/>
    <sheet name="6.4.2" sheetId="4" r:id="rId4"/>
  </sheets>
  <definedNames>
    <definedName name="_xlnm._FilterDatabase" localSheetId="0" hidden="1">'6.2'!$A$1:$H$449</definedName>
    <definedName name="_xlnm._FilterDatabase" localSheetId="1" hidden="1">'6.3'!$A$2:$S$98</definedName>
    <definedName name="_xlnm._FilterDatabase" localSheetId="2" hidden="1">'6.4.1'!$A$1:$H$433</definedName>
    <definedName name="_xlnm._FilterDatabase" localSheetId="3" hidden="1">'6.4.2'!$A$1:$H$424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4" l="1"/>
  <c r="H19" i="4"/>
  <c r="H23" i="4"/>
  <c r="H28" i="4"/>
  <c r="H46" i="4"/>
  <c r="H53" i="4"/>
  <c r="H61" i="4"/>
  <c r="H76" i="4"/>
  <c r="H83" i="4"/>
  <c r="F85" i="4" s="1"/>
  <c r="H5" i="3" l="1"/>
  <c r="H13" i="3"/>
  <c r="H26" i="3"/>
  <c r="H34" i="3"/>
  <c r="H40" i="3"/>
  <c r="H49" i="3"/>
  <c r="H58" i="3"/>
  <c r="H65" i="3"/>
  <c r="H79" i="3"/>
  <c r="F94" i="3" s="1"/>
  <c r="H92" i="3"/>
  <c r="H7" i="2" l="1"/>
  <c r="J7" i="2"/>
  <c r="H11" i="2"/>
  <c r="J11" i="2"/>
  <c r="H16" i="2"/>
  <c r="J16" i="2"/>
  <c r="H20" i="2"/>
  <c r="J20" i="2"/>
  <c r="H29" i="2"/>
  <c r="J29" i="2"/>
  <c r="H34" i="2"/>
  <c r="J34" i="2"/>
  <c r="H50" i="2"/>
  <c r="J50" i="2"/>
  <c r="H63" i="2"/>
  <c r="J63" i="2"/>
  <c r="H82" i="2"/>
  <c r="J82" i="2"/>
  <c r="I95" i="2" s="1"/>
  <c r="H93" i="2"/>
  <c r="J93" i="2"/>
  <c r="G95" i="2"/>
  <c r="H109" i="1" l="1"/>
  <c r="H100" i="1" l="1"/>
  <c r="H91" i="1"/>
  <c r="H82" i="1"/>
  <c r="H73" i="1"/>
  <c r="H64" i="1"/>
  <c r="H55" i="1"/>
  <c r="H46" i="1"/>
  <c r="H37" i="1"/>
  <c r="H28" i="1"/>
  <c r="H19" i="1"/>
  <c r="H10" i="1"/>
  <c r="F111" i="1" l="1"/>
</calcChain>
</file>

<file path=xl/sharedStrings.xml><?xml version="1.0" encoding="utf-8"?>
<sst xmlns="http://schemas.openxmlformats.org/spreadsheetml/2006/main" count="736" uniqueCount="441">
  <si>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</si>
  <si>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</si>
  <si>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</si>
  <si>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</si>
  <si>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</si>
  <si>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</si>
  <si>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</si>
  <si>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</si>
  <si>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</si>
  <si>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</si>
  <si>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Megfigyeli Magyarország éghajlati jellemzőit.</t>
  </si>
  <si>
    <t>Ismeri Magyarország agrometeorológiáját, a meteorológiai mérőeszközöket.</t>
  </si>
  <si>
    <t>Törekszik a meteorológiai adatok pontos leolvasására.</t>
  </si>
  <si>
    <t>A meteorológiai adatokat adekvát módon értelmezi.</t>
  </si>
  <si>
    <t>Éghajlati és távérzékelt drónos meteorológiai adatokat gyűjt.</t>
  </si>
  <si>
    <t>Ismeri az éghajlatot befolyásoló tényezőket és a meteorológiai internetes adatbázisokat.</t>
  </si>
  <si>
    <t>Nyitott az új meteorológiai adatközlő felületek kezelésére.</t>
  </si>
  <si>
    <t>Szakmai irányítás mellett részben önállóan méréseket végez.</t>
  </si>
  <si>
    <t>Helyszíni talajvizsgálatot végez.</t>
  </si>
  <si>
    <t>Ismeri a talajok összetételét, tulajdonságait, típusait, javítását és védelmét.</t>
  </si>
  <si>
    <t>Elkötelezett a talajvédelem iránt.</t>
  </si>
  <si>
    <t>Önállóan bemutatja a talajtípusokat.</t>
  </si>
  <si>
    <t>Megfigyeli a talajképződés jegyeit, jellemző folyamatait.</t>
  </si>
  <si>
    <t>Ismeri a talajképződést befolyásoló tényezőket.</t>
  </si>
  <si>
    <t>Elkötelezett a fenntartható mezőgazdasági tevékenységek iránt.</t>
  </si>
  <si>
    <t>Önállóan jegyzetet készít a talajképződés megfigyelése folyamán.</t>
  </si>
  <si>
    <t>Mikroszkóp segítségével növényi sejteket, szöveteket, szerveket vizsgál, növényszaporítást végez.</t>
  </si>
  <si>
    <t>Ismeri a sejttan, szövettan, morfológia, rendszertan alapjait, a növényi szaporodás- és szaporítás-módokat.</t>
  </si>
  <si>
    <t>Törekszik az új fajták szaporítás módjának elsajátítására.</t>
  </si>
  <si>
    <t>Önálló javaslatot fogalmaz meg a szakmája szempontjából fontos növényfajok felhasználási lehetőségeire.</t>
  </si>
  <si>
    <t>Elemzi a gazdasági állatok eredetét, háziasítását, rendszerezését, és felveszi méreteiket.</t>
  </si>
  <si>
    <t>Tisztában van az állattenyésztés gazdasági jelentőségével.</t>
  </si>
  <si>
    <t>Elkötelezett a szabályszerű, helyes állattartás iránt.</t>
  </si>
  <si>
    <t>A gazdasági állatok mérési adatainak rögzítését önállóan és pontosan végzi.</t>
  </si>
  <si>
    <t>Megfigyelései alapján bemutatja a gazdasági állatok magatartásformáit.</t>
  </si>
  <si>
    <t>Ismeri a gazdasági állatok speciális viselkedési formáit.</t>
  </si>
  <si>
    <t>Törekszik az állattartás szabályainak betartására.  A gazdasági állatok viselkedése alapján pontos következtetést von le.</t>
  </si>
  <si>
    <t>Irányítás mellett a gazdasági állatok napi ellátását felelősségteljesen elvégzi.</t>
  </si>
  <si>
    <t>Megmutatja a mezőgazdasági, kertészeti vagy erdészeti termesztésben használt erőgépek főbb szerkezeti egységeit.</t>
  </si>
  <si>
    <t>Ismeri a mezőgazdasági, kertészeti vagy erdészeti erő- és munkagépek csoportosítását, alkalmazási területeit, szerkezeti egységeit.</t>
  </si>
  <si>
    <t>Elkötelezett az erőgépekkel kapcsolatos szabályos munkavégzés mellett.</t>
  </si>
  <si>
    <t>Útmutatók alapján ellenőrzi az erőgépek főbb szerkezeti egységeit.</t>
  </si>
  <si>
    <t>A mezőgazdasági, kertészeti vagy erdészeti termesztésben használt erő-és munkagépeken olajszintet ellenőriz.</t>
  </si>
  <si>
    <t>Ismeri a mezőgazdasági erő- és munkagépek karbantartását.</t>
  </si>
  <si>
    <t>Igyekszik elkerülni a munkavédelmi szabálytalanságokat.</t>
  </si>
  <si>
    <t>Útmutatók alapján ellenőrzi a karbantartási műveleteket.</t>
  </si>
  <si>
    <t>Használja a földmérésben alkalmazott hossz- és terület mértékegységeket, méretarányt, területet számol.</t>
  </si>
  <si>
    <t>Ismeri a Föld és a térképek jellemzőit, tartalmukat, jelöléseit, földügyi alapismeretekkel bír.</t>
  </si>
  <si>
    <t>Hosszmérésében és területszámításaiban pontos, alapos. Adekvát módon olvassa a térképeket.</t>
  </si>
  <si>
    <t>Térkép alapján önállóan számol hosszmértéket és területnagyságot.</t>
  </si>
  <si>
    <t>Egyszerű terepi idomok felmérésénél digitális mérőeszközöket használ.</t>
  </si>
  <si>
    <t>Ismeri a felmérő eszközök működését, használatát, elvárható pontosságát.</t>
  </si>
  <si>
    <t>Törekszik az újabb digitális mérőeszközök megismerésére.</t>
  </si>
  <si>
    <t>Szakszerű irányítás mellett digitális méréseket végez.</t>
  </si>
  <si>
    <t>Alkalmazza a munka-, tűz-, baleset- és környezetvédelem szabályait.</t>
  </si>
  <si>
    <t>Ismeri az ágazathoz kötődő munka-, tűz-, baleset- és környezetvédelmi szabályokat.</t>
  </si>
  <si>
    <t>Szabálykövető a munka-, tűz-, baleset- és környezetvédelem területén.</t>
  </si>
  <si>
    <t>Utasítás alapján az adott mezőgazdasági tevékenységhez szükséges védőfelszereléseket használja.</t>
  </si>
  <si>
    <t>Általános alapozás</t>
  </si>
  <si>
    <t>Éghajlattan</t>
  </si>
  <si>
    <t>Bevezetés</t>
  </si>
  <si>
    <t>Talajtan</t>
  </si>
  <si>
    <t>Növénytan</t>
  </si>
  <si>
    <t>Állattan</t>
  </si>
  <si>
    <t>Géptan</t>
  </si>
  <si>
    <t>Földmérés</t>
  </si>
  <si>
    <t>Munka-, tűz- és környezetvédelem</t>
  </si>
  <si>
    <t>Szakmai alapozás</t>
  </si>
  <si>
    <t>Szakmai ágazati tevékenységek végzése</t>
  </si>
  <si>
    <t>Szakmai üzemek, intézmények, cégek látogatása</t>
  </si>
  <si>
    <t>Szakosító tartalmú előadások hallgatása</t>
  </si>
  <si>
    <t>Szakosító tartalmú gyakorlatok tanüzemekben, tangazdaságokban, képzőközpontokban</t>
  </si>
  <si>
    <t>"A" ÉGHAJLATTAN (1; 2. sor)</t>
  </si>
  <si>
    <t>"F" FÖLDMÉRÉS (10; 11. sor)</t>
  </si>
  <si>
    <t>"B" TALAJTAN (3; 4. sor)</t>
  </si>
  <si>
    <t>"E" GÉPTAN (8; 9. sor)</t>
  </si>
  <si>
    <t>"C" NÖVÉNYTAN (5. sor)</t>
  </si>
  <si>
    <t>"D" ÁLATTAN (6; 7. sor)</t>
  </si>
  <si>
    <t>"G" MUNKA- TŰZ ÉS KÖRNYEZETVÉDELEM  (12. sor)</t>
  </si>
  <si>
    <r>
      <t>A tananyagelemek és a deszkriptorok projektszemléletű kapcsolódása:</t>
    </r>
    <r>
      <rPr>
        <sz val="11"/>
        <rFont val="Franklin Gothic Book"/>
        <family val="2"/>
        <charset val="238"/>
      </rPr>
      <t xml:space="preserve"> 
A tanulók megismerik Magyarország éghajlati jellemzőit. A lehetséges projektfeladatok végrehajtása során megtanulják alkalmazni a legfontosabb meteorológiai eszközöket.</t>
    </r>
  </si>
  <si>
    <r>
      <t>A tananyagelemek és a deszkriptorok projektszemléletű kapcsolódása:</t>
    </r>
    <r>
      <rPr>
        <b/>
        <sz val="11"/>
        <rFont val="Franklin Gothic Book"/>
        <family val="2"/>
        <charset val="238"/>
      </rPr>
      <t xml:space="preserve"> 
</t>
    </r>
    <r>
      <rPr>
        <sz val="11"/>
        <rFont val="Franklin Gothic Book"/>
        <family val="2"/>
        <charset val="238"/>
      </rPr>
      <t>A lehetséges projektfeladatok megoldása során a tanulók alkalmazzák a földmérésben használt területmértékegységeket és méretarányokat. A feladatok végrehajtása során elkészítik az adott alakzat rajzát, és lemérik a terület jellemző méreteit. A vázlatuk alkalmazásával meghatározzák a terület vagy területek nagyságát.</t>
    </r>
  </si>
  <si>
    <r>
      <t xml:space="preserve">A tananyagelemek és a deszkriptorok projektszemléletű kapcsolódása: 
</t>
    </r>
    <r>
      <rPr>
        <sz val="11"/>
        <rFont val="Franklin Gothic Book"/>
        <family val="2"/>
        <charset val="238"/>
      </rPr>
      <t>A képzésben résztvevők a projekt szemléletű oktatás során megismerik a gazdasági állatok eredetét, rendszerezését és hasznosításuk célját. A lehetséges projektfeladatok végrehajtása során, irányítás mellett, megismerik a gazdasági állatok értékmérő tulajdonságait, és megmérik az állatok jellemző méreteit.</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</si>
  <si>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projekt szemléletű oktatás során a feladatok megoldása közben a tanulók megismerik a helyszínen végezhető talajvizsgálati módszereket, és elsajátítják a vizsgálat értékelésének módját. Megismerik, hogyan csökkenthetők a talajok további szennyeződései felelősségteljes szakmai tevékenységgel.</t>
    </r>
  </si>
  <si>
    <r>
      <t xml:space="preserve">A tananyagelemek és a deszkriptorok projektszemléletű kapcsolódása: 
</t>
    </r>
    <r>
      <rPr>
        <sz val="11"/>
        <rFont val="Franklin Gothic Book"/>
        <family val="2"/>
        <charset val="238"/>
      </rPr>
      <t>A tanulók egy lehetséges projektfeladat végrehajtása során megismerik a növényi szerveket, továbbá a növényszaporítási módokat. A lehetséges projektfeladat végrehajtásakor irányítással növényszaporításokat végeznek.</t>
    </r>
  </si>
  <si>
    <r>
      <t xml:space="preserve">A tananyagelemek és a deszkriptorok projektszemléletű kapcsolódása: 
</t>
    </r>
    <r>
      <rPr>
        <sz val="11"/>
        <color theme="1"/>
        <rFont val="Franklin Gothic Book"/>
        <family val="2"/>
        <charset val="238"/>
      </rPr>
      <t xml:space="preserve">A </t>
    </r>
    <r>
      <rPr>
        <sz val="11"/>
        <rFont val="Franklin Gothic Book"/>
        <family val="2"/>
        <charset val="238"/>
      </rPr>
      <t>tanulók a projektszemléletű oktatán során megismerik a meteorológiai megfigyelésekre alkalmazott drónokat és az alkalmazásukkal megfigyelhető adatokat. Az adatgyűjtés után digitális készségeik birtokában feldolgoz</t>
    </r>
    <r>
      <rPr>
        <sz val="11"/>
        <color theme="1"/>
        <rFont val="Franklin Gothic Book"/>
        <family val="2"/>
        <charset val="238"/>
      </rPr>
      <t>zák az adatokat.</t>
    </r>
  </si>
  <si>
    <r>
      <t>A tananyagelemek és a deszkriptorok projektszemléletű kapcsolódása:</t>
    </r>
    <r>
      <rPr>
        <sz val="11"/>
        <rFont val="Franklin Gothic Book"/>
        <family val="2"/>
        <charset val="238"/>
      </rPr>
      <t xml:space="preserve"> 
A feladatok elvégzése során a tanulók a megszerzett ismeretek birtokában megfigyelik és lejegyzetelik a talajképződés jegyeit és folyamatait a lehetséges projektfeladatok végrehajtása során. A készített jegyzetekből következtetéseket vonnak le.</t>
    </r>
  </si>
  <si>
    <r>
      <t xml:space="preserve">A tananyagelemek és a deszkriptorok projektszemléletű kapcsolódása: 
</t>
    </r>
    <r>
      <rPr>
        <sz val="11"/>
        <rFont val="Franklin Gothic Book"/>
        <family val="2"/>
        <charset val="238"/>
      </rPr>
      <t>A tanulók a feladatok elvégzése során a megszerzett ismereteiket alkalmazva elvégzik a mezőgazdaság különböző ágazataiban használt erőgépek napi karbantartását. Felelősségteljesen végzik az erőgépek karbantartását, tudatában vannak munkájuk minőségének a gép működésére gyakorolt hatásával.</t>
    </r>
  </si>
  <si>
    <r>
      <t xml:space="preserve">A tananyagelemek és a deszkriptorok projektszemléletű kapcsolódása: 
</t>
    </r>
    <r>
      <rPr>
        <sz val="11"/>
        <rFont val="Franklin Gothic Book"/>
        <family val="2"/>
        <charset val="238"/>
      </rPr>
      <t>A lehetséges projektfeladatok teljesítése során a tanulók megfigyelik a gazdasági állatokat. Az irányított megfigyelések során kiemelt szempont az állatok magatartásváltozása a tenyésztés különböző szakaszaiban. Megfigyeléseiket megfelelően dokumentálják, és szükség esetén következtetéseket vonnak le.</t>
    </r>
  </si>
  <si>
    <r>
      <t xml:space="preserve">A tananyagelemek és a deszkriptorok projektszemléletű kapcsolódása:
</t>
    </r>
    <r>
      <rPr>
        <sz val="11"/>
        <rFont val="Franklin Gothic Book"/>
        <family val="2"/>
        <charset val="238"/>
      </rPr>
      <t>A lehetséges projektfeladatok elvégzése során a tanulók megszerzett ismereteik alapján beazonosítják a mezőgazdaságban alkalmazott erőgépek főbb szerkezeti egységeit. A megadott szempontok alapján kiválasztják az egyes erőgépek főbb jellemzőit, amelyeket be is mutatnak.</t>
    </r>
  </si>
  <si>
    <r>
      <t>A tananyagelemek és a deszkriptorok projektszemléletű kapcsolódása:</t>
    </r>
    <r>
      <rPr>
        <b/>
        <sz val="11"/>
        <rFont val="Franklin Gothic Book"/>
        <family val="2"/>
        <charset val="238"/>
      </rPr>
      <t xml:space="preserve"> 
</t>
    </r>
    <r>
      <rPr>
        <sz val="11"/>
        <rFont val="Franklin Gothic Book"/>
        <family val="2"/>
        <charset val="238"/>
      </rPr>
      <t>A projektfeladatok végrehajtása során a tanulók irányítás mellett alkalmazzák a terepi felmérésekhez használt digitális mérőeszközöket. A feladatok végrehajtása során szakmai irányítással méréseket végeznek, majd értelmezik a kapott eredményeket.</t>
    </r>
  </si>
  <si>
    <r>
      <t xml:space="preserve">A tananyagelemek és a deszkriptorok projektszemléletű kapcsolódása: 
</t>
    </r>
    <r>
      <rPr>
        <sz val="11"/>
        <rFont val="Franklin Gothic Book"/>
        <family val="2"/>
        <charset val="238"/>
      </rPr>
      <t>Az önállóan kivitelezhető projektfeladat alkalmával a tanuló felméri a mezőgazdaság különböző ágaiban jellemző veszélyforrásokat. A különböző veszélyforrások okozta balesetek elhárításának főbb elveit képes alkalmazni. A különböző területeken végzett munkák során szakmai segítséggel kiválasztja a védőfelszereléseket, és alkalmazza azokat.</t>
    </r>
  </si>
  <si>
    <t>Ágazati alapoktatás összes óraszáma:</t>
  </si>
  <si>
    <t>Univerzális traktor folyadékszintjeinek ellenőrzése: Az univerzális traktorban használt folyadékok helyeinek és anyagainak ismerete alapján előkészítik a szükséges anyagokat és eszközöket. 
A folyadékszintek ellenőrzése során eldöntik, hogy az adott helyen megfelelő mennyiségben áll-e rendelkezésre a folyadék. Szükséges mértékig pótolják a hiányzó mennyiséget, illetve többlet esetén eltávolítják azt. 
A feladatot a tanulók önállóan hajtják végre. 
A feladatteljesítést közösen átbeszélik, kiemelve a megvalósítás során alkalmazott jó gyakorlatokat. Az értékeléshez közös szempontrendszert alakítanak ki.</t>
  </si>
  <si>
    <t>Mintagödör elkészítése és a talaj vizsgálata: A talajvizsgálathoz szükséges mintagödör elkészítése után a tanulók értékelik a talajszelvényt, megállapítást tesznek a talaj rétegződéséről. Az egyéb vizsgálatokhoz szükséges eszközök és anyagok előkészítése után elvégzi a szükséges vizsgálatokat, a kapott értékek alapján elemzi a talajt. A feladatot a tanulók csoportos formában hajtják végre. A munka megkezdése előtt közösen meghatározzák a célokat és feldatok végrehajtásának menetét. Az értélést a csoportok önállóan és az oktatóval közösen végzik. A csoportok az értékelésüket feladatrészenként végzik el, melyet átadnak az oktatónak. A feladat teljesítése során az oktató értékeli a leadott részértékelések és saját tapasztalatai alapján a végzett munkát.</t>
  </si>
  <si>
    <r>
      <t xml:space="preserve">időkeret: </t>
    </r>
    <r>
      <rPr>
        <sz val="11"/>
        <color theme="1"/>
        <rFont val="Franklin Gothic Book"/>
        <family val="2"/>
        <charset val="238"/>
      </rPr>
      <t>3 óra</t>
    </r>
  </si>
  <si>
    <r>
      <t xml:space="preserve">időkeret: </t>
    </r>
    <r>
      <rPr>
        <sz val="11"/>
        <color theme="1"/>
        <rFont val="Franklin Gothic Book"/>
        <family val="2"/>
        <charset val="238"/>
      </rPr>
      <t>12 óra</t>
    </r>
  </si>
  <si>
    <r>
      <t xml:space="preserve">Kapcsolódó tananyagegységek: 
</t>
    </r>
    <r>
      <rPr>
        <sz val="11"/>
        <color theme="1"/>
        <rFont val="Franklin Gothic Book"/>
        <family val="2"/>
        <charset val="238"/>
      </rPr>
      <t>"E"</t>
    </r>
  </si>
  <si>
    <r>
      <t xml:space="preserve">Kapcsolódó tananyagegységek: 
</t>
    </r>
    <r>
      <rPr>
        <sz val="11"/>
        <color theme="1"/>
        <rFont val="Franklin Gothic Book"/>
        <family val="2"/>
        <charset val="238"/>
      </rPr>
      <t>"A", "B", "C"</t>
    </r>
  </si>
  <si>
    <r>
      <t xml:space="preserve">Kapcsolódó tananyagegységek: 
</t>
    </r>
    <r>
      <rPr>
        <sz val="11"/>
        <color theme="1"/>
        <rFont val="Franklin Gothic Book"/>
        <family val="2"/>
        <charset val="238"/>
      </rPr>
      <t>"A", "C", "D"</t>
    </r>
  </si>
  <si>
    <r>
      <t xml:space="preserve">időkeret: </t>
    </r>
    <r>
      <rPr>
        <sz val="11"/>
        <color theme="1"/>
        <rFont val="Franklin Gothic Book"/>
        <family val="2"/>
        <charset val="238"/>
      </rPr>
      <t>8 óra</t>
    </r>
  </si>
  <si>
    <t>A fácán intenzív tenyésztése: Ismeri az említett apróvad élőhelyét, táplálkozási és szaporodási szokásait, az intenzív tenyésztés berendezéseit, elvégzendő munkafolyamatait és szükséges eszközeit. 
A folyamat részeként kezeli az állategészségügyi előírásokat, törekszik a megfelelő higiéniai szabályok betartására. 
A feladat egyéni, önálló munkát igényel. Beadandó egy komplex dokumentum, mely tartalmazza: egy terület jellemzését – vadfaj, élőhelye, szaporodási szokásai (30%), egy épületkomplexum bemutatását – az intenzív tenyésztés berendezései, munkafolyamatai, eszközei (40%), valamint egy egyéb, szükséges előírások fejezetet – higiéniai és állategészségügyi előírások, kapcsolódó szervezetek (30%). 
Értékelése a feladatot irányító oktató által történik, csoportban végzett elemzéssel és reflektálással.</t>
  </si>
  <si>
    <r>
      <t xml:space="preserve">Kapcsolódó tananyagegységek: 
</t>
    </r>
    <r>
      <rPr>
        <sz val="11"/>
        <color theme="1"/>
        <rFont val="Franklin Gothic Book"/>
        <family val="2"/>
        <charset val="238"/>
      </rPr>
      <t>"B", "D"</t>
    </r>
  </si>
  <si>
    <t xml:space="preserve">Vaddisznóhajtás tervezése: 
A feladat során meghatározzák a szükséges vadászati felszereléseket, a vadászati módot, az elejthető vadfajokat, a résztvevőket, azok számát, elhelyezkedését, a lőirányokat, a hajtások számát és helyét, valamint az azok közötti közlekedést, továbbá a munkavédelmi és balesetmegelőzési előírásokat. Csoportfeladat.
Leadandó feladatrészek:
- Időterv (40%): bejelentés a hatóságok felé, előkészítés határidőkkel – lőállások, tiltott lőirányok, egyeztetés a vadászokkal, hajtókkal, vendégek fogadása, eligazítás, a hajtások időkerete, a teríték átadás ideje.
- Feladat elosztása a csoport tagjai között, csoportvezető kijelölése stb. (20%).
-Térképvázlat hajtásonként: lőállások jelölése, számozása, hajtásirány, járművek azonosítása a lőállások kiosztásával, feladatfelelősök elérhetőségei (40%).
</t>
  </si>
  <si>
    <r>
      <t xml:space="preserve">Kapcsolódó tananyagegységek: 
</t>
    </r>
    <r>
      <rPr>
        <sz val="11"/>
        <color theme="1"/>
        <rFont val="Franklin Gothic Book"/>
        <family val="2"/>
        <charset val="238"/>
      </rPr>
      <t>"B", "C", "D"</t>
    </r>
  </si>
  <si>
    <r>
      <t xml:space="preserve">időkeret: </t>
    </r>
    <r>
      <rPr>
        <sz val="11"/>
        <color theme="1"/>
        <rFont val="Franklin Gothic Book"/>
        <family val="2"/>
        <charset val="238"/>
      </rPr>
      <t>32 óra</t>
    </r>
  </si>
  <si>
    <t>Emelt lőállás és a hozzá tartozó lőcsillag elkészítése: A feladat elvégzése során a tanulók megtanulják a műszaki rajz olvasását, valamint a lőállás elkészítése alkalmával az alapvető kézi szerszámok használatát. 
A motorfűrész és motoros kézi eszközök segítségével előkészítik a lőállás helyét a vadászterületen, illetve a lőcsillagot is. 
A végrehajtás során betartják az ide vonatkozó munkavédelmi szabályokat. 
Csoportfeladat keretében, kiadott tervrajz alapján méretarányosan egy emelt lőállást kell elkészíteni. 
Az anyagot az oktatás helyén rendelkezésre kell bocsátani. Az illesztések készülhetnek fém, fa vagy ragasztó felhasználásával, az adott lehetőségeknek megfelelően. 
Hetente be kell mutatni a tetszőleges készültségi állapotot. 
Az értékelésnél számít a tartósság, stabilitás, az arányos méretek pontos kidolgozása és az esztétikus összkép.</t>
  </si>
  <si>
    <t>Szakmairányok közös óraszáma:</t>
  </si>
  <si>
    <r>
      <t xml:space="preserve"> A tananyagelemek és a deszkriptorok projektszemléletű kapcsolódása: 
</t>
    </r>
    <r>
      <rPr>
        <sz val="11"/>
        <rFont val="Franklin Gothic Book"/>
        <family val="2"/>
        <charset val="238"/>
      </rPr>
      <t>Az erdő- és vadgazdálkodási munkafolyamatok során használja a különböző motoros eszközöket és gépeket. Az elméletben tanult ismereteit alkalmazza a gyakorlati feladatok végrehajtása során; a feladatvégzés során komplexen tudja kezelni a felépítés, a felhasználás és a biztonság hármasát. Természetközeli hivatása révén tisztában van a környezet iránti felelősségével, így munkavégzése során az előírások szerint oldja meg a gyakorlati feladatokat.</t>
    </r>
  </si>
  <si>
    <t>Lőszer és ballisztikai ismeretek</t>
  </si>
  <si>
    <t>Fegyverkezelés</t>
  </si>
  <si>
    <t>Fegyver- és lőszerismeret</t>
  </si>
  <si>
    <t>Vadászat - erdőgazdálkodás</t>
  </si>
  <si>
    <t>Motorok, erőgépek ismerete</t>
  </si>
  <si>
    <t>Motorfűrészek, motoros kézi eszközök</t>
  </si>
  <si>
    <t>Erdészeti gépek üzemeltetése</t>
  </si>
  <si>
    <t xml:space="preserve"> Gallyazás</t>
  </si>
  <si>
    <t>A fahasználat végrehajtása, munkaműveletei</t>
  </si>
  <si>
    <t>Gallyazás, darabolás</t>
  </si>
  <si>
    <t>Erdőhasználat</t>
  </si>
  <si>
    <t xml:space="preserve">Szabálykövető a munka-, tűz-, baleset- és környezetvédelem területén. </t>
  </si>
  <si>
    <t>"D" Erdőgazdálkodási technológiák (9; 11. sor)</t>
  </si>
  <si>
    <t>A tananyagelemek és a deszkriptorok projektszemléletű kapcsolódása: -</t>
  </si>
  <si>
    <t>nem releváns itt!</t>
  </si>
  <si>
    <t>Munkavállalói idegen nyelv</t>
  </si>
  <si>
    <t>Önállóan kommunikál a választott idegen nyelven. Megérti a gyakran előforduló hétköznapi, vagy az erdészet, vadgazdálkodás területén előforduló alapvető szaknyelvi elemeket tartalmazó hallott, illetve olvasott szövegeket. Helyesen használja az igeidőket, a módbeli segédigéket és a kérdésfeltevés nyelvtani szabályait. Önállóan tájékozódik a munkahelyi és szabadidős lehetőségekről.</t>
  </si>
  <si>
    <t>Törekszik a kommunikáció, a párbeszéd kezdeményezésére,</t>
  </si>
  <si>
    <t>Alapszinten ismeri az erdő- és vadgazdálkodás legfontosabb szakmai kifejezéseit a választott idegen nyelven. Ismeri az igeidőket, a módbeli segédigéket és a kérdésfeltevés alapvető nyelvtani szabályait. Ismeri az európai önéletrajz formai és tartalmi előírásait, a munkaszerződés részeit, tartalmi elemeit.</t>
  </si>
  <si>
    <t>Külföldi vendégvadásszal, szakmai, kereskedelmi partnerrel, turistával angol vagy német nyelven kommunikál. A választott idegen nyelven bemutatkozik, a munkájáról alapvető információkat közöl, motivációs levelet, szakmai önéletrajzot állít össze, álláshirdetést olvas, állásinterjún vesz részt, munkaszerződést olvas.</t>
  </si>
  <si>
    <r>
      <t xml:space="preserve">A tananyagelemek és a deszkriptorok projektszemléletű kapcsolódása: 
</t>
    </r>
    <r>
      <rPr>
        <sz val="11"/>
        <rFont val="Franklin Gothic Book"/>
        <family val="2"/>
        <charset val="238"/>
      </rPr>
      <t>Az interaktív tanulási folyamat során megismeri a vadgazdálkodási és vadászattal kapcsolatos feladatellátáshoz szükséges gépeket, azok üzemeltetését és karbantartását. Gyakorlati feladatokon keresztül műszaki rajzot készít és olvas, felismeri a gépelemeket, majd ismerteti azok működési elvét. Az alkalmazott műhelymunka során költséghatékonyan működteti az erőgépeket, és betartja a munka- és környezetvédelmi előírásokat.</t>
    </r>
  </si>
  <si>
    <t>A fahasználat feltételei</t>
  </si>
  <si>
    <t>Motorfűrész karbantartás</t>
  </si>
  <si>
    <t>Motorfűrész és motoros adapter ismeret</t>
  </si>
  <si>
    <t>Készletezés</t>
  </si>
  <si>
    <t>Felkészítés</t>
  </si>
  <si>
    <t>Darabolás</t>
  </si>
  <si>
    <t>Gallyazás</t>
  </si>
  <si>
    <t>Motorfűrészek szerkezeti ismerete</t>
  </si>
  <si>
    <t>Erőgépek</t>
  </si>
  <si>
    <t>Gépelemek, motorok és karbantartásuk</t>
  </si>
  <si>
    <t>Anyagismeret</t>
  </si>
  <si>
    <t>Anyagismeret, gépelemek ismerete</t>
  </si>
  <si>
    <t>Műszaki rajz</t>
  </si>
  <si>
    <t>Ellenőrzi a gépek és eszközök, a védőberendezések sértetlenségét, akadálymentes működését, a műszaki vizsga érvényességét.</t>
  </si>
  <si>
    <t>Önállóan és helyesen azonosítja a baleseti veszélyforrásokat, és a szükséges intézkedéseket megteszi azok megelőzése érdekében. Betartja az erdészeti biztonsági szabályzat (EBSZ) technológiai és munkavédelmi utasításait.</t>
  </si>
  <si>
    <t>Az erő- és munkagépeket elővigyázatosan, nagy körültekintéssel, a biztonsági szabályok szem előtt tartásával üzemelteti. Törekszik a költséghatékonyságra, az üzemanyag-használat mérséklésére.</t>
  </si>
  <si>
    <t>Ismeri az erőgépek, a motoros kézi eszközök szerkezeti felépítését, a szerkezeti elemek részeit. Tisztában van a gépek és eszközök működési elvével, ismeri az üzemeltetésükkel kapcsolatos előírásokat és biztonsági szabályokat, a karbantartási ciklusokhoz tartozó feladatokat.</t>
  </si>
  <si>
    <t>Erőgépet üzemeltet, végrehajtja a napi és időszaki karbantartásokat. Motorfűrésszel gallyazást, darabolást végez, lecseréli a munkavégző rész elemeit, elvégzi a láncélezést.</t>
  </si>
  <si>
    <r>
      <t xml:space="preserve">A tananyagelemek és a deszkriptorok projektszemléletű kapcsolódása: 
</t>
    </r>
    <r>
      <rPr>
        <sz val="11"/>
        <color theme="1"/>
        <rFont val="Franklin Gothic Book"/>
        <family val="2"/>
        <charset val="238"/>
      </rPr>
      <t>A projekt szemléletű oktatás során megtekint egy mesterséges vadtenyésztéssel foglalkozó telepet, mind apróvad, mind nagyvad tekintetében. Megismeri a szükséges dokumentumokat, higiéniai és állategészségügyi előírásokat, a valós üzemi körülményekből levonja a következtetéseket, ismereteit szintetizálja. Gyakorlatorientált feladatokon keresztül felhasználja a mesterséges vadtenyésztés során szerzett állattani ismereteit (fajok élőhelye, táplálkozása, szaporodása), a higiéniai és állategészségügyi előírásokat, valamint a tenyésztelepek és vadaskertek üzemeltetése során használandó dokumentumokat. Ezeket egyéni tervezési feladatokon belül önállóan alkalmazza. Valós munkakörnyezetet modellező helyzetben ellátja a feladatokat: apróvad esetén a keltetéstől a kibocsátásig (fácán, fogoly), nagyvad esetén a tartástól a hasznosításig (gímszarvas, vaddisznó).</t>
    </r>
  </si>
  <si>
    <t>Gímszarvas zárttéri tartása</t>
  </si>
  <si>
    <t>Vaddisznó zárttéri tartása</t>
  </si>
  <si>
    <t xml:space="preserve"> Nagyvadtenyésztés</t>
  </si>
  <si>
    <t>Mesterséges fácántenyésztés, nevelés</t>
  </si>
  <si>
    <t>Mestreséges vadtenyésztés</t>
  </si>
  <si>
    <t>Apróvadtenyésztés</t>
  </si>
  <si>
    <t>Egyéb betegségek</t>
  </si>
  <si>
    <t>apróvad-tenyésztelepek, a vadaskertek, vadasparkok, rezervátumok tartástechnológiáit. Ismeri a létesítmények működésének állategészségügyi, higiéniai, állatvédelmi, munkavédelmi szabályait.</t>
  </si>
  <si>
    <t xml:space="preserve">Élősködők által okozott betegségek </t>
  </si>
  <si>
    <t>Baktériumok által okozott betegségek</t>
  </si>
  <si>
    <t>Vírusok által okozott betegségek</t>
  </si>
  <si>
    <t>Vadegészségügy</t>
  </si>
  <si>
    <t>Vadegészségtan</t>
  </si>
  <si>
    <t>Vadgazdálkodás-erdőgazdálkodás</t>
  </si>
  <si>
    <t>A rá bízott javakért, berendezésekért, a gazdaságos üzemeltetésért, az állagmegóvásért és a vagyonvédelemért felelősséget vállal. Betartja és betartatja a munkavédelmi, higiéniai és állategészségügyi előírásokat, technológiai utasításokat és a bizonylati rendet.</t>
  </si>
  <si>
    <t>Törekszik gazdaságosan, racionálisan működtetni a tenyésztelepet. Fontosnak tartja a tiszta, higiénikus, rendezett munkakörnyezet kialakítását és fenntartását.</t>
  </si>
  <si>
    <t>Ismeri a mesterséges apróvadtenyésztés és zárttéri nagyvadtartás létesítményeit, berendezéseit, az apróvad-tenyésztelepek, a vadaskertek,
vadasparkok, rezervátumok tartástechnológiáit. Ismeri a
létesítmények működésének állategészségügyi, higiéniai, állatvédelmi, munkavédelmi szabályait</t>
  </si>
  <si>
    <t>Gondoskodik a tenyésztelepek és a vadaskertek épületeinek, berendezéseinek üzemeltetéséről és karbantartásáról, a vadfajok takarmányozásáról. Közreműködik az munkavédelmi, higiéniai és állategészségügyi intézkedések végrehajtásában. Vezeti a vadtenyésztés bizonylatait.</t>
  </si>
  <si>
    <t>"C" A vadgazdálkodás alapjai (7; 8. sor)</t>
  </si>
  <si>
    <r>
      <t xml:space="preserve">A tananyagelemek és a deszkriptorok projektszemléletű kapcsolódása: 
</t>
    </r>
    <r>
      <rPr>
        <sz val="11"/>
        <rFont val="Franklin Gothic Book"/>
        <family val="2"/>
        <charset val="238"/>
      </rPr>
      <t>Komplex szakmai feladat elvégzése során szintetizálja az erdőgazdálkodási alapismereteit a vadgazdálkodás szakirányításának elvárásaival. Valós feladatokon keresztül, a duális partner vagy oktató vezetésével részt vesz a selejtezés, állományszabályozás, vadkárelhárítás folyamatában. Az élőhely fejlesztését önállóan tervezi gyakorlatai során, mellyel hozzájárul a vadállomány egészségügyi állapotának javulásához, valamint szaporodási, táplálkozási és élelemszerzési lehetőségeinek bővítéséhez, és közelebb kerül az ökológiai egyensúly állapotához.</t>
    </r>
  </si>
  <si>
    <t>Élővad befogás</t>
  </si>
  <si>
    <t>Vadbefogás</t>
  </si>
  <si>
    <t>Vadászat</t>
  </si>
  <si>
    <t>Vízi élőhelyek fejlesztése</t>
  </si>
  <si>
    <t>Erdei és egyéb fás vegetációk javítása</t>
  </si>
  <si>
    <t>Határvegetációk, állományszegélyek</t>
  </si>
  <si>
    <t>Mezei és füves élőhelyek jellemzői</t>
  </si>
  <si>
    <t>Élőhelyfejlesztés</t>
  </si>
  <si>
    <t>Az élőhely ökológiai jellemzői</t>
  </si>
  <si>
    <t>Élőhelygazdálkodás</t>
  </si>
  <si>
    <t>Élőhelygazdálkodás - erdőgazdálkodás</t>
  </si>
  <si>
    <t>Vadfajok állományainak gazdálkodása, korbecslés</t>
  </si>
  <si>
    <t>Vadállomány-gazdálkodási feladatok</t>
  </si>
  <si>
    <t>Vadgazdálkodás és természetvédelem</t>
  </si>
  <si>
    <t>Vadtakarmányozás, vadföldgazdálkodás</t>
  </si>
  <si>
    <t>Vadföldgazdálkodás, vadtakarmányozás</t>
  </si>
  <si>
    <t>Vadkár és -elhárítás</t>
  </si>
  <si>
    <t>Vadkár, vadkárelhárítás</t>
  </si>
  <si>
    <t>Vadállomány-szabályozás</t>
  </si>
  <si>
    <t>Vadgazdálkodás</t>
  </si>
  <si>
    <t>A tervelőírásokat, határidőket betartja. A terület adottságainak és a vadfajnak megfelelő válogatási szempontokat vesz figyelembe. Betartja az elejtett vad kezelésének és értékesítésének élelmiszer-higiéniai szabályait. A bizonylatok tartalmáért, a szakmai és etikai normák betartásáért felelősséget vállal.</t>
  </si>
  <si>
    <t>Állománygazdálkodási, -szabályozási és takarmányozási feladatainak végrehajtását a minőségi szemlélet jellemzi. Pontosan vezeti a szolgálati naplót, a vadászati naplót és a teríték-nyilvántartást. Törekszik a költséghatékony feladatvégzésre anélkül, hogy ezzel károsítaná a vadállományt. Fontos számára az energia- és nyersanyag hatékonyság.</t>
  </si>
  <si>
    <t>Ismeri az állománydinamika és az állományszabályozás alapfogalmait, összefüggéseit, a selejtezés, ivararány-szabályozás szempontjait. Ismeri a vadonélő állatok táplálóanyag-, takarmány- és ivóvíz szükségletét, a takarmányok fajtáit, tartósításuk és tárolásuk módját. Ismeri a vadeltartó-képesség, az élőhely minősége, valamint a takarmánygazdálkodás összefüggéseit, fejlesztési lehetőségeit. Ismeri a vadgazdálkodási terveket, bizonylatokat, a munkaszervezés lépéseit.</t>
  </si>
  <si>
    <r>
      <t xml:space="preserve">A tájegységi vadgazdálkodási terv és a vadgazdálkodási üzemterv figyelembevételével éves vadgazdálkodási tervet és jelentést készít. Selejtezési, állományszabályozási, vadkár-elhárítási tevékenységet végez. </t>
    </r>
    <r>
      <rPr>
        <sz val="12"/>
        <color theme="1"/>
        <rFont val="Franklin Gothic Book"/>
        <family val="2"/>
        <charset val="238"/>
      </rPr>
      <t xml:space="preserve">Állománygazdálkodási feladatokat, korbecslést végez. </t>
    </r>
    <r>
      <rPr>
        <sz val="12"/>
        <color rgb="FF000000"/>
        <rFont val="Franklin Gothic Book"/>
        <family val="2"/>
        <charset val="238"/>
      </rPr>
      <t>Takarmányozást tervez, takarmányt előkészít, kihelyez, etet, tartósít és tárol. Vadeltartó-képességet számol. Vadászati naplót, teríték-nyilvántartást és szolgálati naplót vezet. Vadhúst értékesít.</t>
    </r>
  </si>
  <si>
    <r>
      <t xml:space="preserve">A tananyagelemek és a deszkriptorok projektszemléletű kapcsolódása: 
</t>
    </r>
    <r>
      <rPr>
        <sz val="11"/>
        <rFont val="Franklin Gothic Book"/>
        <family val="2"/>
        <charset val="238"/>
      </rPr>
      <t>A tanulók részt vesznek hajtáson, vadászaton, ahol kapcsolatba kerülnek a felelős fegyverhasználattal és a vadászetika előírásaival, ezeket be is tartják. Valós feladaton keresztül komplexen látják a vadászat folyamatát, eszközeit, berendezéseit és szabályait; irányítás mellett bevonják őket a lőtt vad kezelésébe, valamint a trófea szakszerű kikészítésébe. Csoportos műhelymunka során, vagy akár önálló feladatként egy vadászat komplett tervezését is elvégzik.</t>
    </r>
  </si>
  <si>
    <t>Trófeák kikészítése, mérése, bírálata</t>
  </si>
  <si>
    <t>Trófea kikészítése, bírálata</t>
  </si>
  <si>
    <t>Vadászati módok</t>
  </si>
  <si>
    <t>Vadászati módok, vadászat</t>
  </si>
  <si>
    <t>Betartja és betartatja a vadászat rendjét, a fegyverhasználat szabályait. Felelősen, a vadászatvezető utasításai szerint cselekszik. A szakmai, etikai szabályok betartásáért felelősséget vállal.</t>
  </si>
  <si>
    <t>Tiszteli a vadat, a természet értékeit, etikusan vadászik. Fegyelmezett és szolgálatkész.</t>
  </si>
  <si>
    <t>Ismeri a vadászhagyományokat, etikai szabályokat, szokásokat, a vadászati eszközöket és módokat, a vadászati idényeket, a tilalmi időket, a vad találati jelzéseit, a lőtt vad kezelésének lépéseit, szabályait. Ismeri a hazai és nemzetközi trófeabírálati módszereket, a trófeakikészítés folyamatát, eszközeit. Ismeri a hivatásos vadász feladatait.</t>
  </si>
  <si>
    <t>Hajtástérképet készít, vadászatot szervez, vezet, irányít. Vendégvadászt kísér, egyéni és társas vadászatot hajt végre. Az elejtett vadat kezeli, terítéket készít. Zsigereléskor elvégzi az elsődleges vadhúsvizsgálatot. Kikészíti a trófeát, trófeabírálatot végez. Hivatalos bírálatra a trófeát a vadászati hatóságnak bemutatja.</t>
  </si>
  <si>
    <t>"B"  Vadászat (4; 5; 6. sor)</t>
  </si>
  <si>
    <r>
      <t xml:space="preserve">A tananyagelemek és a deszkriptorok projektszemléletű kapcsolódása: 
</t>
    </r>
    <r>
      <rPr>
        <sz val="11"/>
        <rFont val="Franklin Gothic Book"/>
        <family val="2"/>
        <charset val="238"/>
      </rPr>
      <t>Gyakorlatorientált feladatokon keresztül megIsmeri a vadászat eszközeit - pl. összekészít vadászati módnak megfelelő hátizsákot, feljegyzi egy jól leírt vadászterület berendezéseit</t>
    </r>
    <r>
      <rPr>
        <b/>
        <sz val="11"/>
        <rFont val="Franklin Gothic Book"/>
        <family val="2"/>
        <charset val="238"/>
      </rPr>
      <t>;</t>
    </r>
    <r>
      <rPr>
        <b/>
        <sz val="11"/>
        <color rgb="FFFF0000"/>
        <rFont val="Franklin Gothic Book"/>
        <family val="2"/>
        <charset val="238"/>
      </rPr>
      <t xml:space="preserve"> </t>
    </r>
    <r>
      <rPr>
        <sz val="11"/>
        <rFont val="Franklin Gothic Book"/>
        <family val="2"/>
        <charset val="238"/>
      </rPr>
      <t xml:space="preserve">Fegyeverét, mint legfontosabb eszközét jól ismeri, a vadászatnak megfelelő fegyvert és lőszert előkészíti, fegyverét biztonságosan szétszedi és összerakja a fegyvereket, lőszereket, egyéb-vadászat során szükséges - felszerelést. </t>
    </r>
  </si>
  <si>
    <t>A vadász felszerelése</t>
  </si>
  <si>
    <t>Sörétes, golyós és vegyees csövű vadászfegyverek</t>
  </si>
  <si>
    <t>Vadászati felszerelések, berendezések</t>
  </si>
  <si>
    <t>Vadgazdálkodási berendezések</t>
  </si>
  <si>
    <t>Fegyelmezett, betartja a fegyver- és lőtérhasználat szabályait. Felelősen, a lövészetvezető, a vadászatvezető utasításai szerint cselekszik.</t>
  </si>
  <si>
    <t>Elkötelezett a hibátlan, gondosan karbantartott, a vadászias lőtávolságra belőtt, pontosan beállított fegyver használata, a vadászat etikai szabályainak betartása mellett. Ügyel az ökológiai egyensúly fennmaradására. Nem szemetel, erre társait is figyelmezteti.</t>
  </si>
  <si>
    <t>Ismeri a vadászat személyi és tárgyi feltételeit, a vadászterületek berendezéseit, felszereléseit, eszközeit. Ismeri a sörétes és golyós vadászfegyverek, lőszerek, az optika felépítését, működését. Ismeri a fegyver- és lőtérhasználat, a fegyverszerelés és karbantartás szabályait, a fegyver belövésének lépéseit, a ballisztikai alapfogalmakat.</t>
  </si>
  <si>
    <t>Egyéni és társas vadászaton vesz részt. Vadetetőt, itatót, sózót, dagonyát, szórót, cserkelő utat, lőnyiladékot, leshelyet készít. Beállítja az optikai eszközöket. Fegyverbelövést hajt végre kisgolyós és sörétes fegyverrel lőtéren. Elvégzi az ellenőrző ballisztikai vizsgálatot. Lőgyakorlatot hajt végre lőtéren sörétes vadászfegyverrel. Elvégzi a sörétes és golyós vadászfegyverek karbantartását.</t>
  </si>
  <si>
    <r>
      <t xml:space="preserve">A tananyagelemek és a deszkriptorok projektszemléletű kapcsolódása: </t>
    </r>
    <r>
      <rPr>
        <sz val="11"/>
        <color theme="1"/>
        <rFont val="Franklin Gothic Book"/>
        <family val="2"/>
        <charset val="238"/>
      </rPr>
      <t xml:space="preserve">
</t>
    </r>
    <r>
      <rPr>
        <sz val="11"/>
        <rFont val="Franklin Gothic Book"/>
        <family val="2"/>
        <charset val="238"/>
      </rPr>
      <t>Egy csoportban végzett projektfeladat során meghatározza a vadászati módnak megfelelő kutyafajtát, és azt jellemzi. Az arra alkalmas fajta gondozását, tartásának feltételeit, feladatát ismerteti.</t>
    </r>
  </si>
  <si>
    <t>Vadászatra alkalmas kutyafajták</t>
  </si>
  <si>
    <t>közegészségügyi szabályokat. A kutyát társnak tekinti.</t>
  </si>
  <si>
    <t>Kinológia</t>
  </si>
  <si>
    <t xml:space="preserve">Önállóan és felelősen választ kutyafajtát. Kiképzésüket irányítás mellett végzi. Betartja az állatvédelmi, állat- és </t>
  </si>
  <si>
    <t>Elfogadja, hogy a kutyával az állat természete szerinti, humánus állattartás elvének megfelelően szabad foglalkozni.</t>
  </si>
  <si>
    <t>Ismeri a vadászkutya-fajtákat, az ebtartás szabályait, a vadászebek alkalmazási lehetőségeit, betanításuk folyamatát.</t>
  </si>
  <si>
    <r>
      <t xml:space="preserve">A tananyagelemek és a deszkriptorok projektszemléletű kapcsolódása: 
</t>
    </r>
    <r>
      <rPr>
        <sz val="11"/>
        <rFont val="Franklin Gothic Book"/>
        <family val="2"/>
        <charset val="238"/>
      </rPr>
      <t>Egy komplex szakmai helyzetet kialakítva felismeri az erdészetileg fontos fafajokat, azok termőhelyi igényei alapján meghatározza a klímakategóriát, és gyakorlati megfigyelései alapján meghatározza a természetes erdőtársulás-csoportot, valamint a termőhelynek megfelelő fő- és elegyfafajokat.</t>
    </r>
  </si>
  <si>
    <t>Erdőtársulások</t>
  </si>
  <si>
    <t>Erdészetileg fontosabb fafajaink</t>
  </si>
  <si>
    <t>Erdőművelés</t>
  </si>
  <si>
    <t>Önálló következtetéseket von le a termőhelyi és állományjellemzők alapján.</t>
  </si>
  <si>
    <t>Fontosnak érzi az összefüggések keresését, törekszik az erdő- és termőhelytipológia összefüggéseinek megértésére.</t>
  </si>
  <si>
    <t>Ismeri a növényi szervek felépítését és működését, az állományalkotó és kísérő fafajokat, cserjéket. Ismeri az erdei növénytársulás-csoportokat, típusjelző lágyszárú növényeket, a társulások és a termőhely közötti összefüggéseket.</t>
  </si>
  <si>
    <t>Azonosítja az állományalkotó és kísérő fafajokat, cserjéket és típusjelző légyszárúakat. Elkülöníti az erdei növényeket termőhelyi igényük, elterjedésük és jelentőségük alapján.</t>
  </si>
  <si>
    <t>"A" Az erdőgazdálkodás alapjai (1; 2; 3. sor)</t>
  </si>
  <si>
    <r>
      <t xml:space="preserve">A tananyagelemek és a deszkriptorok projektszemléletű kapcsolódása: 
</t>
    </r>
    <r>
      <rPr>
        <sz val="11"/>
        <rFont val="Franklin Gothic Book"/>
        <family val="2"/>
        <charset val="238"/>
      </rPr>
      <t>Egy gyakorlati projekt részeként felhasználja növény-, állat- és termőhelyismereti tudását. Gyakorlatorientált feladatokon keresztül a felismert fajok alapján, összefüggéseket keresve körvonalaz egy életközösséget, annak résztvevőit jellemzi.</t>
    </r>
  </si>
  <si>
    <t>Az állattan történet felosztása, anatómiai alapfogalmak, rendszertani felosztások</t>
  </si>
  <si>
    <t>Vadászható és védett vadfajok</t>
  </si>
  <si>
    <t>Vadászati állattan</t>
  </si>
  <si>
    <t>Önálló javaslatokat fogalmaz meg a termőhelyi tényezők összhatásának következményeivel kapcsolatban, fontosnak érzi a növény- és állatvilág szükségletei, valamint az élőhely adottságai közötti összefüggések keresését és megértését.</t>
  </si>
  <si>
    <t>Törekszik a növények és állatok, valamint az élőhely termőhelyi tényezőinek pontos megfigyelésére, nem hanyagolja el a részleteket. Tudatos a felismerési bélyegek azonosításában. Fontos számára a biodiverzitás megőrzése és fenntartása.</t>
  </si>
  <si>
    <t>Ismeri az állati szervezet működését, az állatok viselkedését. Ismeri a vadászható, a gyakoribb erdei károsító és gyakoribb védett állatokat, tulajdonságaikat, ökológiai igényüket, jelentőségüket.</t>
  </si>
  <si>
    <t>Azonosítja a vadászható és védett állatfajokat. Megkülönbözteti a vadonélő állatokat élőhelyük, életmódjuk és vadgazdálkodási jelentőségük alapján.</t>
  </si>
  <si>
    <r>
      <t xml:space="preserve">A tananyagelemek és a deszkriptorok projektszemléletű kapcsolódása: 
</t>
    </r>
    <r>
      <rPr>
        <sz val="11"/>
        <rFont val="Franklin Gothic Book"/>
        <family val="2"/>
        <charset val="238"/>
      </rPr>
      <t>A projektek során lehetőség nyílik arra, hogy akár önállóan, akár csoportmunkában dolgozva a felismert növény- vagy állatfajt elhelyezze a megfelelő ökoszisztémába. A felismert éghajlati tényezők, típusjelző fajok alapján meghatározza az aktuális erdészeti klímát. Egy lehetséges projekt részeként igyekszik tudását az ökológiai egyensúly, a biodiverzitás kialakításának elérésére fordítani; talajtani vizsgálatot végez, elemzi a mért adatokat, összefüggéseket keres a termőhely és élővilága vonatkozásában.</t>
    </r>
  </si>
  <si>
    <t>Talajosztályozás</t>
  </si>
  <si>
    <t>A talaj képződése és tulajdonságai</t>
  </si>
  <si>
    <t>Erdészeti éghajlattan, klímaosztályozás</t>
  </si>
  <si>
    <t>Termőhelyismeret</t>
  </si>
  <si>
    <t>Ismeri az erdei és mezei élőhelyek környezeti tényezőit, növény- és állatvilágát.</t>
  </si>
  <si>
    <t>Azonosítja az erdei és mezei életközösségek fontosabb tagjait, meghatározza az adott termőhelyre jellemző klimatikus, hidrológiai, domborzati és talajviszonyokat.</t>
  </si>
  <si>
    <t>Erdőgazdálkodás</t>
  </si>
  <si>
    <r>
      <t xml:space="preserve">Kapcsolódó tananyagegységek: 
</t>
    </r>
    <r>
      <rPr>
        <sz val="11"/>
        <color theme="1"/>
        <rFont val="Franklin Gothic Book"/>
        <family val="2"/>
        <charset val="238"/>
      </rPr>
      <t>"B", "C"</t>
    </r>
  </si>
  <si>
    <t>Fakitermelési munka tervezése vállalkozóval: A tanuló tervezze meg adott állományban a fakitermelési munkát, kössön szerződést a vállalkozóval, majd segítse őt a munka elvégzéséről szóló számla kitöltésében vagy ellenőrzésében! (Ismeri a szükséges dokumentumokat — műveleti lap, szerződés tartalma, fahasználati terv, választékterv, számla kitöltése.) Egyéni, önálló munkára épülő projekt; a diák lépésről lépésre megtervezi a folyamatokat, kitölti a szükséges dokumentumokat, majd ismerteti az elvégzett feladatot. Értékelése a csoport által történik, az oktató irányításával.</t>
  </si>
  <si>
    <r>
      <t xml:space="preserve">időkeret: </t>
    </r>
    <r>
      <rPr>
        <sz val="11"/>
        <color theme="1"/>
        <rFont val="Franklin Gothic Book"/>
        <family val="2"/>
        <charset val="238"/>
      </rPr>
      <t>40 óra</t>
    </r>
  </si>
  <si>
    <t>Nevelővágás tervezése, elvégzése: A tanuló tervezzen erdőnevelési beavatkozást az üzemtervi lap adatai alapján; határozza meg annak feladatait, irányelveit, valamint a betartandó biztonsági előírásokat! Ismerje az erdőgazdálkodási dokumentumok olvasását és kitöltését, a faállományok fejlődési szakaszait, továbbá az ott alkalmazandó erdőnevelési eljárásokat, feladataikat és eszközeiket, melyeket az EBSZ előírásainak megfelelően használ. A kitermelt faanyag felkészítését, készletezését és számbavételezését is végezze el.
A projektet megelőzi a szükséges ismeretek átismétlése. Duális partnerrel összehangolva, csoportmunka keretében, a terepi felvételezéseket követően összehasonlítják a rendelkezésre álló adatokat a valósággal, majd megtervezik és végrehajtják a feladatot. A projekt zárásaként ismertetik az elvégzett munkát, és elemzik a feladatmegosztást. Az elvégzett tevékenységet a duális partner képviselője és az oktató irányításával reflektálják, majd a vezetők értékelése zárja a folyamatot.</t>
  </si>
  <si>
    <r>
      <t xml:space="preserve">Kapcsolódó tananyagegységek: 
</t>
    </r>
    <r>
      <rPr>
        <sz val="11"/>
        <color theme="1"/>
        <rFont val="Franklin Gothic Book"/>
        <family val="2"/>
        <charset val="238"/>
      </rPr>
      <t>"A"</t>
    </r>
  </si>
  <si>
    <r>
      <t>időkeret:</t>
    </r>
    <r>
      <rPr>
        <sz val="11"/>
        <color theme="1"/>
        <rFont val="Franklin Gothic Book"/>
        <family val="2"/>
        <charset val="238"/>
      </rPr>
      <t xml:space="preserve"> 8 óra</t>
    </r>
  </si>
  <si>
    <t>Erdősítési terv készítése: A tanulók feladata, hogy megadott területi és termőhelyi adatok alapján az „Egyes termőhelytípus-változatokon alkalmazható célállományok” című kiadvány segítségével válasszanak ígéretes fafajokat, határozzák meg a szaporítóanyagokat (elegyítés módját, arányát), esetleg azok darabszámát, illetve az egész erdősítési technológiát (terület-előkészítés módját, eszközeit; talaj-előkészítés módját, eszközeit; erdősítés hálózatát, módját, idejét; pótlás fafaját, mennyiségét, idejét, folyamatát; ápolás módját, idejét, eszközeit; erdősítés védelmének módját, eszközeit). A feladatok egyéni munkára épülnek, melyek ellenőrzéssel, értékeléssel végződnek. Duális partner bevonásával egy feladat gyakorlati megvalósítása is javasolt.</t>
  </si>
  <si>
    <t>Szakirányú oktatás összes óraszáma:</t>
  </si>
  <si>
    <r>
      <t xml:space="preserve">A tananyagelemek és a deszkriptorok projektszemléletű kapcsolódása: 
</t>
    </r>
    <r>
      <rPr>
        <sz val="11"/>
        <rFont val="Franklin Gothic Book"/>
        <family val="2"/>
        <charset val="238"/>
      </rPr>
      <t>A különböző erdészeti tevékenységek tervezése, szervezése, vezetése és ellenőrzése során integrálja szakmai tudását, felismeri és használja a gazdasági összefüggéseket; digitális készségeit felhasználja a modern eszközök alkalmazása során. Egy lehetséges projektfeladat keretében alkalmazza a jogi szabályozás követelményeit, és követi az aktuális gazdasági elvárásokat.</t>
    </r>
  </si>
  <si>
    <t>Az automatizált adatrögzítés és feldolgozás lehetőségei</t>
  </si>
  <si>
    <t>Erdőrendezés</t>
  </si>
  <si>
    <t>Erdészeti, vadászati szakigazgatás</t>
  </si>
  <si>
    <t>Jogi ismeretek</t>
  </si>
  <si>
    <t>Erdőgazdasági ügyvitel, bizonylati rend</t>
  </si>
  <si>
    <t>Adózás, számvitel</t>
  </si>
  <si>
    <t>Szerződések</t>
  </si>
  <si>
    <t>Kereskedelmi alapismeretek</t>
  </si>
  <si>
    <t>Árugazdaság, piac</t>
  </si>
  <si>
    <t>Gazdasági alapfogalmak</t>
  </si>
  <si>
    <t>Ismeri az erdészeti ügyviteli rendszer (ESZR) és terepi alkalmazásainak (ETA, TERI) felépítését, működését. Ismeri az erdő- vadgazdálkodás bizonylatait, a szigorú számadású bizonylat jellemzőit.</t>
  </si>
  <si>
    <t>Szolgálati naplót vezet.</t>
  </si>
  <si>
    <t>Erdészeti üzemgazdaság</t>
  </si>
  <si>
    <r>
      <t>Felelősséggel vállal szerződéses kötelezettséget, tisztában van a szerződéses kötelmekkel és azok</t>
    </r>
    <r>
      <rPr>
        <sz val="11"/>
        <color rgb="FF000000"/>
        <rFont val="Franklin Gothic Book"/>
        <family val="2"/>
        <charset val="238"/>
      </rPr>
      <t xml:space="preserve"> jogkövetkezményeivel. A szerződéses kötelmeket betartja és betartatja.</t>
    </r>
  </si>
  <si>
    <t>Nyitott az erdészeti IT alkalmazások és eszközök használatára. Elkötelezett a jogszabálykövető magatartás iránt. Az adminisztrációját pontosan végzi az elvárt előírásoknak megfelelően.</t>
  </si>
  <si>
    <t>Ismeri az erdészeti és vadászati szakigazgatás felépítését, működését, az erdő- és vadgazdálkodásra, illetve a természetvédelemre vonatkozó jogszabályokat, azok hierarchiáját, a szabályozás elveit. Ismeri a munka világára vonatkozó alapvető jogforrásokat. Ismeri a szerződés általános jellemzőit, a szakmai önéletrajz, a munkaszerződés és a vállalkozási szerződés felépítését, tartalmi elemeit. Ismeri a piac fogalmát, általános jellemzőit, szereplőit és mozgató elemeit.  Ismeri az erdészeti ügyviteli rendszer (ESZR) és terepi alkalmazásainak (ETA, TERI) felépítését, működését. Ismeri az erdő- vadgazdálkodás bizonylatait, a szigorú számadású bizonylat jellemzőit.</t>
  </si>
  <si>
    <t>Értelmezi és alkalmazza az ágazati és munkajogi jogszabályokat. Szakmai önéletrajzot, motivációs levelet állít össze. Előké-szíti az aktuális munkák-kal kapcsolatos vállalko-zási szerződéseket. Hasz-nálja az ESZR terepi al-kalmazásait, elvégzi a munkák adminisztráció-ját, és kitölti vagy előál-lítja a bizonylatokat. Szolgálati naplót vezet.</t>
  </si>
  <si>
    <t>"C" Erdészeti tervezés az erdőgazdálkodásban (9; 10.sor)</t>
  </si>
  <si>
    <r>
      <t xml:space="preserve">A tananyagelemek és a deszkriptorok projektszemléletű kapcsolódása: 
</t>
    </r>
    <r>
      <rPr>
        <sz val="11"/>
        <rFont val="Franklin Gothic Book"/>
        <family val="2"/>
        <charset val="238"/>
      </rPr>
      <t>Digitális készségének és technológiai ismereteinek birtokában – önálló gyakorlati feladatként – pontos méréseket végez, az ott keletkező adatokat szakszerűen tárolja, és csoportos projekt keretein belül ellenőrzi, valamint kielemzi a rögzített adatokat és a munkafolyamatok gazdasági összefüggéseit. Az ellenőrzés során a szükséges tervezési és szervezési feladatokat módosítja, jóváhagyja.</t>
    </r>
  </si>
  <si>
    <t>Mobil-Forester használata (ÚJ)</t>
  </si>
  <si>
    <t>Szakmai informatika (ÚJ)</t>
  </si>
  <si>
    <t>Földmérés, térképészet</t>
  </si>
  <si>
    <t>Az erdőrészlet adatai, részletszintű tervezés</t>
  </si>
  <si>
    <t>Középtávú és éves tervezés</t>
  </si>
  <si>
    <t>Az erdő területi beosztás, a tervezés szervezeti keretei</t>
  </si>
  <si>
    <t>Faállományok élőfakészletének meghatározása</t>
  </si>
  <si>
    <t>Álló és fekvő fa térfogatának meghatározása</t>
  </si>
  <si>
    <t>Fatermési alapfogalmak</t>
  </si>
  <si>
    <t xml:space="preserve">Értelmezi az Országos Erdőállományi Adattár, az erdőterv, a műveleti lap, illetve az erdőleíró lap adatait, előírásait. Erdőtervi térképet olvas, azonosítja és állandósítja a határokat. Okostelefonon vagy tableten kezeli az ESZR terepi erdészeti információs és adatrögzítő alkalmazásait. </t>
  </si>
  <si>
    <t>Erdőbecslés</t>
  </si>
  <si>
    <t>Felelősséget vállal a mért és a rögzített adatok megbízhatóságáért.</t>
  </si>
  <si>
    <r>
      <t>Nyitott az erdészeti IT alkalmazások és eszközök használatára. A m</t>
    </r>
    <r>
      <rPr>
        <sz val="11"/>
        <color rgb="FF000000"/>
        <rFont val="Franklin Gothic Book"/>
        <family val="2"/>
        <charset val="238"/>
      </rPr>
      <t>éréseket, számításokat pontosan hajtja végre.</t>
    </r>
  </si>
  <si>
    <t>Ismeri a fatermési alapfogalmakat, az álló- és fekvőfa köbtartalmának, valamint az állományok élőfa-készletének meghatározására használt gyakorlati módszereket és eszközöket. Ismeri a geodéziai alapfogalmakat, a hossz- és területmérés, a helymeghatározás eszközeit. Tisztában van az üzemi térképeken használt jelölések jelentéstartalmával. Ismeri az erdőterv, a leírólap felépítését, tartalmát, a határazonosítás és állományleírás lépéseit, a digitális terepi adatrögzítés eszközeit, azok alkalmazási lehetőségeit és használatát.</t>
  </si>
  <si>
    <t xml:space="preserve">Távolságot, mellmagas-sági átmérőt, famagassá-got és körlapot mér. Ki-számítja az álló- és fek-vőfa térfogatát, meghatá-rozza a faállomány élőfa-készletét. Értelmezi az Országos Erdőállományi Adattár, az erdőterv, a műveleti lap, illetve az erdőleíró lap adatait, elő-írásait. Erdőtervi térképet olvas, azonosítja és állan-dósítja a határokat. Okos-telefonon vagy tableten kezeli az ESZR terepi erdészeti információs és adatrögzítő alkalmazása-it. </t>
  </si>
  <si>
    <r>
      <t>A tananyagelemek és a deszkriptorok projektszemléletű kapcsolódása:</t>
    </r>
    <r>
      <rPr>
        <sz val="11"/>
        <color theme="1"/>
        <rFont val="Franklin Gothic Book"/>
        <family val="2"/>
        <charset val="238"/>
      </rPr>
      <t>.</t>
    </r>
    <r>
      <rPr>
        <sz val="11"/>
        <rFont val="Franklin Gothic Book"/>
        <family val="2"/>
        <charset val="238"/>
      </rPr>
      <t xml:space="preserve"> 
Egy lehetséges projektfeladat keretében a tanuló a fakitermelés, anyagmozgatás és a faanyag felhasználásának műveleteit gazdaságosan, környezetkímélő módon tervezi, és önálló döntéseket hoz. A fahasználat eszközeit és biztonsági előírásait ismeri, és használja munkavégzése során. Az oktatás alapvető célja, hogy a tanulók ne csak a szakmai</t>
    </r>
    <r>
      <rPr>
        <sz val="11"/>
        <color theme="1"/>
        <rFont val="Franklin Gothic Book"/>
        <family val="2"/>
        <charset val="238"/>
      </rPr>
      <t xml:space="preserve"> fogásokat sajátítsák el, hanem a munkaszervezés és a projekt szemléletű gondolkodás terén is tapasztalatot szerezzenek.</t>
    </r>
  </si>
  <si>
    <t>Harveszter-forwarder működése kezelése (ÚJ)</t>
  </si>
  <si>
    <t>A fakitermelés gépei</t>
  </si>
  <si>
    <t>Az anyagmozgatás gépei</t>
  </si>
  <si>
    <t>Az erő- és munkagépeket, a motorfűrészt és egyéb motoros kézi eszközöket elővigyázatosan, nagy körültekintéssel, a biztonsági szabályok szem előtt tartásával üzemelteti.</t>
  </si>
  <si>
    <t>Ismeri az erdészeti erő- és munkagépek szerkezeti elemeit, felépítését. Tisztában van a gépek és eszközök működési elvével, ismeri az üzemeltetésükkel kapcsolatos előírásokat és biztonsági szabályokat, a karbantartási ciklusokhoz tartozó feladatokat.</t>
  </si>
  <si>
    <t>Kezeli az erdészeti közelítő-, rakodó- és kiszállító gépet. Munkakezdés előtt elvégzi a kötelező ellenőrzéseket. Kezeli a motorfűrészt és az egyéb erdészeti motoros kézi eszközöket. Végrehajtja a gépek napi és időszaki karbantartását.</t>
  </si>
  <si>
    <t>"B" Erdőhasználat az erdőgazdálkodásban (7; 8. sor)</t>
  </si>
  <si>
    <r>
      <t xml:space="preserve">A tananyagelemek és a deszkriptorok projektszemléletű kapcsolódása: 
</t>
    </r>
    <r>
      <rPr>
        <sz val="11"/>
        <color theme="1"/>
        <rFont val="Franklin Gothic Book"/>
        <family val="2"/>
        <charset val="238"/>
      </rPr>
      <t>Csoportos projektfeladatok végzésén keresztül megismerik a fahasználat eszközeit, munkaműveleteit és biztonsági előírásait, azokat betartják, valamint a feladatok elvégzése során a kijelölt csoportvezető az előzőleg felsorolt folyamatokat betartatja. A gyakorlati feladatok során fontos, hogy átlátják a fakitermelés, anyagmozgatás és a faanyag felhasználásának műveleteit, azokat a tevékenységek elvégzése előtt gazdaságosan, környezetkímélő módon tervezik. A cél elérése érdekében együttműködnek, és a vezetőszerepet betöltő döntéseinek megfelelően cselekednek.</t>
    </r>
  </si>
  <si>
    <t>A felkészítés gépei</t>
  </si>
  <si>
    <t>Fafeldolgozás</t>
  </si>
  <si>
    <t>Ismeri a fatermék szállításával, nyilvántartásával, forgalmazásával kapcsolatos szabályokat.</t>
  </si>
  <si>
    <t>A fahasználat tervezése</t>
  </si>
  <si>
    <t>Ismeri az erdei mellékhaszonvétel lehetőségeit, a melléktermékek fajtáit, tulajdonságait, előállításuk módját. Ismeri az elsődleges faipar alapvető gépeit, berendezéseit, az alapanyagokat és termékeket, a fafeldolgozás módját, technológiáját, a tárolás szabályait.</t>
  </si>
  <si>
    <t>A fahasználat termelési folyamata</t>
  </si>
  <si>
    <t>Faanyagismeret</t>
  </si>
  <si>
    <r>
      <t>Ismeri a fahasználatok éves tervezésének</t>
    </r>
    <r>
      <rPr>
        <sz val="11"/>
        <color rgb="FF000000"/>
        <rFont val="Franklin Gothic Book"/>
        <family val="2"/>
        <charset val="238"/>
      </rPr>
      <t xml:space="preserve"> lépéseit és dokumentumait.</t>
    </r>
  </si>
  <si>
    <t>A vágásterületen, illetve a rakodókon felkészített és készletezett faanyagot választékok szerint számbavételezi és a raktárkönyvbe vezeti.</t>
  </si>
  <si>
    <t>Betartja és betartatja a technológiai utasításokat és a munkavédelmi előírásokat. Felelősséget vállal az erdészeti vállalkozóktól átvett fahasználati munkák szakszerű elvégzéséért.</t>
  </si>
  <si>
    <t>Elkötelezett a kíméletes fadöntés és közelítés végrehajtásáért, törekszik az optimális értékkihozatalra.</t>
  </si>
  <si>
    <t>Ismeri az erdőhasználat tevékenységrendszerét, a fakitermelés, a készletezés, a faanyagmozgatás munkaműveleteit, gépeit és eszközeit. Ismeri a fahasználati munkarendszereket és alkalmazásuk lehetőségeit. Ismeri a fahasználatok éves tervezésének lépéseit és dokumentumait. Ismeri az erdei mellékhaszonvétel lehetőségeit, a melléktermékek fajtáit, tulajdonságait, előállításuk módját. Ismeri az elsődleges faipar alapvető gépeit, berendezéseit, az alapanyagokat és termékeket, a fafeldolgozás módját, technológiáját, a tárolás szabályait. Ismeri a fatermék szállításával, nyilvántartásával, forgalmazásával kapcsolatos szabályokat.</t>
  </si>
  <si>
    <t>A tervezett és bejelentett fahasználati tevékenysé-geket az erdészeti vállal-kozókkal elvégezteti. Elvégzi a fatömegbecs-lést, meghatározza a ter-melendő választékokat. Vágásszervezési tervet készít, meghatározza a vágásterület beosztását, valamint az alkalmazandó fahasználati munkarend-szert. Fadöntést, gallya-zást, darabolást, felkészí-tést, készletezést végez. Ellenőrzi a vállalkozók munkáját, a munkavé-delmi és technológiai utasítások betartását. A vágásterületen, illetve a rakodókon felkészített és készletezett faanyagot választékok szerint szám-bavételezi és a raktár-könyvbe vezeti.</t>
  </si>
  <si>
    <r>
      <t xml:space="preserve">A tananyagelemek és a deszkriptorok projektszemléletű kapcsolódása: 
</t>
    </r>
    <r>
      <rPr>
        <sz val="11"/>
        <rFont val="Franklin Gothic Book"/>
        <family val="2"/>
        <charset val="238"/>
      </rPr>
      <t>Elméleti ismeretei birtokában a gyakorlatban is felismeri az erdők rendeltetését, és azokat annak megfelelően kezeli gyakorlati feladatok során. Az egészséges, stabil állományok kialakítása érdekében irányítás alatt megelőzi vagy megszünteti az erdővédelmi problémákat. Digitális készségei birtokában elvégzi a faegyedek egészségi állapotának felmérését és megítélését a modern eszközök segítségével is.</t>
    </r>
  </si>
  <si>
    <t>Fakopp 3D vizsgálat alapjai (ÚJ)</t>
  </si>
  <si>
    <t>Védelmi és egyéb rendeltetésű erdők és fásítások - új</t>
  </si>
  <si>
    <t>Részletes erdővédelem a hozzá tartozó erdővédelmi technológiával</t>
  </si>
  <si>
    <t>Általános erdővédelem</t>
  </si>
  <si>
    <t>végzi.</t>
  </si>
  <si>
    <t>Kiválasztja a megelőző és megszüntető védekezési módokat, meghatározza a védekezés technológiáját, ellenőrzi a technológia betartását. Ellátja a természetvédelmi és közjóléti feladatokat.</t>
  </si>
  <si>
    <t>Erdővédelem</t>
  </si>
  <si>
    <t>Erdővédelmi feladatait önállóan, folyamatosan  végzi.</t>
  </si>
  <si>
    <r>
      <t>Felelősséget érez a természeti értékek védelméért. Fontosnak tartja</t>
    </r>
    <r>
      <rPr>
        <sz val="11"/>
        <color rgb="FF000000"/>
        <rFont val="Franklin Gothic Book"/>
        <family val="2"/>
        <charset val="238"/>
      </rPr>
      <t xml:space="preserve"> a környezeti nevelés, a tájékoztatás szerepét, az erdőállományok egészségi állapotának megőrzését, javítását. Fontos számára a természet védelme, a környezetterhelés csökkentése.</t>
    </r>
  </si>
  <si>
    <t>Ismeri a csemeték és az állományok erdészetileg jelentős biotikus és abiotikus károsítóit. Tisztában van a károsítás hatásaival a csemete, illetve az állomány fejlődésére. Ismeri az „Erdővédelmi kárbejelentő lap” tartalmát, a jelentési kötelezettséggel kapcsolatos teendőket. Ismeri az erdő közjóléti és védelmi funkcióit. Tisztában van a környezeti nevelés lehetőségeivel.</t>
  </si>
  <si>
    <t>Megfigyeli és észleli az erdészeti károsításokat. A megfigyelt, észlelt károsításokról az előírt formanyomtatványt kitölti a hatóság részére történő jelentés megküldéséhez. Kiválasztja a megelőző és megszüntető védekezési módokat, meghatározza a védekezés technológiáját, ellenőrzi a technológia betartását. Ellátja a természetvédelmi és közjóléti feladatokat.</t>
  </si>
  <si>
    <t>"A" Erdőnevelés az erdőgazdálkodásban (1; 2; 3; 4; 5; 6. sor)</t>
  </si>
  <si>
    <r>
      <t xml:space="preserve">A tananyagelemek és a deszkriptorok projektszemléletű kapcsolódása: 
</t>
    </r>
    <r>
      <rPr>
        <sz val="11"/>
        <color theme="1"/>
        <rFont val="Franklin Gothic Book"/>
        <family val="2"/>
        <charset val="238"/>
      </rPr>
      <t>A tanulók az elméletben tanult ismereteket a gyakorlatban is elvégzik, ahol felhasználják az állományokban alkalmazandó nevelési tevékenységekkel kapcsolatos ismereteiket. A projektfeladatok során növénytani, erdőművelési és fahasználati tudásukat szintetizálva először tervezési feladatokat végeznek, majd azokat gyakorlati körülmények között alkalmazzák, összpontosítva az ökológiai lábnyom csökkentésére és a természetesség növelésére.</t>
    </r>
  </si>
  <si>
    <t>Erdőgazdasági üzemmódok és természetes felújítások</t>
  </si>
  <si>
    <t>A táji fenntartható erdőgazdálkodás irányelveinek, az erdőtervi utasítások szerint alkalmazott üzemmódnak megfelelően jár el. Felelősséget vállal az általa irányított erdészeti vállalkozóktól átvett felújítási munkák és nevelővágások szakszerű elvégzéséért.</t>
  </si>
  <si>
    <t>Elkötelezett a fenntartható, tartamos erdőgazdálkodás, az erdővagyon mennyiségi és minőségi fejlesztése mellett. Törekszik a gazdaságilag alacsony költségek melletti munkavégzésre, kerüli az energia, az üzemanyag túlzott mértékű felhasználását.</t>
  </si>
  <si>
    <r>
      <t>Ismeri a gyakorlatban alkalmazott erdőgazdasági üzemmódokat, a mesterséges és természetes felújítás lépéseit. Megérti a tartamos gazdálkodás, valamint az örökerdő üzemmód összefüggéseit</t>
    </r>
    <r>
      <rPr>
        <sz val="11"/>
        <color rgb="FF000000"/>
        <rFont val="Franklin Gothic Book"/>
        <family val="2"/>
        <charset val="238"/>
      </rPr>
      <t>, alkalmazási lehetőségeit.</t>
    </r>
  </si>
  <si>
    <t>Szervezi, irányítja a tervezett felújítási és erdőnevelési beavatkozások kivitelezését. Ellenőrzi a technológiai utasítások betartását, a szakszerű munkavégzést.</t>
  </si>
  <si>
    <r>
      <t xml:space="preserve">A tananyagelemek és a deszkriptorok projektszemléletű kapcsolódása: 
</t>
    </r>
    <r>
      <rPr>
        <sz val="11"/>
        <rFont val="Franklin Gothic Book"/>
        <family val="2"/>
        <charset val="238"/>
      </rPr>
      <t>Csoportos feladatvégzés során, az együttműködőkészségükre és problémamegoldó képességükre alapozva meghatározzák az állományok fejlődési szakaszait, valamint az abban végzendő nevelési tevékenységeket; majd azok feladatait a gyakorlatban is elvégzik, szakszerűségüket irányítással ellenőrzik. A gyakorlat elvégzése során fontos, hogy növénytani, erdőművelési és fahasználati tudását szintetizálva tervezzen és végezze munkáját.</t>
    </r>
  </si>
  <si>
    <t>Erdőnevelés</t>
  </si>
  <si>
    <t>A határazonosítás és a jelölések során munkáját kontrollálja.</t>
  </si>
  <si>
    <t>Elkötelezett a gyakorlati faosztályozásra, valamint a táji erdőgazdálkodásra vonatkozó irányelvek és természetvédelmi szempontok figyelembe vétele mellett.</t>
  </si>
  <si>
    <t>Ismeri az erdő fejlődési szakaszait és az alkalmazandó erdőművelési eljárásokat. Érti a főbb állományalkotó fafajok fejlődési tulajdonságai és az alkalmazandó erdőnevelési eljárások összefüggéseit.</t>
  </si>
  <si>
    <t>Elvégzi az erdőtervi előírásban szereplő nevelővágás jelölését. Kijelöli az érintett terület határait, szükség esetén a közelítő nyomokat.</t>
  </si>
  <si>
    <r>
      <t xml:space="preserve">A tananyagelemek és a deszkriptorok projektszemléletű kapcsolódása: 
</t>
    </r>
    <r>
      <rPr>
        <sz val="11"/>
        <rFont val="Franklin Gothic Book"/>
        <family val="2"/>
        <charset val="238"/>
      </rPr>
      <t>A megfelelő termőhelyi és növénytani ismeretek segítségével a projektfeladatok során az erdősítések tervezési folyamatát összefüggéseiben alkalmazza. A gyakorlatban látott munkafolyamatokat komplex egységként kezeli, így a gyakorlatorientált feladatokban alkalmazza az erdősítési technológia munkafolyamatait, azok elvégzését önállóan megszervezi, irányítja, szakszerűségét ellenőrzi. A fenntarthatóság érdekében modern technológiákat is alkalmaz.</t>
    </r>
  </si>
  <si>
    <t>SiteViewer 3.0 program működése (ÚJ)</t>
  </si>
  <si>
    <t>Általános erdővédelmi technológiák</t>
  </si>
  <si>
    <t>Az erdősítés és ápolásának gépei</t>
  </si>
  <si>
    <t>Különleges rendeltetésű erdők</t>
  </si>
  <si>
    <t>Erdősítés különleges termőhelyi viszonyok között</t>
  </si>
  <si>
    <t>Mesterséges erdőfelújítás, erdőtelepítés</t>
  </si>
  <si>
    <t>Felelősséget vállal az általa irányított erdészeti vállalkozóktól átvett erdősítési és ápolási munkák szakszerű elvégzéséért.</t>
  </si>
  <si>
    <t>Elkötelezett a fenntartható erdőgazdálkodás, a biodiverzitás megőrzése iránt. Betartja és betartatja a szakmai, technológiai utasításokat. Fontos számára az ökológiai lábnyom csökkentése, legminimálisabb szinten tartása.</t>
  </si>
  <si>
    <t>Ismeri az erdősítés, az ápolás, a védelem, illetve az elegyítés és a pótlás munkaműveleteit, technológiáját. Tisztában van a kiviteli terv tartalmával, illetve a műszaki átvétel szabályaival, annak folyamatával, ismeri a szakszerűen végrehajtott erdősítés és a befejezetté nyilvánítás kritériumait.</t>
  </si>
  <si>
    <r>
      <t>A terület adottságainak, termőhelyi, domborzati viszonyainak</t>
    </r>
    <r>
      <rPr>
        <sz val="11"/>
        <color rgb="FF000000"/>
        <rFont val="Franklin Gothic Book"/>
        <family val="2"/>
        <charset val="238"/>
      </rPr>
      <t xml:space="preserve"> és a technológiai utasítás figyelembevételével irányítja az erdősítés kivitelezését. Megtervezi és megszervezi az erdősítés ápolási, pótlási és erdővédelmi feladatait a műszaki átvételig. Részt vesz a befejezett erdősítés átadásán.</t>
    </r>
  </si>
  <si>
    <r>
      <t xml:space="preserve">A tananyagelemek és a deszkriptorok projektszemléletű kapcsolódása: 
</t>
    </r>
    <r>
      <rPr>
        <sz val="11"/>
        <color theme="1"/>
        <rFont val="Franklin Gothic Book"/>
        <family val="2"/>
        <charset val="238"/>
      </rPr>
      <t>Gyakorlatorientált feladatok elvégzésén keresztül, valós munkakörnyezetben elsajátítja a szaporítóanyag-termesztés munkaműveleteit. Csoportban végzett projektfeladatok során csemetekertet terveznek, ahol felhasználják a különböző tananyagelemeket, és komplex munkafolyamatokat látnak el. A tervezés során szükséges számításokat végeznek, elhelyezik a csemetetermesztés berendezéseit és eszközeit; gépesítik a folyamatot annak érdekében, hogy az erdősítés alapjának tekinthető, egészséges szaporítóanyag szolgálja a fenntartható erdőgazdálkodást. Az erdészetileg fontos fafajok termőhelyi igényeit, valamint a matematikai számítások alapjait ismerve globálisan átlátják a szaporítóanyag-termesztés folyamatát.</t>
    </r>
  </si>
  <si>
    <t>Talajművelő és csemetekerti gépek</t>
  </si>
  <si>
    <t>Fontosabb fafajok csemetetermesztése</t>
  </si>
  <si>
    <t>A csemetetermesztés alapjai</t>
  </si>
  <si>
    <t>Szaporítóanyag-termelés</t>
  </si>
  <si>
    <t>Ellenőrzi a szaporítóanyag-tételek származási helyeit.  Betartja a fafajokra vonatkozó csemetetermesztési technológiai utasításokat. Önállóan megítéli a szaporítóanyag egészségi állapotát. Segédletek segítségével szakmai számításokat végez.</t>
  </si>
  <si>
    <t>Elkötelezett az egészséges, jó genetikai értékeket képviselő szaporítóanyag iránt, amellyel hozzájárul az elegyes erdőszerkezet kialakításához az egészségesebb és fenntartható erdő kialakítása érdekében.</t>
  </si>
  <si>
    <t>Ismeri az erdészeti szaporítóanyagokat, és az állományalkotó fafajok csemetetermesztési technológiáit.</t>
  </si>
  <si>
    <t>A szaporítóanyag-szükséglet ismeretében megtervezi a csemetekert beosztását, magvizsgálatot végez, kiszámolja a magszükségletet, a magágyi területét. Átveszi, szakszerűen kezeli, osztályozza és tárolja a szaporítóanyagot. Meghatározza az alkalmazandó termesztéstechnológiát.</t>
  </si>
  <si>
    <r>
      <t xml:space="preserve">A tananyagelemek és a deszkriptorok projektszemléletű kapcsolódása: 
</t>
    </r>
    <r>
      <rPr>
        <sz val="11"/>
        <rFont val="Franklin Gothic Book"/>
        <family val="2"/>
        <charset val="238"/>
      </rPr>
      <t>Ágazati alapismeretek és speciális termőhelyi ismeretek birtokában a tanulók egy csoportban végzett projektfeladatok során már önállóan végeznek talajfeltárást, azt az előírásoknak megfelelően jegyzőkönyvezik, a feladatok zárásaként értelmezik az elvégzett munkát, és következtetéseket vonnak le.
(Az elsajátított ismeretek alkotják az erdőnevelés tervezési folyamatának fő alappillérét, a célállomány kiválasztását.)</t>
    </r>
  </si>
  <si>
    <t>A termőhely helyszíni vizsgálata</t>
  </si>
  <si>
    <t>Javaslatot tesz a célállományra.</t>
  </si>
  <si>
    <t>Önállóan képes a talajszelvény tájolására, szakszerű kialakítására és a mintavételre. Útmutatók segítségével értelmezi a vizsgálati és a leírólapi adatokat. Javaslatot tesz a célállományra.</t>
  </si>
  <si>
    <t>Elkötelezett a szakszerű mintavétel, a pontos adatgyűjtés és a termőhely optimális kihasználása mellett, a jövő klímaviszonyainak figyelembe vételével tervezi a célállományt.</t>
  </si>
  <si>
    <t>Ismeri a termőhelyi tényezőket, a talajfejlődés jellemző folyamatait, illetve az erdészetileg fontosabb talajtípusok genetikáját. Érti az egyes fafajok termőhelyi igényei, várható növekedésük a termőképesség közötti összefüggéseket.</t>
  </si>
  <si>
    <t>Helyszíni talajfeltárást és vizsgálatot végez, értelmezi a Helyszíni vizsgálati jegyzőkönyv és a Termőhelyleíró-lap (T-lap) adatait, meghatározza a célállományt.</t>
  </si>
  <si>
    <r>
      <t xml:space="preserve">Kapcsolódó tananyagegységek: 
</t>
    </r>
    <r>
      <rPr>
        <sz val="11"/>
        <color theme="1"/>
        <rFont val="Franklin Gothic Book"/>
        <family val="2"/>
        <charset val="238"/>
      </rPr>
      <t>"A", "B"</t>
    </r>
  </si>
  <si>
    <r>
      <t xml:space="preserve">Vadgazdálkodási berendezés makettjének készítése: </t>
    </r>
    <r>
      <rPr>
        <sz val="11"/>
        <color rgb="FF000000"/>
        <rFont val="Franklin Gothic Book"/>
        <family val="2"/>
        <charset val="238"/>
      </rPr>
      <t>Készítsen vadgazdálkodási berendezés-makettet a megadott tervrajz alapján. 
A kész makett mérete egyik irányban se haladja meg az 50 cm-t. Anyaga legyen tartós; javasolt a fa használata.
Ez egy egyéni feladat. 
A kiadott tervrajz alapján méretarányosan lekicsinyített makettet kell elkészíteni és leadni. 
Az anyag lehet fűrészelt vagy nőtt fa. Az illesztések készülhetnek fém, fa vagy ragasztó felhasználásával.
Hetente be kell mutatni a makett aktuális készültségi állapotát. Az értékelés során figyelembe veszik a tartósságot, stabilitást, az arányos méretek pontos kidolgozását, valamint az esztétikus összképet.</t>
    </r>
  </si>
  <si>
    <r>
      <t>Terelő vadászat tervezése:</t>
    </r>
    <r>
      <rPr>
        <sz val="11"/>
        <color rgb="FF000000"/>
        <rFont val="Franklin Gothic Book"/>
        <family val="2"/>
        <charset val="238"/>
      </rPr>
      <t xml:space="preserve"> 
Készítsenek tervet egy megadott területen tartandó terelő vadászat lebonyolítására!
Feladatrészek:
- Időterv a fontosabb feladatok megnevezésével.
- A feladat felosztása a csoport tagjai között, feladatfelelősök kijelölése.
Térképvázlatok a terelés végrehajtásához szükséges információkkal.
Csoportfeladat.
Leadandó feladatrészek:
- Időterv (40%): bejelentés a hatóságok felé, előkészítés határidőkkel (lőállások kijelölése, tiltott lőirányok, egyeztetés a vadászokkal, hajtókkal, vendégek fogadása, eligazítás, hajtások időkerete, teríték átadásának ideje).
- Feladat elosztása a csoport tagjai között, csoportvezető kijelölése (20%).
- Térképvázlat hajtásonként: lőállások jelölése, számozása, hajtásirány, járművek azonosítása lőállások kiosztásával, feladatfelelősök elérhetőségei (40%).</t>
    </r>
  </si>
  <si>
    <r>
      <t xml:space="preserve">Sebzett vad utánkeresése: A feladat első lépéseként a kinológiában tanultak ismeretében válassza ki a megfelelő kutyafajtát. Készítse elő az erdei vagy mezei vonszalékot a szélirány figyelembevételével; készítse el a sebágyat és a nyomvonalat. Nyomfektetés után indítsa az ebet; jó irány esetén hagyja szabadon dolgozni; végén figyelje meg és értékelje a kutya vaddal történő találkozását. 
</t>
    </r>
    <r>
      <rPr>
        <sz val="11"/>
        <rFont val="Franklin Gothic Book"/>
        <family val="2"/>
        <charset val="238"/>
      </rPr>
      <t>Egyéni feladat: gyakorlati szituációt teremtve végezze el a feladatot! Értékelés oktató által.</t>
    </r>
  </si>
  <si>
    <t xml:space="preserve">Vendégvadász fogadása, kísérete: A hivatásos vadász ismeri területén található vadászszállást és annak szolgáltatásait. A tanuló tervezze meg a vendég két napos programját: ismertesse a terület vadászható vadfajait, a vadászati módot, tartsa és tartassa be a vadászati etikai kódex előírásait; adjon árajánlatot az étkezésről és a szállásról; ismertesse az egyéb szolgáltatásokat (közlekedés igénybevétele, trófea kikészítése, bírálata stb.), és az igénybevett szolgáltatásokról töltsön ki számlát.
A feladat egyéni, önálló munkát igényel. Beadandó egy komplex dokumentum, melyben szerepel egy terület jellemzés – vadfajok, vadászati módok, etikai kódex előírások (20%), egy árajánlat teljes ellátásról – szállás, étkezés, szállítás (30%), valamint egy egyéb szolgáltatások fejezet (30%). Az utolsó fejezethez egy számlamintát kapnak előzetesen, amelyet az ajánlatuknak megfelelően – fiktíven – töltenek ki (20%).
Az értékelést a feladatot irányító oktató végzi, csoportban történő elemzéssel és reflektálással.
</t>
  </si>
  <si>
    <r>
      <t xml:space="preserve">időkeret: </t>
    </r>
    <r>
      <rPr>
        <sz val="11"/>
        <color theme="1"/>
        <rFont val="Franklin Gothic Book"/>
        <family val="2"/>
        <charset val="238"/>
      </rPr>
      <t>24 óra</t>
    </r>
  </si>
  <si>
    <t>Nyúlbefogás tervezése, szervezése: A tanulók adott terület ismeretében meghatározzák a befogás idejét, a szükséges eszközöket (hálók zsinórokkal, ládák, járművek, takarmány, gyógyszerezés). A térkép segítségével bejárják a területet, jelölik a hálóállítás, a gyülekező és a minősítés helyét; ellenőrzik az útviszonyokat, kijelölik a szárnyvezetőket, fogókat és vezetőjüket, valamint a szállításért felelőst. Lehetőség szerint részt vesznek egy nyúlbefogáson, melyet közösen értékelnek: sikeresség, megtérülés, állományminőség.
Csoportfeladat: a feladat elosztása a csoport tagjai között, csoportvezető kijelölése. Térképvázlat készítése a befogáshoz, hálóállítások jelölése, gyülekező, hajtásirány, járművek azonosítása, feladatfelelősök elérhetőségei. Szükséges eszközök tervezése és leszervezése. Lehetőleg a gyakorlati tapasztalat alapján történjen a feladat tervezése; a legmagasabb szintű megoldást gyakorlatba átültetve valósítsák meg, majd ezt együtt, oktatói és duális partneri irányítással értékeljék.</t>
  </si>
  <si>
    <r>
      <t>A tananyagelemek és a deszkriptorok projektszemléletű kapcsolódása:</t>
    </r>
    <r>
      <rPr>
        <sz val="11"/>
        <color rgb="FFEE0000"/>
        <rFont val="Franklin Gothic Book"/>
        <family val="2"/>
        <charset val="238"/>
      </rPr>
      <t xml:space="preserve"> 
</t>
    </r>
    <r>
      <rPr>
        <sz val="11"/>
        <color theme="1"/>
        <rFont val="Franklin Gothic Book"/>
        <family val="2"/>
        <charset val="238"/>
      </rPr>
      <t>A projektek során lehetőség nyílik arra, hogy akár önállóan, akár csoportmunkában dolgozva a felismert növény- vagy állatfajt elhelyezze a megfelelő ökoszisztémába, és szintetizálja ezzel kapcsolatos tudását.</t>
    </r>
    <r>
      <rPr>
        <sz val="11"/>
        <rFont val="Franklin Gothic Book"/>
        <family val="2"/>
        <charset val="238"/>
      </rPr>
      <t xml:space="preserve"> Egy lehetséges projekt keretében</t>
    </r>
    <r>
      <rPr>
        <sz val="11"/>
        <color rgb="FFFF0000"/>
        <rFont val="Franklin Gothic Book"/>
        <family val="2"/>
        <charset val="238"/>
      </rPr>
      <t xml:space="preserve"> </t>
    </r>
    <r>
      <rPr>
        <sz val="11"/>
        <color theme="1"/>
        <rFont val="Franklin Gothic Book"/>
        <family val="2"/>
        <charset val="238"/>
      </rPr>
      <t>igyekszik tudását az ökológiai egyensúly, a biodiverzitás kialakításának elérésére fordítani; élőhelyvizsgálatot végez, elemzi a mért adatokat, összefüggéseket keres a termőhely és élővilága vonatkozásában, javaslatot tesz a vad takarmányozására (mértéke, összetétele stb.).</t>
    </r>
  </si>
  <si>
    <t>Erdészeti alapismeretek</t>
  </si>
  <si>
    <t>Képes önállóan megítélni az élőhelyek állapotát, a vadállomány élőhely- és táplálékigényét. Az élőhely, a vad védelme érdekében önállóan intézkedik. Betartja az állatvédelmi, állat- és közegészségügyi szabályokat.</t>
  </si>
  <si>
    <t xml:space="preserve">Elkötelezett a természetes ökoszisztémák, az állatok védelme, az állatokkal szembeni etikus viselkedés mellett. </t>
  </si>
  <si>
    <t>Ismeri a mezei, erdei és vízi élőhelyek élővilágát, ökológiai jellemzőit, a vadfajok élőhely- és táplálékigényét. Ismeri a mező- és erdőgazdasági technológiák veszélyforrásait, az alkalmazott kemikáliák veszélyeit, a vadmérgezések tüneteit. Ismeri a vadriasztás módszereit, eszközeit. Ismeri a hazai vadvédelmi programokat.</t>
  </si>
  <si>
    <t>Apró- és nagyvadas élőhelyeket kezel, csendereseket, védősűrűket, itatókat, dagonyákat, rágási ligeteket létesít. Erdősávokat, rétet, legelőt kezel, vadbúvókat alakít ki. Vadföldet létesít és művel, takarmánynövényeket termel. Az élőhely védelme érdekében megelőző, megszüntető intézkedéseket tesz.</t>
  </si>
  <si>
    <t>"B" Állománygazdálkodás (5; 6; 9. sor)</t>
  </si>
  <si>
    <r>
      <t xml:space="preserve">A tananyagelemek és a deszkriptorok projektszemléletű kapcsolódása:
</t>
    </r>
    <r>
      <rPr>
        <sz val="11"/>
        <color theme="1"/>
        <rFont val="Franklin Gothic Book"/>
        <family val="2"/>
        <charset val="238"/>
      </rPr>
      <t>Komplex szakmai feladat elvégzése során szintetizálja a vadászati és vadgazdálkodási alapismereteit, tisztában van a vadgazdálkodás szakirányításának elvárásaival. Valós feladatokon keresztül, a duális partner vagy oktató vezetésével részt vesz a selejtezés, állományszabályozás, vadkárelhárítás folyamatában. A vadbefogást gyakorlatai során önállóan tervezi, mellyel hozzájárul a vadállomány egészségügyi állapotának javulásához, szaporodási, táplálkozási és élelemszerzési lehetőségeinek bővítéséhez, és közelebb kerül az ökológiai egyensúly állapotához. A feladatellátás során biztonsággal használja a vadászat és befogás során szükséges gépeket.</t>
    </r>
  </si>
  <si>
    <t>Vadgazdálkodásban használatos gépek ismerete</t>
  </si>
  <si>
    <t>Lövészsportok</t>
  </si>
  <si>
    <t>Sörétes, golyós és vegyescsövű vadászfegyverek</t>
  </si>
  <si>
    <t>Fegyverek csoportosítása, kialakulásuk</t>
  </si>
  <si>
    <t>Fegyver és lőszerismeret</t>
  </si>
  <si>
    <t>Állomány hasznosítás</t>
  </si>
  <si>
    <t>Vadászati jog</t>
  </si>
  <si>
    <t xml:space="preserve">Felelősen, a vadászatvezető utasításai szerint cselekszik. A szakmai, etikai szabályok betartásáért felelősséget vállal. Betartja és betartatja a vadászat, a vadbefogás rendjét, a fegyverhasználat szabályait. Lőhető vadat szakszerűen bírál, az elejtett vadat szakszerűen kezeli. Tiszteli a vadat, a természet értékeit, etikusan vadászik. </t>
  </si>
  <si>
    <t>Fegyelmezett és szolgálatkész, az utánkeresésben kitartó.</t>
  </si>
  <si>
    <t>Ismeri a hagyományőrző vadászati módokat, a vonatkozó szabályozásokat. Ismeri a bérvadásztatás szakmai szabályait. Ismeri a találatra utaló jeleket. Ismeri a vadhívás, az álcázás eszközeit, a hívóeszközök használatát. Ismeri az élővad befogásához használt eszközöket (csapda, befogó, ill. befogó-udvar, háló) és az immobilizáció lehetőségeit. Ismeri az élővad-szállítás szabályait.</t>
  </si>
  <si>
    <r>
      <t xml:space="preserve">Vadászatot szervez, vezet hagyományőrző eszközökkel </t>
    </r>
    <r>
      <rPr>
        <i/>
        <sz val="11"/>
        <color rgb="FF000000"/>
        <rFont val="Franklin Gothic Book"/>
        <family val="2"/>
        <charset val="238"/>
      </rPr>
      <t xml:space="preserve">(vadászíjászat, elöltöltő-fegyveres vadászat, ragadozó madárral történő vadászat, agarászat). </t>
    </r>
    <r>
      <rPr>
        <sz val="11"/>
        <color rgb="FF000000"/>
        <rFont val="Franklin Gothic Book"/>
        <family val="2"/>
        <charset val="238"/>
      </rPr>
      <t>Bérvadásztatásban vesz részt. Sebzett vadat utánkeres. Behívja a vadat, bőgőkürtöket, csalsípokat kezel. Élővad-befogást szervez és irányít. Élővad-szállítást végez.</t>
    </r>
  </si>
  <si>
    <t>"C" Vadászat és vendéglátás (7; 8. sor)</t>
  </si>
  <si>
    <r>
      <t>A tananyagelemek és a deszkriptorok projektszemléletű kapcsolódása:</t>
    </r>
    <r>
      <rPr>
        <b/>
        <sz val="11"/>
        <color rgb="FFEE0000"/>
        <rFont val="Franklin Gothic Book"/>
        <family val="2"/>
        <charset val="238"/>
      </rPr>
      <t xml:space="preserve"> 
</t>
    </r>
    <r>
      <rPr>
        <sz val="11"/>
        <color theme="1"/>
        <rFont val="Franklin Gothic Book"/>
        <family val="2"/>
        <charset val="238"/>
      </rPr>
      <t xml:space="preserve">A különböző vadászati tevékenységek tervezése, szervezése, vezetése és ellenőrzése során integrálja szakmai tudását, felismeri és használja a gazdasági összefüggéseket, főbb bizonylatokat; digitális készségeit felhasználja a vadgazdálkodási szolgáltatás gyakorlati feladatai során. </t>
    </r>
    <r>
      <rPr>
        <sz val="11"/>
        <rFont val="Franklin Gothic Book"/>
        <family val="2"/>
        <charset val="238"/>
      </rPr>
      <t>Egy lehetséges projekt keretében alkalmazza a jogi szabályozás követelményeit, követi az aktuális gazdasági elvárásokat.</t>
    </r>
  </si>
  <si>
    <t>Vadgazdálkodási szolgáltatások, vendéglátás (Új)</t>
  </si>
  <si>
    <t>Felelősséget vállal az általa nyújtott szolgáltatás minőségéért.</t>
  </si>
  <si>
    <r>
      <t>S</t>
    </r>
    <r>
      <rPr>
        <sz val="11"/>
        <color rgb="FF000000"/>
        <rFont val="Franklin Gothic Book"/>
        <family val="2"/>
        <charset val="238"/>
      </rPr>
      <t>zolgáltatási feladatait etikusan, előzékenyen és udvariasan látja el. Fontos számára a vevői igények kiszolgálása. Munkája során törekszik arra, hogy minél kisebb ökológiai lábnyomot hagyjon maga után.</t>
    </r>
  </si>
  <si>
    <t>Ismeri a vadászat kiegészítő szolgáltatásait, létesítményeit, berendezéseit, eszközeit, a vevői szokásokat, igényeket, az értékesítéssel, marketinggel kapcsolatos feladatokat.</t>
  </si>
  <si>
    <t>Vadászszállást, vadászpihenőt alakít ki, közreműködik a vadászati szolgáltatások biztosításában.</t>
  </si>
  <si>
    <r>
      <t xml:space="preserve">A tananyagelemek és a deszkriptorok projektszemléletű kapcsolódása: 
</t>
    </r>
    <r>
      <rPr>
        <sz val="11"/>
        <color theme="1"/>
        <rFont val="Franklin Gothic Book"/>
        <family val="2"/>
        <charset val="238"/>
      </rPr>
      <t xml:space="preserve">Komplex problémamegoldás során önálló munkavégzésre alkalmas, együttműködik a szakirányítási hatóságokkal. A gyakorlati feladatok megoldása során a szükséges dokumentumokat a vadászatra és vadgazdálkodásra vonatkozó törvényi szabályozásnak megfelelően kitölti. Csoportfeladat alkalmával villanypásztort épít, részt vesz a vadmentésben, melynek szervezését – egy lehetséges projekt keretében – önállóan is megoldja.
</t>
    </r>
  </si>
  <si>
    <t>A létesítmények, berendezések létesítését másokkal együttműködve, részben önállóan végzi. Vadvédelmi feladatai ellátásakor önállóan intézkedik. Betartja az állatvédelmi, állat- és  közegészségügyi szabályokat.</t>
  </si>
  <si>
    <t>Ismeri a vadgazdálkodás ökológiai feltételeit, a vadászterületek típusait. Ismeri a vadlétszám-becslési módokat. Ismeri a vadvédelemre vonatkozó előírásokat.</t>
  </si>
  <si>
    <t>Vadlétszám-becslést végez. Vadvédelmi szolgálatot lát el, szükség esetén megszervezi a vad mentését. Villanypásztort épít, ellenőriz, működtet.</t>
  </si>
  <si>
    <r>
      <t>A tananyagelemek és a deszkriptorok projektszemléletű kapcsolódása:</t>
    </r>
    <r>
      <rPr>
        <sz val="11"/>
        <color theme="1"/>
        <rFont val="Franklin Gothic Book"/>
        <family val="2"/>
        <charset val="238"/>
      </rPr>
      <t xml:space="preserve"> 
A projektszemléletű oktatás során megtekint egy mesterséges vadtenyésztéssel foglalkozó telepet, mind apróvad, mind nagyvad tekintetében. Megismeri a szükséges dokumentumokat, higiéniai és állategészségügyi előírásokat, a valós üzemi körülményekből következtetéseket von le, ismereteit szintetizálja. Gyakorlatorientált feladatokon keresztül felhasználja a mesterséges vadtenyésztés során szerzett állattani ismereteit (fajok élőhelye, táplálkozása, szaporodása), higiéniai és állategészségügyi előírásokat, a tenyésztelepek és vadaskertek üzemeltetése során használandó dokumentumokat, ezeket egyéni tervezési feladatokon belül önállóan alkalmazza. Valós munkakörnyezetet modellező helyzetben ellátja a feladatokat: apróvad esetén a keltetéstől a kibocsátásig, nagyvad esetén a tartástól a hasznosításig. A vadgazdálkodási feladatok elvégzése során alkalmaz gépeket, azokat rendeltetésszerűen használja, működésüket és biztonságos üzemeltetésüket szem előtt tartja.</t>
    </r>
  </si>
  <si>
    <t>Állatkertek, vadaskertek, vadasparkok</t>
  </si>
  <si>
    <t>Muflon zárttéri tartása</t>
  </si>
  <si>
    <t>Dám zárttéri tartása</t>
  </si>
  <si>
    <t>Nagyvadtenyésztés</t>
  </si>
  <si>
    <t>Mezei nyúl tenyésztés, nevelés</t>
  </si>
  <si>
    <t>Tőkés réce tenyésztés, nevelés</t>
  </si>
  <si>
    <t>Fogolytenyésztés, nevelés</t>
  </si>
  <si>
    <t>Keltetés</t>
  </si>
  <si>
    <t>Apróvad tenyésztelep működése, tojatás</t>
  </si>
  <si>
    <t>Önállóan megtervezi a létesítményeket, a kivitelezésben, üzemeltetésben közreműködő, együttműködő. Állat- illetve közegészségügyi feladatait önállóan, folyamatosan végzi. Betartja az állatvédelmi, állat- és közegészségügyi szabályokat.</t>
  </si>
  <si>
    <t>Elkötelezett az állatok védelme, az állatokkal szembeni etikus viselkedés mellett. Fontos számára a gazdaságosság, költséghatékony energiafelhasználás anélkül, hogy az állatok szükségletei háttérbe szorulnának.</t>
  </si>
  <si>
    <t>Ismeri a zárttéri tartás környezeti, személyi és tárgyi feltételeit, az építmények és berendezések elhelyezésének szempontjait, a felhasználható anyagokat, az üzemeltetéshez és fenntartáshoz szükséges állathigiéniai, munka-, tűz-, baleset- és környezetvédelmi előírásokat.</t>
  </si>
  <si>
    <t>Apróvadtelepet, valamint nagyvad részére vadaskertet, vadászkertet, vadfarmot tervez, alakít ki, üzemeltet és karbantart.</t>
  </si>
  <si>
    <r>
      <t xml:space="preserve">A tananyagelemek és a deszkriptorok projektszemléletű kapcsolódása: 
</t>
    </r>
    <r>
      <rPr>
        <sz val="11"/>
        <color theme="1"/>
        <rFont val="Franklin Gothic Book"/>
        <family val="2"/>
        <charset val="238"/>
      </rPr>
      <t>Egy gyakorlati projekt keretében – lehetőség szerint hivatalosan bejegyzett kutyatenyésztő segítségével – megismerkedik a tenyésztés folyamatával és dokumentációjával. Adott helyzetet szimulálva, gyakorlati feladatokon keresztül először csoportban, később önállóan is biztonsággal és szakszerűen kiválasztja a szülőegyedeket, elvégzi a pároztatást, megítéli az almot. A komplex problémamegoldás során a dokumentáció pontos elvégzésére is nagy gondot fordít.</t>
    </r>
  </si>
  <si>
    <t>Vadászkutyák tenyésztése</t>
  </si>
  <si>
    <t>Önállóan, a fajtákra vonatkozó tenyésztési szabályzat(ok) szerint jár el. Betartja az állatvédelmi, állat- és közegészségügyi szabályokat. A kutyával etikusan bánik.</t>
  </si>
  <si>
    <t>Elfogadja, hogy a kutyával az állat természete szerinti, humánus állattartás elvének megfelelően szabad foglalkozni. Törekszik a kutya fizikai és lelki, mentális szükségleteinek biztosítására.</t>
  </si>
  <si>
    <t>Ismeri a fajtakiválasztás szempontjait, az ivar- és tenyészérettség kritériumait, az ivarzás jeleit, a pároztatással, vemhességgel, kölykezéssel kapcsolatos teendőket. Ismeri az alom megítélésének szempontjait, az alomkezelés, a törzskönyvezés feladatait.</t>
  </si>
  <si>
    <t>Közreműködik az ebtenyészet kialakításában, kiválasztja és pároztatja a szülő egyedeket, kezeli, gondozza az almot, a kölyköket törzskönyvezteti.</t>
  </si>
  <si>
    <t>"A" A vadgazdálkodás főbb területei (1; 2; 3; 4. sor)</t>
  </si>
  <si>
    <r>
      <t>A tananyagelemek és a deszkriptorok projektszemléletű kapcsolódása:</t>
    </r>
    <r>
      <rPr>
        <sz val="11"/>
        <color rgb="FFEE0000"/>
        <rFont val="Franklin Gothic Book"/>
        <family val="2"/>
        <charset val="238"/>
      </rPr>
      <t xml:space="preserve"> 
</t>
    </r>
    <r>
      <rPr>
        <sz val="11"/>
        <rFont val="Franklin Gothic Book"/>
        <family val="2"/>
        <charset val="238"/>
      </rPr>
      <t>A projektoktatás során – valós munkakörnyezetet teremtve – bebizonyítja az ebbel szemben tanúsított felelősségvállalását és tiszteletét. Csoportos műhelymunka folyamán részt vesz a kutya betanításában, megtanulja az alkalmazható vezényszavakat. A projekt zárásaként – a vadászeb-képességvizsga feltételeihez igazodva – elkészíti a kiképzés folyamatának tervét, betanítja kutyáját, és a megtanult vezényszavakkal irányítja.</t>
    </r>
  </si>
  <si>
    <t>Vadászkutyák tartása, tanítása és nevelése</t>
  </si>
  <si>
    <t>A kutya munkájáért felelősséget vállal, vadászaton csak bevadászott kutyával jelenik meg. A kutyával etikusan bánik. Betartja az állatvédelmi, állat- és közegészségügyi szabályokat.</t>
  </si>
  <si>
    <t>Önállóan és felelősen választ kutyafajtát. A kutya munkájáért felelősséget vállal, vadászaton csak bevadászott kutyával jelenik meg. A kutyával etikusan bánik. Betartja az állatvédelmi, állat- és közegészségügyi szabályokat.</t>
  </si>
  <si>
    <t>Ismeri a vadászebek használatának lehetőségeit, képességeiket, a különböző feladatokra való alkalmasságukat. Ismeri a kutya munkája, fegyelmezése során alkalmazott vezényszavakat, az alapbetanítás és a bevadászás folyamatát, lépéseit.</t>
  </si>
  <si>
    <t>A vadászebet a vadászat helyszínére szállítja, a vadászaton, illetve utánkereséskor a bevadászott vadászebet szakszerűen vezeti, irányítja.</t>
  </si>
  <si>
    <r>
      <t xml:space="preserve">A tananyagelemek és a deszkriptorok projektszemléletű kapcsolódása: 
</t>
    </r>
    <r>
      <rPr>
        <sz val="11"/>
        <rFont val="Franklin Gothic Book"/>
        <family val="2"/>
        <charset val="238"/>
      </rPr>
      <t>A projektszemléletű oktatás során megtanulja a vadbetegségek jeleit és tüneteit, valamint lehetőség szerint vadegészségügyi szakemberrel megtekinti a különböző rendellenességeket, a szervi sérülések formáit és következményeit. Gyakorlatorientált feladatokon keresztül – szintén szakember bevonásával –, valós helyzeteket és kihívásokat teremtve felhasználja elméleti és tapasztalati ismereteit, önállóan meghatározza a tünetek alapján a betegséget, a megelőzés vagy megszüntetés lehetőségeit, miközben az állategészségügyi szabályokat és előírásokat betartja.</t>
    </r>
  </si>
  <si>
    <t>Vadászebek betegségei, sérülései (Új)</t>
  </si>
  <si>
    <t>Élősködők által okozott betegségek</t>
  </si>
  <si>
    <t>Állat- illetve közegészségügyi feladatait önállóan, folyamatosan végzi. Betartja az állatvédelmi, állat- és közegészségügyi szabályokat.</t>
  </si>
  <si>
    <t xml:space="preserve">Elkötelezett az állatok egészségvédelme, az állatokkal szembeni etikus viselkedés mellett. Nem visszataszító számára a sérülések, betegségek látványa. </t>
  </si>
  <si>
    <t>Ismeri a legfontosabb vadbetegségeket, azok következményeit, hatását, a megelőzés, védekezés lehetséges módozatait, a lehetséges kezelés technológiáját, a vadbetegségek közegészségügyi vonzatát, a járványos vadbetegségek elleni fellépés lehetőségeit.</t>
  </si>
  <si>
    <t>Felismeri a vírusok, baktériumok, az élősködők által okozott vadbetegségek jeleit, tüneteit. Felismeri a takarmányozási eredetű megbetegedések jeleit, a fejlődési rendellenességeket, a sérüléseket, a szervi eredetű betegségek vagy daganatos elváltozások jeleit. Felismeri a vadászebek legfontosabb betegségeit, sérüléseit.</t>
  </si>
  <si>
    <r>
      <t>A tananyagelemek és a deszkriptorok projektszemléletű kapcsolódása:</t>
    </r>
    <r>
      <rPr>
        <sz val="11"/>
        <color theme="1"/>
        <rFont val="Franklin Gothic Book"/>
        <family val="2"/>
        <charset val="238"/>
      </rPr>
      <t xml:space="preserve"> 
A projektek során lehetőség nyílik arra, hogy akár önállóan, akár csoportmunkában dolgozva a felismert állatfajt elhelyezze a megfelelő ökoszisztémába, az általa adott jelek alapján felmérje annak egészségi állapotát, és ezzel kapcsolatos intézkedéseket hozzon.</t>
    </r>
    <r>
      <rPr>
        <sz val="11"/>
        <rFont val="Franklin Gothic Book"/>
        <family val="2"/>
        <charset val="238"/>
      </rPr>
      <t xml:space="preserve"> Egy lehetséges projekt keretében</t>
    </r>
    <r>
      <rPr>
        <sz val="11"/>
        <color theme="1"/>
        <rFont val="Franklin Gothic Book"/>
        <family val="2"/>
        <charset val="238"/>
      </rPr>
      <t xml:space="preserve"> igyekszik tudását az ökológiai egyensúly és a biodiverzitás kialakításának elérésére fordítani; megfigyeléseket, vizsgálatokat végez, elemzi a mért adatokat, és összefüggéseket keres a megismert élővilág vonatkozásában.</t>
    </r>
  </si>
  <si>
    <t>Állatvédelmi feladatok (ÚJ)</t>
  </si>
  <si>
    <t>Emlősök osztálya</t>
  </si>
  <si>
    <t>Madarak osztálya</t>
  </si>
  <si>
    <t>Madarak, emlősök alaktana anatómiája</t>
  </si>
  <si>
    <t>Az állattan történet felosztása, anatómiai fogalmak, rendszertani felosztások</t>
  </si>
  <si>
    <t>Állatvédelmi feladatait önállóan, folyamatosan végzi.</t>
  </si>
  <si>
    <t>Elkötelezett a természetes ökoszisztémák, az állatok védelme, az állatokkal szembeni etikus viselkedés mellett. Fontos számára a természet védelme és a biológiai egyensúly fenntartása. Nem visszataszító számára a sérülések, a vér látványa.</t>
  </si>
  <si>
    <t>Ismeri az állatélettani, anatómiai alapfogalmakat, az állati test szerveződését, a madarak, emlősök alaktanát, anatómiáját, rendszerezésüket. Ismeri viselkedésüket, élettani jellemzőiket.</t>
  </si>
  <si>
    <t>Felismeri és megnevezi az állati test részeit. Felismeri a vadászható és védett állatfajokat. Megfigyeli az állatok viselkedését. Felismeri a beteg állatot. Közreműködik a beteg, sérült állat kezelésében, ellátásában. Közreműködik az elhullott állat boncolásánál.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</si>
</sst>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color rgb="FFFF0000"/>
      <name val="Franklin Gothic Book"/>
      <family val="2"/>
      <charset val="238"/>
    </font>
    <font>
      <sz val="11"/>
      <name val="Franklin Gothic Book"/>
      <family val="2"/>
      <charset val="238"/>
    </font>
    <font>
      <sz val="11"/>
      <color theme="9"/>
      <name val="Franklin Gothic Book"/>
      <family val="2"/>
      <charset val="238"/>
    </font>
    <font>
      <sz val="12"/>
      <color theme="1"/>
      <name val="Franklin Gothic Book"/>
      <family val="2"/>
      <charset val="238"/>
    </font>
    <font>
      <sz val="12"/>
      <color rgb="FF000000"/>
      <name val="Franklin Gothic Book"/>
      <family val="2"/>
      <charset val="238"/>
    </font>
    <font>
      <b/>
      <sz val="11"/>
      <color rgb="FFFF0000"/>
      <name val="Franklin Gothic Book"/>
      <family val="2"/>
      <charset val="238"/>
    </font>
    <font>
      <sz val="11"/>
      <color rgb="FF000000"/>
      <name val="Franklin Gothic Book"/>
      <family val="2"/>
      <charset val="238"/>
    </font>
    <font>
      <sz val="11"/>
      <color rgb="FFEE0000"/>
      <name val="Franklin Gothic Book"/>
      <family val="2"/>
      <charset val="238"/>
    </font>
    <font>
      <i/>
      <sz val="11"/>
      <color rgb="FF000000"/>
      <name val="Franklin Gothic Book"/>
      <family val="2"/>
      <charset val="238"/>
    </font>
    <font>
      <b/>
      <sz val="11"/>
      <color rgb="FFEE0000"/>
      <name val="Franklin Gothic Book"/>
      <family val="2"/>
      <charset val="238"/>
    </font>
  </fonts>
  <fills count="10">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FFE4B5"/>
        <bgColor indexed="64"/>
      </patternFill>
    </fill>
    <fill>
      <patternFill patternType="solid">
        <fgColor rgb="FF66B5F8"/>
        <bgColor rgb="FF66B5F8"/>
      </patternFill>
    </fill>
    <fill>
      <patternFill patternType="solid">
        <fgColor rgb="FFFFE4B5"/>
        <bgColor rgb="FFFFE4B5"/>
      </patternFill>
    </fill>
    <fill>
      <patternFill patternType="solid">
        <fgColor rgb="FFD5E9FA"/>
        <bgColor rgb="FFD5E9FA"/>
      </patternFill>
    </fill>
    <fill>
      <patternFill patternType="solid">
        <fgColor rgb="FF66B5F8"/>
        <bgColor indexed="64"/>
      </patternFill>
    </fill>
  </fills>
  <borders count="4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auto="1"/>
      </right>
      <top style="medium">
        <color auto="1"/>
      </top>
      <bottom style="thin">
        <color auto="1"/>
      </bottom>
      <diagonal/>
    </border>
    <border>
      <left style="medium">
        <color indexed="64"/>
      </left>
      <right/>
      <top/>
      <bottom style="medium">
        <color auto="1"/>
      </bottom>
      <diagonal/>
    </border>
    <border>
      <left style="medium">
        <color indexed="64"/>
      </left>
      <right/>
      <top style="thin">
        <color auto="1"/>
      </top>
      <bottom/>
      <diagonal/>
    </border>
    <border>
      <left style="medium">
        <color indexed="64"/>
      </left>
      <right style="thin">
        <color auto="1"/>
      </right>
      <top style="thin">
        <color auto="1"/>
      </top>
      <bottom style="thin">
        <color auto="1"/>
      </bottom>
      <diagonal/>
    </border>
    <border>
      <left style="medium">
        <color indexed="64"/>
      </left>
      <right/>
      <top style="medium">
        <color indexed="64"/>
      </top>
      <bottom style="thin">
        <color auto="1"/>
      </bottom>
      <diagonal/>
    </border>
    <border>
      <left style="thin">
        <color auto="1"/>
      </left>
      <right style="thin">
        <color auto="1"/>
      </right>
      <top/>
      <bottom style="thin">
        <color auto="1"/>
      </bottom>
      <diagonal/>
    </border>
    <border>
      <left style="medium">
        <color indexed="64"/>
      </left>
      <right/>
      <top/>
      <bottom/>
      <diagonal/>
    </border>
    <border>
      <left style="thin">
        <color auto="1"/>
      </left>
      <right style="medium">
        <color indexed="64"/>
      </right>
      <top/>
      <bottom style="thin">
        <color auto="1"/>
      </bottom>
      <diagonal/>
    </border>
    <border>
      <left style="thin">
        <color auto="1"/>
      </left>
      <right style="medium">
        <color indexed="64"/>
      </right>
      <top/>
      <bottom/>
      <diagonal/>
    </border>
    <border>
      <left style="thin">
        <color auto="1"/>
      </left>
      <right style="medium">
        <color auto="1"/>
      </right>
      <top/>
      <bottom style="medium">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thin">
        <color auto="1"/>
      </bottom>
      <diagonal/>
    </border>
    <border>
      <left style="thin">
        <color auto="1"/>
      </left>
      <right style="medium">
        <color auto="1"/>
      </right>
      <top style="medium">
        <color auto="1"/>
      </top>
      <bottom/>
      <diagonal/>
    </border>
  </borders>
  <cellStyleXfs count="1">
    <xf numFmtId="0" fontId="0" fillId="0" borderId="0"/>
  </cellStyleXfs>
  <cellXfs count="13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8" borderId="29" xfId="0" applyFont="1" applyFill="1" applyBorder="1" applyAlignment="1">
      <alignment horizontal="left" vertical="center" wrapText="1"/>
    </xf>
    <xf numFmtId="0" fontId="1" fillId="5" borderId="1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6" borderId="25" xfId="0" applyFont="1" applyFill="1" applyBorder="1" applyAlignment="1">
      <alignment horizontal="justify" vertical="center" wrapText="1"/>
    </xf>
    <xf numFmtId="0" fontId="5" fillId="0" borderId="25" xfId="0" applyFont="1" applyBorder="1" applyAlignment="1">
      <alignment horizontal="justify"/>
    </xf>
    <xf numFmtId="0" fontId="5" fillId="0" borderId="26" xfId="0" applyFont="1" applyBorder="1" applyAlignment="1">
      <alignment horizontal="justify"/>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2" fillId="7" borderId="27" xfId="0" applyFont="1" applyFill="1" applyBorder="1" applyAlignment="1">
      <alignment horizontal="justify" vertical="center" wrapText="1"/>
    </xf>
    <xf numFmtId="0" fontId="5" fillId="0" borderId="25" xfId="0" applyFont="1" applyBorder="1" applyAlignment="1">
      <alignment horizontal="justify" vertical="center"/>
    </xf>
    <xf numFmtId="0" fontId="5" fillId="0" borderId="28" xfId="0" applyFont="1" applyBorder="1" applyAlignment="1">
      <alignment horizontal="justify" vertical="center"/>
    </xf>
    <xf numFmtId="0" fontId="2" fillId="0" borderId="0" xfId="0" applyFont="1" applyAlignment="1" applyProtection="1">
      <alignment horizontal="left" vertical="center" wrapText="1"/>
      <protection locked="0"/>
    </xf>
    <xf numFmtId="0" fontId="2" fillId="0" borderId="0" xfId="0" applyFont="1" applyAlignment="1">
      <alignment horizontal="left" vertical="center" wrapText="1"/>
    </xf>
    <xf numFmtId="0" fontId="1" fillId="5" borderId="20" xfId="0" applyFont="1" applyFill="1" applyBorder="1" applyAlignment="1">
      <alignment horizontal="center" vertical="center" wrapText="1"/>
    </xf>
    <xf numFmtId="0" fontId="2" fillId="5" borderId="20" xfId="0" applyFont="1" applyFill="1" applyBorder="1" applyAlignment="1">
      <alignment horizontal="justify" vertical="center" wrapText="1"/>
    </xf>
    <xf numFmtId="0" fontId="2" fillId="5" borderId="2" xfId="0" applyFont="1" applyFill="1" applyBorder="1" applyAlignment="1">
      <alignment horizontal="justify" vertical="center" wrapText="1"/>
    </xf>
    <xf numFmtId="0" fontId="2" fillId="5" borderId="1" xfId="0" applyFont="1" applyFill="1" applyBorder="1" applyAlignment="1">
      <alignment horizontal="justify" vertical="center" wrapText="1"/>
    </xf>
    <xf numFmtId="0" fontId="1" fillId="5" borderId="9"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3" fillId="4" borderId="11"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0" xfId="0" applyFont="1" applyFill="1" applyBorder="1" applyAlignment="1">
      <alignment horizontal="right" vertical="center" wrapText="1"/>
    </xf>
    <xf numFmtId="0" fontId="1" fillId="0" borderId="31" xfId="0" applyFont="1" applyBorder="1" applyAlignment="1">
      <alignment horizontal="left" vertical="center" wrapText="1"/>
    </xf>
    <xf numFmtId="0" fontId="1" fillId="0" borderId="15" xfId="0" applyFont="1" applyBorder="1" applyAlignment="1">
      <alignment horizontal="left" vertical="center" wrapText="1"/>
    </xf>
    <xf numFmtId="0" fontId="1" fillId="9" borderId="11" xfId="0" applyFont="1" applyFill="1" applyBorder="1" applyAlignment="1">
      <alignment horizontal="justify" vertical="center" wrapText="1"/>
    </xf>
    <xf numFmtId="0" fontId="1" fillId="9" borderId="9" xfId="0" applyFont="1" applyFill="1" applyBorder="1" applyAlignment="1">
      <alignment horizontal="justify" vertical="center" wrapText="1"/>
    </xf>
    <xf numFmtId="0" fontId="1" fillId="0" borderId="32" xfId="0" applyFont="1" applyBorder="1" applyAlignment="1">
      <alignment horizontal="left" vertical="center" wrapText="1"/>
    </xf>
    <xf numFmtId="0" fontId="1" fillId="0" borderId="14" xfId="0" applyFont="1" applyBorder="1" applyAlignment="1">
      <alignment horizontal="left" vertical="center" wrapText="1"/>
    </xf>
    <xf numFmtId="0" fontId="1" fillId="3" borderId="33" xfId="0" applyFont="1" applyFill="1" applyBorder="1" applyAlignment="1">
      <alignment horizontal="left" vertical="center" wrapText="1"/>
    </xf>
    <xf numFmtId="0" fontId="2" fillId="4" borderId="34"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 fillId="0" borderId="36" xfId="0" applyFont="1" applyBorder="1" applyAlignment="1">
      <alignment horizontal="left" vertical="center" wrapText="1"/>
    </xf>
    <xf numFmtId="0" fontId="2" fillId="3" borderId="37"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2" fillId="3" borderId="38"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2" fillId="3" borderId="39" xfId="0" applyFont="1" applyFill="1" applyBorder="1" applyAlignment="1">
      <alignment horizontal="center" vertical="center" wrapText="1"/>
    </xf>
    <xf numFmtId="0" fontId="1" fillId="3" borderId="24" xfId="0" applyFont="1" applyFill="1" applyBorder="1" applyAlignment="1">
      <alignment horizontal="left" vertical="center" wrapText="1"/>
    </xf>
    <xf numFmtId="0" fontId="1" fillId="3" borderId="23" xfId="0" applyFont="1" applyFill="1" applyBorder="1" applyAlignment="1">
      <alignment horizontal="left" vertical="center" wrapText="1"/>
    </xf>
    <xf numFmtId="0" fontId="2" fillId="3" borderId="40" xfId="0" applyFont="1" applyFill="1" applyBorder="1" applyAlignment="1">
      <alignment horizontal="center" vertical="center" wrapText="1"/>
    </xf>
    <xf numFmtId="0" fontId="3" fillId="3" borderId="41" xfId="0" applyFont="1" applyFill="1" applyBorder="1" applyAlignment="1">
      <alignment horizontal="left" vertical="center" wrapText="1"/>
    </xf>
    <xf numFmtId="0" fontId="3" fillId="3" borderId="33" xfId="0" applyFont="1" applyFill="1" applyBorder="1" applyAlignment="1">
      <alignment horizontal="left" vertical="center" wrapText="1"/>
    </xf>
    <xf numFmtId="0" fontId="1" fillId="3" borderId="42" xfId="0" applyFont="1" applyFill="1" applyBorder="1" applyAlignment="1">
      <alignment horizontal="left" vertical="center" wrapText="1"/>
    </xf>
    <xf numFmtId="0" fontId="6" fillId="0" borderId="0" xfId="0" applyFont="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43" xfId="0" applyFont="1" applyFill="1" applyBorder="1" applyAlignment="1">
      <alignment horizontal="center" vertical="center" wrapText="1"/>
    </xf>
    <xf numFmtId="0" fontId="1" fillId="3" borderId="35"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41" xfId="0" applyFont="1" applyFill="1" applyBorder="1" applyAlignment="1">
      <alignment horizontal="left" vertical="center" wrapText="1"/>
    </xf>
    <xf numFmtId="0" fontId="5" fillId="3" borderId="37" xfId="0" applyFont="1" applyFill="1" applyBorder="1" applyAlignment="1">
      <alignment horizontal="center" vertical="center" wrapText="1"/>
    </xf>
    <xf numFmtId="0" fontId="3" fillId="3" borderId="44"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3" borderId="40" xfId="0" applyFont="1" applyFill="1" applyBorder="1" applyAlignment="1">
      <alignment vertical="center" wrapText="1"/>
    </xf>
    <xf numFmtId="0" fontId="1" fillId="3" borderId="39"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7" xfId="0" applyFont="1" applyFill="1" applyBorder="1" applyAlignment="1">
      <alignment horizontal="left" vertical="center" wrapText="1"/>
    </xf>
    <xf numFmtId="0" fontId="1" fillId="3" borderId="40" xfId="0" applyFont="1" applyFill="1" applyBorder="1" applyAlignment="1">
      <alignment horizontal="center" vertical="center" wrapText="1"/>
    </xf>
    <xf numFmtId="0" fontId="1" fillId="3" borderId="44" xfId="0" applyFont="1" applyFill="1" applyBorder="1" applyAlignment="1">
      <alignment horizontal="left" vertical="center" wrapText="1"/>
    </xf>
    <xf numFmtId="0" fontId="5" fillId="3" borderId="16"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3" fillId="0" borderId="45" xfId="0" applyFont="1" applyBorder="1" applyAlignment="1">
      <alignment horizontal="center" vertical="center" wrapText="1"/>
    </xf>
    <xf numFmtId="0" fontId="5" fillId="0" borderId="46" xfId="0" applyFont="1" applyBorder="1" applyAlignment="1">
      <alignment horizontal="center" vertical="center" wrapText="1"/>
    </xf>
    <xf numFmtId="0" fontId="2" fillId="3" borderId="45"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0" borderId="39" xfId="0" applyFont="1" applyBorder="1" applyAlignment="1">
      <alignment horizontal="center" vertical="center" wrapText="1"/>
    </xf>
    <xf numFmtId="0" fontId="1" fillId="0" borderId="24" xfId="0" applyFont="1" applyBorder="1" applyAlignment="1">
      <alignment horizontal="center" vertical="center" wrapText="1"/>
    </xf>
    <xf numFmtId="0" fontId="1" fillId="2" borderId="24" xfId="0" applyFont="1" applyFill="1" applyBorder="1" applyAlignment="1">
      <alignment horizontal="center" vertical="center" wrapText="1"/>
    </xf>
    <xf numFmtId="0" fontId="1"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22" xfId="0" applyFont="1" applyBorder="1" applyAlignment="1">
      <alignment horizontal="center" vertical="center" wrapText="1"/>
    </xf>
    <xf numFmtId="0" fontId="1" fillId="2" borderId="22"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5" borderId="2" xfId="0" applyFont="1" applyFill="1" applyBorder="1" applyAlignment="1">
      <alignment horizontal="center" vertical="center" wrapText="1"/>
    </xf>
    <xf numFmtId="0" fontId="5" fillId="5" borderId="13"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5" borderId="12" xfId="0" applyFont="1" applyFill="1" applyBorder="1" applyAlignment="1">
      <alignment horizontal="justify" vertical="center" wrapText="1"/>
    </xf>
    <xf numFmtId="0" fontId="5" fillId="0" borderId="0" xfId="0" applyFont="1" applyAlignment="1" applyProtection="1">
      <alignment horizontal="center" vertical="center" wrapText="1"/>
      <protection locked="0"/>
    </xf>
    <xf numFmtId="0" fontId="3" fillId="3" borderId="5" xfId="0" applyFont="1" applyFill="1" applyBorder="1" applyAlignment="1">
      <alignment horizontal="left" vertical="center" wrapText="1"/>
    </xf>
    <xf numFmtId="0" fontId="5" fillId="4" borderId="18" xfId="0" applyFont="1" applyFill="1" applyBorder="1" applyAlignment="1">
      <alignment horizontal="center" vertical="center" wrapText="1"/>
    </xf>
    <xf numFmtId="0" fontId="1" fillId="0" borderId="13" xfId="0" applyFont="1" applyBorder="1" applyAlignment="1">
      <alignment horizontal="center" vertical="center" wrapText="1"/>
    </xf>
    <xf numFmtId="0" fontId="2" fillId="5" borderId="13" xfId="0" applyFont="1" applyFill="1" applyBorder="1" applyAlignment="1">
      <alignment horizontal="justify" vertical="center" wrapText="1"/>
    </xf>
    <xf numFmtId="0" fontId="2" fillId="5" borderId="9" xfId="0" applyFont="1" applyFill="1" applyBorder="1" applyAlignment="1">
      <alignment horizontal="justify" vertical="center" wrapText="1"/>
    </xf>
    <xf numFmtId="0" fontId="2" fillId="5"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I113"/>
  <sheetViews>
    <sheetView tabSelected="1" zoomScale="85" zoomScaleNormal="85" workbookViewId="0">
      <selection activeCell="F119" sqref="F119"/>
    </sheetView>
  </sheetViews>
  <sheetFormatPr defaultColWidth="9.140625" defaultRowHeight="15.75" x14ac:dyDescent="0.25"/>
  <cols>
    <col min="1" max="1" width="12" style="3" customWidth="1"/>
    <col min="2" max="2" width="23.8554687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0.42578125" style="2" customWidth="1"/>
    <col min="10" max="16384" width="9.140625" style="2"/>
  </cols>
  <sheetData>
    <row r="1" spans="1:8" s="1" customFormat="1" ht="48" thickBot="1" x14ac:dyDescent="0.3">
      <c r="A1" s="6" t="s">
        <v>0</v>
      </c>
      <c r="B1" s="7" t="s">
        <v>1</v>
      </c>
      <c r="C1" s="8" t="s">
        <v>2</v>
      </c>
      <c r="D1" s="8" t="s">
        <v>3</v>
      </c>
      <c r="E1" s="8" t="s">
        <v>4</v>
      </c>
      <c r="F1" s="8" t="s">
        <v>5</v>
      </c>
      <c r="G1" s="9" t="s">
        <v>6</v>
      </c>
      <c r="H1" s="10" t="s">
        <v>7</v>
      </c>
    </row>
    <row r="2" spans="1:8" x14ac:dyDescent="0.25">
      <c r="A2" s="33">
        <v>1</v>
      </c>
      <c r="B2" s="17" t="s">
        <v>72</v>
      </c>
      <c r="C2" s="29" t="s">
        <v>10</v>
      </c>
      <c r="D2" s="29" t="s">
        <v>11</v>
      </c>
      <c r="E2" s="29" t="s">
        <v>12</v>
      </c>
      <c r="F2" s="29" t="s">
        <v>13</v>
      </c>
      <c r="G2" s="20" t="s">
        <v>58</v>
      </c>
      <c r="H2" s="21"/>
    </row>
    <row r="3" spans="1:8" x14ac:dyDescent="0.25">
      <c r="A3" s="34"/>
      <c r="B3" s="18"/>
      <c r="C3" s="30"/>
      <c r="D3" s="30"/>
      <c r="E3" s="30"/>
      <c r="F3" s="30"/>
      <c r="G3" s="11" t="s">
        <v>60</v>
      </c>
      <c r="H3" s="12">
        <v>2</v>
      </c>
    </row>
    <row r="4" spans="1:8" ht="16.5" thickBot="1" x14ac:dyDescent="0.3">
      <c r="A4" s="34"/>
      <c r="B4" s="18"/>
      <c r="C4" s="30"/>
      <c r="D4" s="30"/>
      <c r="E4" s="30"/>
      <c r="F4" s="30"/>
      <c r="G4" s="11" t="s">
        <v>59</v>
      </c>
      <c r="H4" s="12">
        <v>10</v>
      </c>
    </row>
    <row r="5" spans="1:8" x14ac:dyDescent="0.25">
      <c r="A5" s="34"/>
      <c r="B5" s="18"/>
      <c r="C5" s="30"/>
      <c r="D5" s="30"/>
      <c r="E5" s="30"/>
      <c r="F5" s="30"/>
      <c r="G5" s="20" t="s">
        <v>67</v>
      </c>
      <c r="H5" s="21"/>
    </row>
    <row r="6" spans="1:8" ht="47.25" x14ac:dyDescent="0.25">
      <c r="A6" s="34"/>
      <c r="B6" s="18"/>
      <c r="C6" s="30"/>
      <c r="D6" s="30"/>
      <c r="E6" s="30"/>
      <c r="F6" s="30"/>
      <c r="G6" s="11" t="s">
        <v>68</v>
      </c>
      <c r="H6" s="12">
        <v>8</v>
      </c>
    </row>
    <row r="7" spans="1:8" ht="47.25" x14ac:dyDescent="0.25">
      <c r="A7" s="34"/>
      <c r="B7" s="18"/>
      <c r="C7" s="30"/>
      <c r="D7" s="30"/>
      <c r="E7" s="30"/>
      <c r="F7" s="30"/>
      <c r="G7" s="13" t="s">
        <v>69</v>
      </c>
      <c r="H7" s="12">
        <v>3</v>
      </c>
    </row>
    <row r="8" spans="1:8" ht="31.5" x14ac:dyDescent="0.25">
      <c r="A8" s="34"/>
      <c r="B8" s="18"/>
      <c r="C8" s="30"/>
      <c r="D8" s="30"/>
      <c r="E8" s="30"/>
      <c r="F8" s="30"/>
      <c r="G8" s="11" t="s">
        <v>70</v>
      </c>
      <c r="H8" s="12">
        <v>4</v>
      </c>
    </row>
    <row r="9" spans="1:8" ht="78.75" x14ac:dyDescent="0.25">
      <c r="A9" s="34"/>
      <c r="B9" s="18"/>
      <c r="C9" s="30"/>
      <c r="D9" s="30"/>
      <c r="E9" s="30"/>
      <c r="F9" s="30"/>
      <c r="G9" s="11" t="s">
        <v>71</v>
      </c>
      <c r="H9" s="12">
        <v>6</v>
      </c>
    </row>
    <row r="10" spans="1:8" ht="16.5" thickBot="1" x14ac:dyDescent="0.3">
      <c r="A10" s="34"/>
      <c r="B10" s="18"/>
      <c r="C10" s="31"/>
      <c r="D10" s="31"/>
      <c r="E10" s="31"/>
      <c r="F10" s="31"/>
      <c r="G10" s="22" t="s">
        <v>8</v>
      </c>
      <c r="H10" s="24">
        <f>SUM(H3:H4,H6:H9)</f>
        <v>33</v>
      </c>
    </row>
    <row r="11" spans="1:8" ht="150" customHeight="1" thickBot="1" x14ac:dyDescent="0.35">
      <c r="A11" s="35"/>
      <c r="B11" s="19"/>
      <c r="C11" s="26" t="s">
        <v>79</v>
      </c>
      <c r="D11" s="27"/>
      <c r="E11" s="27"/>
      <c r="F11" s="28"/>
      <c r="G11" s="23"/>
      <c r="H11" s="25"/>
    </row>
    <row r="12" spans="1:8" x14ac:dyDescent="0.25">
      <c r="A12" s="33">
        <v>2</v>
      </c>
      <c r="B12" s="17" t="s">
        <v>72</v>
      </c>
      <c r="C12" s="29" t="s">
        <v>14</v>
      </c>
      <c r="D12" s="29" t="s">
        <v>15</v>
      </c>
      <c r="E12" s="29" t="s">
        <v>16</v>
      </c>
      <c r="F12" s="29" t="s">
        <v>17</v>
      </c>
      <c r="G12" s="20" t="s">
        <v>58</v>
      </c>
      <c r="H12" s="21"/>
    </row>
    <row r="13" spans="1:8" ht="16.5" thickBot="1" x14ac:dyDescent="0.3">
      <c r="A13" s="34"/>
      <c r="B13" s="18"/>
      <c r="C13" s="30"/>
      <c r="D13" s="30"/>
      <c r="E13" s="30"/>
      <c r="F13" s="30"/>
      <c r="G13" s="11" t="s">
        <v>59</v>
      </c>
      <c r="H13" s="12">
        <v>9</v>
      </c>
    </row>
    <row r="14" spans="1:8" x14ac:dyDescent="0.25">
      <c r="A14" s="34"/>
      <c r="B14" s="18"/>
      <c r="C14" s="30"/>
      <c r="D14" s="30"/>
      <c r="E14" s="30"/>
      <c r="F14" s="30"/>
      <c r="G14" s="20" t="s">
        <v>67</v>
      </c>
      <c r="H14" s="21"/>
    </row>
    <row r="15" spans="1:8" ht="47.25" x14ac:dyDescent="0.25">
      <c r="A15" s="34"/>
      <c r="B15" s="18"/>
      <c r="C15" s="30"/>
      <c r="D15" s="30"/>
      <c r="E15" s="30"/>
      <c r="F15" s="30"/>
      <c r="G15" s="11" t="s">
        <v>68</v>
      </c>
      <c r="H15" s="12">
        <v>8</v>
      </c>
    </row>
    <row r="16" spans="1:8" ht="47.25" x14ac:dyDescent="0.25">
      <c r="A16" s="34"/>
      <c r="B16" s="18"/>
      <c r="C16" s="30"/>
      <c r="D16" s="30"/>
      <c r="E16" s="30"/>
      <c r="F16" s="30"/>
      <c r="G16" s="11" t="s">
        <v>69</v>
      </c>
      <c r="H16" s="12">
        <v>4</v>
      </c>
    </row>
    <row r="17" spans="1:8" ht="31.5" x14ac:dyDescent="0.25">
      <c r="A17" s="34"/>
      <c r="B17" s="18"/>
      <c r="C17" s="30"/>
      <c r="D17" s="30"/>
      <c r="E17" s="30"/>
      <c r="F17" s="30"/>
      <c r="G17" s="11" t="s">
        <v>70</v>
      </c>
      <c r="H17" s="12">
        <v>4</v>
      </c>
    </row>
    <row r="18" spans="1:8" ht="78.75" x14ac:dyDescent="0.25">
      <c r="A18" s="34"/>
      <c r="B18" s="18"/>
      <c r="C18" s="30"/>
      <c r="D18" s="30"/>
      <c r="E18" s="30"/>
      <c r="F18" s="30"/>
      <c r="G18" s="11" t="s">
        <v>71</v>
      </c>
      <c r="H18" s="12">
        <v>9</v>
      </c>
    </row>
    <row r="19" spans="1:8" ht="16.5" thickBot="1" x14ac:dyDescent="0.3">
      <c r="A19" s="34"/>
      <c r="B19" s="18"/>
      <c r="C19" s="31"/>
      <c r="D19" s="31"/>
      <c r="E19" s="31"/>
      <c r="F19" s="31"/>
      <c r="G19" s="22" t="s">
        <v>8</v>
      </c>
      <c r="H19" s="24">
        <f>SUM(H13:H13,H15:H18,)</f>
        <v>34</v>
      </c>
    </row>
    <row r="20" spans="1:8" ht="150" customHeight="1" thickBot="1" x14ac:dyDescent="0.35">
      <c r="A20" s="35"/>
      <c r="B20" s="19"/>
      <c r="C20" s="26" t="s">
        <v>84</v>
      </c>
      <c r="D20" s="27"/>
      <c r="E20" s="27"/>
      <c r="F20" s="28"/>
      <c r="G20" s="23"/>
      <c r="H20" s="25"/>
    </row>
    <row r="21" spans="1:8" x14ac:dyDescent="0.25">
      <c r="A21" s="33">
        <v>3</v>
      </c>
      <c r="B21" s="17" t="s">
        <v>74</v>
      </c>
      <c r="C21" s="29" t="s">
        <v>18</v>
      </c>
      <c r="D21" s="29" t="s">
        <v>19</v>
      </c>
      <c r="E21" s="29" t="s">
        <v>20</v>
      </c>
      <c r="F21" s="29" t="s">
        <v>21</v>
      </c>
      <c r="G21" s="20" t="s">
        <v>58</v>
      </c>
      <c r="H21" s="21"/>
    </row>
    <row r="22" spans="1:8" ht="16.5" thickBot="1" x14ac:dyDescent="0.3">
      <c r="A22" s="34"/>
      <c r="B22" s="18"/>
      <c r="C22" s="30"/>
      <c r="D22" s="30"/>
      <c r="E22" s="30"/>
      <c r="F22" s="30"/>
      <c r="G22" s="11" t="s">
        <v>61</v>
      </c>
      <c r="H22" s="12">
        <v>11</v>
      </c>
    </row>
    <row r="23" spans="1:8" x14ac:dyDescent="0.25">
      <c r="A23" s="34"/>
      <c r="B23" s="18"/>
      <c r="C23" s="30"/>
      <c r="D23" s="30"/>
      <c r="E23" s="30"/>
      <c r="F23" s="30"/>
      <c r="G23" s="20" t="s">
        <v>67</v>
      </c>
      <c r="H23" s="21"/>
    </row>
    <row r="24" spans="1:8" ht="47.25" x14ac:dyDescent="0.25">
      <c r="A24" s="34"/>
      <c r="B24" s="18"/>
      <c r="C24" s="30"/>
      <c r="D24" s="30"/>
      <c r="E24" s="30"/>
      <c r="F24" s="30"/>
      <c r="G24" s="11" t="s">
        <v>68</v>
      </c>
      <c r="H24" s="12">
        <v>12</v>
      </c>
    </row>
    <row r="25" spans="1:8" ht="47.25" x14ac:dyDescent="0.25">
      <c r="A25" s="34"/>
      <c r="B25" s="18"/>
      <c r="C25" s="30"/>
      <c r="D25" s="30"/>
      <c r="E25" s="30"/>
      <c r="F25" s="30"/>
      <c r="G25" s="11" t="s">
        <v>69</v>
      </c>
      <c r="H25" s="12">
        <v>6</v>
      </c>
    </row>
    <row r="26" spans="1:8" ht="31.5" x14ac:dyDescent="0.25">
      <c r="A26" s="34"/>
      <c r="B26" s="18"/>
      <c r="C26" s="30"/>
      <c r="D26" s="30"/>
      <c r="E26" s="30"/>
      <c r="F26" s="30"/>
      <c r="G26" s="11" t="s">
        <v>70</v>
      </c>
      <c r="H26" s="12">
        <v>8</v>
      </c>
    </row>
    <row r="27" spans="1:8" ht="78.75" x14ac:dyDescent="0.25">
      <c r="A27" s="34"/>
      <c r="B27" s="18"/>
      <c r="C27" s="30"/>
      <c r="D27" s="30"/>
      <c r="E27" s="30"/>
      <c r="F27" s="30"/>
      <c r="G27" s="11" t="s">
        <v>71</v>
      </c>
      <c r="H27" s="12">
        <v>16</v>
      </c>
    </row>
    <row r="28" spans="1:8" ht="16.5" thickBot="1" x14ac:dyDescent="0.3">
      <c r="A28" s="34"/>
      <c r="B28" s="18"/>
      <c r="C28" s="31"/>
      <c r="D28" s="31"/>
      <c r="E28" s="31"/>
      <c r="F28" s="31"/>
      <c r="G28" s="22" t="s">
        <v>8</v>
      </c>
      <c r="H28" s="24">
        <f>SUM(H22:H22,H24:H27,)</f>
        <v>53</v>
      </c>
    </row>
    <row r="29" spans="1:8" ht="150" customHeight="1" thickBot="1" x14ac:dyDescent="0.35">
      <c r="A29" s="35"/>
      <c r="B29" s="19"/>
      <c r="C29" s="26" t="s">
        <v>82</v>
      </c>
      <c r="D29" s="27"/>
      <c r="E29" s="27"/>
      <c r="F29" s="28"/>
      <c r="G29" s="23"/>
      <c r="H29" s="25"/>
    </row>
    <row r="30" spans="1:8" x14ac:dyDescent="0.25">
      <c r="A30" s="33">
        <v>4</v>
      </c>
      <c r="B30" s="17" t="s">
        <v>74</v>
      </c>
      <c r="C30" s="29" t="s">
        <v>22</v>
      </c>
      <c r="D30" s="29" t="s">
        <v>23</v>
      </c>
      <c r="E30" s="29" t="s">
        <v>24</v>
      </c>
      <c r="F30" s="29" t="s">
        <v>25</v>
      </c>
      <c r="G30" s="20" t="s">
        <v>58</v>
      </c>
      <c r="H30" s="21"/>
    </row>
    <row r="31" spans="1:8" ht="16.5" thickBot="1" x14ac:dyDescent="0.3">
      <c r="A31" s="34"/>
      <c r="B31" s="18"/>
      <c r="C31" s="30"/>
      <c r="D31" s="30"/>
      <c r="E31" s="30"/>
      <c r="F31" s="30"/>
      <c r="G31" s="11" t="s">
        <v>61</v>
      </c>
      <c r="H31" s="12">
        <v>10</v>
      </c>
    </row>
    <row r="32" spans="1:8" x14ac:dyDescent="0.25">
      <c r="A32" s="34"/>
      <c r="B32" s="18"/>
      <c r="C32" s="30"/>
      <c r="D32" s="30"/>
      <c r="E32" s="30"/>
      <c r="F32" s="30"/>
      <c r="G32" s="20" t="s">
        <v>67</v>
      </c>
      <c r="H32" s="21"/>
    </row>
    <row r="33" spans="1:8" ht="47.25" x14ac:dyDescent="0.25">
      <c r="A33" s="34"/>
      <c r="B33" s="18"/>
      <c r="C33" s="30"/>
      <c r="D33" s="30"/>
      <c r="E33" s="30"/>
      <c r="F33" s="30"/>
      <c r="G33" s="11" t="s">
        <v>68</v>
      </c>
      <c r="H33" s="12">
        <v>12</v>
      </c>
    </row>
    <row r="34" spans="1:8" ht="47.25" x14ac:dyDescent="0.25">
      <c r="A34" s="34"/>
      <c r="B34" s="18"/>
      <c r="C34" s="30"/>
      <c r="D34" s="30"/>
      <c r="E34" s="30"/>
      <c r="F34" s="30"/>
      <c r="G34" s="11" t="s">
        <v>69</v>
      </c>
      <c r="H34" s="12">
        <v>6</v>
      </c>
    </row>
    <row r="35" spans="1:8" ht="31.5" x14ac:dyDescent="0.25">
      <c r="A35" s="34"/>
      <c r="B35" s="18"/>
      <c r="C35" s="30"/>
      <c r="D35" s="30"/>
      <c r="E35" s="30"/>
      <c r="F35" s="30"/>
      <c r="G35" s="11" t="s">
        <v>70</v>
      </c>
      <c r="H35" s="12">
        <v>4</v>
      </c>
    </row>
    <row r="36" spans="1:8" ht="78.75" x14ac:dyDescent="0.25">
      <c r="A36" s="34"/>
      <c r="B36" s="18"/>
      <c r="C36" s="30"/>
      <c r="D36" s="30"/>
      <c r="E36" s="30"/>
      <c r="F36" s="30"/>
      <c r="G36" s="11" t="s">
        <v>71</v>
      </c>
      <c r="H36" s="12">
        <v>8</v>
      </c>
    </row>
    <row r="37" spans="1:8" ht="16.5" thickBot="1" x14ac:dyDescent="0.3">
      <c r="A37" s="34"/>
      <c r="B37" s="18"/>
      <c r="C37" s="31"/>
      <c r="D37" s="31"/>
      <c r="E37" s="31"/>
      <c r="F37" s="31"/>
      <c r="G37" s="22" t="s">
        <v>8</v>
      </c>
      <c r="H37" s="24">
        <f>SUM(H31:H31,H33:H36)</f>
        <v>40</v>
      </c>
    </row>
    <row r="38" spans="1:8" ht="150" customHeight="1" thickBot="1" x14ac:dyDescent="0.35">
      <c r="A38" s="35"/>
      <c r="B38" s="19"/>
      <c r="C38" s="26" t="s">
        <v>85</v>
      </c>
      <c r="D38" s="27"/>
      <c r="E38" s="27"/>
      <c r="F38" s="28"/>
      <c r="G38" s="23"/>
      <c r="H38" s="25"/>
    </row>
    <row r="39" spans="1:8" x14ac:dyDescent="0.25">
      <c r="A39" s="33">
        <v>5</v>
      </c>
      <c r="B39" s="17" t="s">
        <v>76</v>
      </c>
      <c r="C39" s="29" t="s">
        <v>26</v>
      </c>
      <c r="D39" s="29" t="s">
        <v>27</v>
      </c>
      <c r="E39" s="29" t="s">
        <v>28</v>
      </c>
      <c r="F39" s="29" t="s">
        <v>29</v>
      </c>
      <c r="G39" s="20" t="s">
        <v>58</v>
      </c>
      <c r="H39" s="21"/>
    </row>
    <row r="40" spans="1:8" ht="16.5" thickBot="1" x14ac:dyDescent="0.3">
      <c r="A40" s="34"/>
      <c r="B40" s="18"/>
      <c r="C40" s="30"/>
      <c r="D40" s="30"/>
      <c r="E40" s="30"/>
      <c r="F40" s="30"/>
      <c r="G40" s="11" t="s">
        <v>62</v>
      </c>
      <c r="H40" s="12">
        <v>21</v>
      </c>
    </row>
    <row r="41" spans="1:8" x14ac:dyDescent="0.25">
      <c r="A41" s="34"/>
      <c r="B41" s="18"/>
      <c r="C41" s="30"/>
      <c r="D41" s="30"/>
      <c r="E41" s="30"/>
      <c r="F41" s="30"/>
      <c r="G41" s="20" t="s">
        <v>67</v>
      </c>
      <c r="H41" s="21"/>
    </row>
    <row r="42" spans="1:8" ht="47.25" x14ac:dyDescent="0.25">
      <c r="A42" s="34"/>
      <c r="B42" s="18"/>
      <c r="C42" s="30"/>
      <c r="D42" s="30"/>
      <c r="E42" s="30"/>
      <c r="F42" s="30"/>
      <c r="G42" s="11" t="s">
        <v>68</v>
      </c>
      <c r="H42" s="12">
        <v>24</v>
      </c>
    </row>
    <row r="43" spans="1:8" ht="47.25" x14ac:dyDescent="0.25">
      <c r="A43" s="34"/>
      <c r="B43" s="18"/>
      <c r="C43" s="30"/>
      <c r="D43" s="30"/>
      <c r="E43" s="30"/>
      <c r="F43" s="30"/>
      <c r="G43" s="11" t="s">
        <v>69</v>
      </c>
      <c r="H43" s="12">
        <v>16</v>
      </c>
    </row>
    <row r="44" spans="1:8" ht="31.5" x14ac:dyDescent="0.25">
      <c r="A44" s="34"/>
      <c r="B44" s="18"/>
      <c r="C44" s="30"/>
      <c r="D44" s="30"/>
      <c r="E44" s="30"/>
      <c r="F44" s="30"/>
      <c r="G44" s="11" t="s">
        <v>70</v>
      </c>
      <c r="H44" s="12">
        <v>16</v>
      </c>
    </row>
    <row r="45" spans="1:8" ht="78.75" x14ac:dyDescent="0.25">
      <c r="A45" s="34"/>
      <c r="B45" s="18"/>
      <c r="C45" s="30"/>
      <c r="D45" s="30"/>
      <c r="E45" s="30"/>
      <c r="F45" s="30"/>
      <c r="G45" s="11" t="s">
        <v>71</v>
      </c>
      <c r="H45" s="12">
        <v>24</v>
      </c>
    </row>
    <row r="46" spans="1:8" ht="16.5" thickBot="1" x14ac:dyDescent="0.3">
      <c r="A46" s="34"/>
      <c r="B46" s="18"/>
      <c r="C46" s="31"/>
      <c r="D46" s="31"/>
      <c r="E46" s="31"/>
      <c r="F46" s="31"/>
      <c r="G46" s="22" t="s">
        <v>8</v>
      </c>
      <c r="H46" s="24">
        <f>SUM(H40:H40,H42:H45,)</f>
        <v>101</v>
      </c>
    </row>
    <row r="47" spans="1:8" ht="150" customHeight="1" thickBot="1" x14ac:dyDescent="0.35">
      <c r="A47" s="35"/>
      <c r="B47" s="19"/>
      <c r="C47" s="26" t="s">
        <v>83</v>
      </c>
      <c r="D47" s="27"/>
      <c r="E47" s="27"/>
      <c r="F47" s="28"/>
      <c r="G47" s="23"/>
      <c r="H47" s="25"/>
    </row>
    <row r="48" spans="1:8" x14ac:dyDescent="0.25">
      <c r="A48" s="33">
        <v>6</v>
      </c>
      <c r="B48" s="17" t="s">
        <v>77</v>
      </c>
      <c r="C48" s="29" t="s">
        <v>30</v>
      </c>
      <c r="D48" s="29" t="s">
        <v>31</v>
      </c>
      <c r="E48" s="29" t="s">
        <v>32</v>
      </c>
      <c r="F48" s="29" t="s">
        <v>33</v>
      </c>
      <c r="G48" s="20" t="s">
        <v>58</v>
      </c>
      <c r="H48" s="21"/>
    </row>
    <row r="49" spans="1:8" ht="16.5" thickBot="1" x14ac:dyDescent="0.3">
      <c r="A49" s="34"/>
      <c r="B49" s="18"/>
      <c r="C49" s="30"/>
      <c r="D49" s="30"/>
      <c r="E49" s="30"/>
      <c r="F49" s="30"/>
      <c r="G49" s="11" t="s">
        <v>63</v>
      </c>
      <c r="H49" s="12">
        <v>11</v>
      </c>
    </row>
    <row r="50" spans="1:8" x14ac:dyDescent="0.25">
      <c r="A50" s="34"/>
      <c r="B50" s="18"/>
      <c r="C50" s="30"/>
      <c r="D50" s="30"/>
      <c r="E50" s="30"/>
      <c r="F50" s="30"/>
      <c r="G50" s="20" t="s">
        <v>67</v>
      </c>
      <c r="H50" s="21"/>
    </row>
    <row r="51" spans="1:8" ht="47.25" x14ac:dyDescent="0.25">
      <c r="A51" s="34"/>
      <c r="B51" s="18"/>
      <c r="C51" s="30"/>
      <c r="D51" s="30"/>
      <c r="E51" s="30"/>
      <c r="F51" s="30"/>
      <c r="G51" s="11" t="s">
        <v>68</v>
      </c>
      <c r="H51" s="12">
        <v>10</v>
      </c>
    </row>
    <row r="52" spans="1:8" ht="47.25" x14ac:dyDescent="0.25">
      <c r="A52" s="34"/>
      <c r="B52" s="18"/>
      <c r="C52" s="30"/>
      <c r="D52" s="30"/>
      <c r="E52" s="30"/>
      <c r="F52" s="30"/>
      <c r="G52" s="11" t="s">
        <v>69</v>
      </c>
      <c r="H52" s="12">
        <v>8</v>
      </c>
    </row>
    <row r="53" spans="1:8" ht="31.5" x14ac:dyDescent="0.25">
      <c r="A53" s="34"/>
      <c r="B53" s="18"/>
      <c r="C53" s="30"/>
      <c r="D53" s="30"/>
      <c r="E53" s="30"/>
      <c r="F53" s="30"/>
      <c r="G53" s="11" t="s">
        <v>70</v>
      </c>
      <c r="H53" s="12">
        <v>8</v>
      </c>
    </row>
    <row r="54" spans="1:8" ht="78.75" x14ac:dyDescent="0.25">
      <c r="A54" s="34"/>
      <c r="B54" s="18"/>
      <c r="C54" s="30"/>
      <c r="D54" s="30"/>
      <c r="E54" s="30"/>
      <c r="F54" s="30"/>
      <c r="G54" s="11" t="s">
        <v>71</v>
      </c>
      <c r="H54" s="12">
        <v>14</v>
      </c>
    </row>
    <row r="55" spans="1:8" ht="16.5" thickBot="1" x14ac:dyDescent="0.3">
      <c r="A55" s="34"/>
      <c r="B55" s="18"/>
      <c r="C55" s="31"/>
      <c r="D55" s="31"/>
      <c r="E55" s="31"/>
      <c r="F55" s="31"/>
      <c r="G55" s="22" t="s">
        <v>8</v>
      </c>
      <c r="H55" s="24">
        <f>SUM(H49:H49,H51:H54,)</f>
        <v>51</v>
      </c>
    </row>
    <row r="56" spans="1:8" ht="150" customHeight="1" thickBot="1" x14ac:dyDescent="0.35">
      <c r="A56" s="35"/>
      <c r="B56" s="19"/>
      <c r="C56" s="26" t="s">
        <v>81</v>
      </c>
      <c r="D56" s="27"/>
      <c r="E56" s="27"/>
      <c r="F56" s="28"/>
      <c r="G56" s="23"/>
      <c r="H56" s="25"/>
    </row>
    <row r="57" spans="1:8" x14ac:dyDescent="0.25">
      <c r="A57" s="33">
        <v>7</v>
      </c>
      <c r="B57" s="17" t="s">
        <v>77</v>
      </c>
      <c r="C57" s="29" t="s">
        <v>34</v>
      </c>
      <c r="D57" s="29" t="s">
        <v>35</v>
      </c>
      <c r="E57" s="29" t="s">
        <v>36</v>
      </c>
      <c r="F57" s="29" t="s">
        <v>37</v>
      </c>
      <c r="G57" s="20" t="s">
        <v>58</v>
      </c>
      <c r="H57" s="21"/>
    </row>
    <row r="58" spans="1:8" ht="16.5" thickBot="1" x14ac:dyDescent="0.3">
      <c r="A58" s="34"/>
      <c r="B58" s="18"/>
      <c r="C58" s="30"/>
      <c r="D58" s="30"/>
      <c r="E58" s="30"/>
      <c r="F58" s="30"/>
      <c r="G58" s="11" t="s">
        <v>63</v>
      </c>
      <c r="H58" s="12">
        <v>10</v>
      </c>
    </row>
    <row r="59" spans="1:8" x14ac:dyDescent="0.25">
      <c r="A59" s="34"/>
      <c r="B59" s="18"/>
      <c r="C59" s="30"/>
      <c r="D59" s="30"/>
      <c r="E59" s="30"/>
      <c r="F59" s="30"/>
      <c r="G59" s="20" t="s">
        <v>67</v>
      </c>
      <c r="H59" s="21"/>
    </row>
    <row r="60" spans="1:8" ht="47.25" x14ac:dyDescent="0.25">
      <c r="A60" s="34"/>
      <c r="B60" s="18"/>
      <c r="C60" s="30"/>
      <c r="D60" s="30"/>
      <c r="E60" s="30"/>
      <c r="F60" s="30"/>
      <c r="G60" s="11" t="s">
        <v>68</v>
      </c>
      <c r="H60" s="12">
        <v>10</v>
      </c>
    </row>
    <row r="61" spans="1:8" ht="47.25" x14ac:dyDescent="0.25">
      <c r="A61" s="34"/>
      <c r="B61" s="18"/>
      <c r="C61" s="30"/>
      <c r="D61" s="30"/>
      <c r="E61" s="30"/>
      <c r="F61" s="30"/>
      <c r="G61" s="11" t="s">
        <v>69</v>
      </c>
      <c r="H61" s="12">
        <v>4</v>
      </c>
    </row>
    <row r="62" spans="1:8" ht="31.5" x14ac:dyDescent="0.25">
      <c r="A62" s="34"/>
      <c r="B62" s="18"/>
      <c r="C62" s="30"/>
      <c r="D62" s="30"/>
      <c r="E62" s="30"/>
      <c r="F62" s="30"/>
      <c r="G62" s="11" t="s">
        <v>70</v>
      </c>
      <c r="H62" s="12">
        <v>4</v>
      </c>
    </row>
    <row r="63" spans="1:8" ht="78.75" x14ac:dyDescent="0.25">
      <c r="A63" s="34"/>
      <c r="B63" s="18"/>
      <c r="C63" s="30"/>
      <c r="D63" s="30"/>
      <c r="E63" s="30"/>
      <c r="F63" s="30"/>
      <c r="G63" s="11" t="s">
        <v>71</v>
      </c>
      <c r="H63" s="12">
        <v>6</v>
      </c>
    </row>
    <row r="64" spans="1:8" ht="16.5" thickBot="1" x14ac:dyDescent="0.3">
      <c r="A64" s="34"/>
      <c r="B64" s="18"/>
      <c r="C64" s="31"/>
      <c r="D64" s="31"/>
      <c r="E64" s="31"/>
      <c r="F64" s="31"/>
      <c r="G64" s="22" t="s">
        <v>8</v>
      </c>
      <c r="H64" s="24">
        <f>SUM(H58:H58,H60:H63,)</f>
        <v>34</v>
      </c>
    </row>
    <row r="65" spans="1:8" ht="150" customHeight="1" thickBot="1" x14ac:dyDescent="0.35">
      <c r="A65" s="35"/>
      <c r="B65" s="19"/>
      <c r="C65" s="26" t="s">
        <v>87</v>
      </c>
      <c r="D65" s="27"/>
      <c r="E65" s="27"/>
      <c r="F65" s="28"/>
      <c r="G65" s="23"/>
      <c r="H65" s="25"/>
    </row>
    <row r="66" spans="1:8" x14ac:dyDescent="0.25">
      <c r="A66" s="33">
        <v>8</v>
      </c>
      <c r="B66" s="17" t="s">
        <v>75</v>
      </c>
      <c r="C66" s="29" t="s">
        <v>38</v>
      </c>
      <c r="D66" s="29" t="s">
        <v>39</v>
      </c>
      <c r="E66" s="29" t="s">
        <v>40</v>
      </c>
      <c r="F66" s="29" t="s">
        <v>41</v>
      </c>
      <c r="G66" s="20" t="s">
        <v>58</v>
      </c>
      <c r="H66" s="21"/>
    </row>
    <row r="67" spans="1:8" ht="16.5" thickBot="1" x14ac:dyDescent="0.3">
      <c r="A67" s="34"/>
      <c r="B67" s="18"/>
      <c r="C67" s="30"/>
      <c r="D67" s="30"/>
      <c r="E67" s="30"/>
      <c r="F67" s="30"/>
      <c r="G67" s="11" t="s">
        <v>64</v>
      </c>
      <c r="H67" s="12">
        <v>17</v>
      </c>
    </row>
    <row r="68" spans="1:8" x14ac:dyDescent="0.25">
      <c r="A68" s="34"/>
      <c r="B68" s="18"/>
      <c r="C68" s="30"/>
      <c r="D68" s="30"/>
      <c r="E68" s="30"/>
      <c r="F68" s="30"/>
      <c r="G68" s="20" t="s">
        <v>67</v>
      </c>
      <c r="H68" s="21"/>
    </row>
    <row r="69" spans="1:8" ht="47.25" x14ac:dyDescent="0.25">
      <c r="A69" s="34"/>
      <c r="B69" s="18"/>
      <c r="C69" s="30"/>
      <c r="D69" s="30"/>
      <c r="E69" s="30"/>
      <c r="F69" s="30"/>
      <c r="G69" s="11" t="s">
        <v>68</v>
      </c>
      <c r="H69" s="12">
        <v>12</v>
      </c>
    </row>
    <row r="70" spans="1:8" ht="47.25" x14ac:dyDescent="0.25">
      <c r="A70" s="34"/>
      <c r="B70" s="18"/>
      <c r="C70" s="30"/>
      <c r="D70" s="30"/>
      <c r="E70" s="30"/>
      <c r="F70" s="30"/>
      <c r="G70" s="11" t="s">
        <v>69</v>
      </c>
      <c r="H70" s="12">
        <v>8</v>
      </c>
    </row>
    <row r="71" spans="1:8" ht="31.5" x14ac:dyDescent="0.25">
      <c r="A71" s="34"/>
      <c r="B71" s="18"/>
      <c r="C71" s="30"/>
      <c r="D71" s="30"/>
      <c r="E71" s="30"/>
      <c r="F71" s="30"/>
      <c r="G71" s="11" t="s">
        <v>70</v>
      </c>
      <c r="H71" s="12">
        <v>8</v>
      </c>
    </row>
    <row r="72" spans="1:8" ht="78.75" x14ac:dyDescent="0.25">
      <c r="A72" s="34"/>
      <c r="B72" s="18"/>
      <c r="C72" s="30"/>
      <c r="D72" s="30"/>
      <c r="E72" s="30"/>
      <c r="F72" s="30"/>
      <c r="G72" s="11" t="s">
        <v>71</v>
      </c>
      <c r="H72" s="12">
        <v>12</v>
      </c>
    </row>
    <row r="73" spans="1:8" ht="16.5" thickBot="1" x14ac:dyDescent="0.3">
      <c r="A73" s="34"/>
      <c r="B73" s="18"/>
      <c r="C73" s="31"/>
      <c r="D73" s="31"/>
      <c r="E73" s="31"/>
      <c r="F73" s="31"/>
      <c r="G73" s="22" t="s">
        <v>8</v>
      </c>
      <c r="H73" s="24">
        <f>SUM(H67:H67,H69:H72,)</f>
        <v>57</v>
      </c>
    </row>
    <row r="74" spans="1:8" ht="150" customHeight="1" thickBot="1" x14ac:dyDescent="0.35">
      <c r="A74" s="35"/>
      <c r="B74" s="19"/>
      <c r="C74" s="26" t="s">
        <v>88</v>
      </c>
      <c r="D74" s="27"/>
      <c r="E74" s="27"/>
      <c r="F74" s="28"/>
      <c r="G74" s="32"/>
      <c r="H74" s="25"/>
    </row>
    <row r="75" spans="1:8" x14ac:dyDescent="0.25">
      <c r="A75" s="33">
        <v>9</v>
      </c>
      <c r="B75" s="17" t="s">
        <v>75</v>
      </c>
      <c r="C75" s="29" t="s">
        <v>42</v>
      </c>
      <c r="D75" s="29" t="s">
        <v>43</v>
      </c>
      <c r="E75" s="29" t="s">
        <v>44</v>
      </c>
      <c r="F75" s="29" t="s">
        <v>45</v>
      </c>
      <c r="G75" s="20" t="s">
        <v>58</v>
      </c>
      <c r="H75" s="21"/>
    </row>
    <row r="76" spans="1:8" ht="16.5" thickBot="1" x14ac:dyDescent="0.3">
      <c r="A76" s="34"/>
      <c r="B76" s="18"/>
      <c r="C76" s="30"/>
      <c r="D76" s="30"/>
      <c r="E76" s="30"/>
      <c r="F76" s="30"/>
      <c r="G76" s="11" t="s">
        <v>64</v>
      </c>
      <c r="H76" s="12">
        <v>4</v>
      </c>
    </row>
    <row r="77" spans="1:8" x14ac:dyDescent="0.25">
      <c r="A77" s="34"/>
      <c r="B77" s="18"/>
      <c r="C77" s="30"/>
      <c r="D77" s="30"/>
      <c r="E77" s="30"/>
      <c r="F77" s="30"/>
      <c r="G77" s="20" t="s">
        <v>67</v>
      </c>
      <c r="H77" s="21"/>
    </row>
    <row r="78" spans="1:8" ht="47.25" x14ac:dyDescent="0.25">
      <c r="A78" s="34"/>
      <c r="B78" s="18"/>
      <c r="C78" s="30"/>
      <c r="D78" s="30"/>
      <c r="E78" s="30"/>
      <c r="F78" s="30"/>
      <c r="G78" s="11" t="s">
        <v>68</v>
      </c>
      <c r="H78" s="12">
        <v>12</v>
      </c>
    </row>
    <row r="79" spans="1:8" ht="47.25" x14ac:dyDescent="0.25">
      <c r="A79" s="34"/>
      <c r="B79" s="18"/>
      <c r="C79" s="30"/>
      <c r="D79" s="30"/>
      <c r="E79" s="30"/>
      <c r="F79" s="30"/>
      <c r="G79" s="11" t="s">
        <v>69</v>
      </c>
      <c r="H79" s="12">
        <v>8</v>
      </c>
    </row>
    <row r="80" spans="1:8" ht="31.5" x14ac:dyDescent="0.25">
      <c r="A80" s="34"/>
      <c r="B80" s="18"/>
      <c r="C80" s="30"/>
      <c r="D80" s="30"/>
      <c r="E80" s="30"/>
      <c r="F80" s="30"/>
      <c r="G80" s="11" t="s">
        <v>70</v>
      </c>
      <c r="H80" s="12">
        <v>8</v>
      </c>
    </row>
    <row r="81" spans="1:8" ht="78.75" x14ac:dyDescent="0.25">
      <c r="A81" s="34"/>
      <c r="B81" s="18"/>
      <c r="C81" s="30"/>
      <c r="D81" s="30"/>
      <c r="E81" s="30"/>
      <c r="F81" s="30"/>
      <c r="G81" s="11" t="s">
        <v>71</v>
      </c>
      <c r="H81" s="12">
        <v>12</v>
      </c>
    </row>
    <row r="82" spans="1:8" ht="16.5" thickBot="1" x14ac:dyDescent="0.3">
      <c r="A82" s="34"/>
      <c r="B82" s="18"/>
      <c r="C82" s="31"/>
      <c r="D82" s="31"/>
      <c r="E82" s="31"/>
      <c r="F82" s="31"/>
      <c r="G82" s="22" t="s">
        <v>8</v>
      </c>
      <c r="H82" s="24">
        <f>SUM(H76:H76,H78:H81,)</f>
        <v>44</v>
      </c>
    </row>
    <row r="83" spans="1:8" ht="150" customHeight="1" thickBot="1" x14ac:dyDescent="0.35">
      <c r="A83" s="35"/>
      <c r="B83" s="19"/>
      <c r="C83" s="26" t="s">
        <v>86</v>
      </c>
      <c r="D83" s="27"/>
      <c r="E83" s="27"/>
      <c r="F83" s="28"/>
      <c r="G83" s="23"/>
      <c r="H83" s="25"/>
    </row>
    <row r="84" spans="1:8" x14ac:dyDescent="0.25">
      <c r="A84" s="33">
        <v>10</v>
      </c>
      <c r="B84" s="17" t="s">
        <v>73</v>
      </c>
      <c r="C84" s="29" t="s">
        <v>46</v>
      </c>
      <c r="D84" s="29" t="s">
        <v>47</v>
      </c>
      <c r="E84" s="29" t="s">
        <v>48</v>
      </c>
      <c r="F84" s="29" t="s">
        <v>49</v>
      </c>
      <c r="G84" s="20" t="s">
        <v>58</v>
      </c>
      <c r="H84" s="21"/>
    </row>
    <row r="85" spans="1:8" ht="16.5" thickBot="1" x14ac:dyDescent="0.3">
      <c r="A85" s="34"/>
      <c r="B85" s="18"/>
      <c r="C85" s="30"/>
      <c r="D85" s="30"/>
      <c r="E85" s="30"/>
      <c r="F85" s="30"/>
      <c r="G85" s="11" t="s">
        <v>65</v>
      </c>
      <c r="H85" s="12">
        <v>8</v>
      </c>
    </row>
    <row r="86" spans="1:8" x14ac:dyDescent="0.25">
      <c r="A86" s="34"/>
      <c r="B86" s="18"/>
      <c r="C86" s="30"/>
      <c r="D86" s="30"/>
      <c r="E86" s="30"/>
      <c r="F86" s="30"/>
      <c r="G86" s="20" t="s">
        <v>67</v>
      </c>
      <c r="H86" s="21"/>
    </row>
    <row r="87" spans="1:8" ht="47.25" x14ac:dyDescent="0.25">
      <c r="A87" s="34"/>
      <c r="B87" s="18"/>
      <c r="C87" s="30"/>
      <c r="D87" s="30"/>
      <c r="E87" s="30"/>
      <c r="F87" s="30"/>
      <c r="G87" s="11" t="s">
        <v>68</v>
      </c>
      <c r="H87" s="12">
        <v>10</v>
      </c>
    </row>
    <row r="88" spans="1:8" ht="47.25" x14ac:dyDescent="0.25">
      <c r="A88" s="34"/>
      <c r="B88" s="18"/>
      <c r="C88" s="30"/>
      <c r="D88" s="30"/>
      <c r="E88" s="30"/>
      <c r="F88" s="30"/>
      <c r="G88" s="11" t="s">
        <v>69</v>
      </c>
      <c r="H88" s="12">
        <v>4</v>
      </c>
    </row>
    <row r="89" spans="1:8" ht="31.5" x14ac:dyDescent="0.25">
      <c r="A89" s="34"/>
      <c r="B89" s="18"/>
      <c r="C89" s="30"/>
      <c r="D89" s="30"/>
      <c r="E89" s="30"/>
      <c r="F89" s="30"/>
      <c r="G89" s="11" t="s">
        <v>70</v>
      </c>
      <c r="H89" s="12">
        <v>4</v>
      </c>
    </row>
    <row r="90" spans="1:8" ht="78.75" x14ac:dyDescent="0.25">
      <c r="A90" s="34"/>
      <c r="B90" s="18"/>
      <c r="C90" s="30"/>
      <c r="D90" s="30"/>
      <c r="E90" s="30"/>
      <c r="F90" s="30"/>
      <c r="G90" s="11" t="s">
        <v>71</v>
      </c>
      <c r="H90" s="12">
        <v>8</v>
      </c>
    </row>
    <row r="91" spans="1:8" ht="16.5" thickBot="1" x14ac:dyDescent="0.3">
      <c r="A91" s="34"/>
      <c r="B91" s="18"/>
      <c r="C91" s="31"/>
      <c r="D91" s="31"/>
      <c r="E91" s="31"/>
      <c r="F91" s="31"/>
      <c r="G91" s="22" t="s">
        <v>8</v>
      </c>
      <c r="H91" s="24">
        <f>SUM(H85:H85,H87:H90,)</f>
        <v>34</v>
      </c>
    </row>
    <row r="92" spans="1:8" ht="150" customHeight="1" thickBot="1" x14ac:dyDescent="0.35">
      <c r="A92" s="35"/>
      <c r="B92" s="19"/>
      <c r="C92" s="26" t="s">
        <v>80</v>
      </c>
      <c r="D92" s="27"/>
      <c r="E92" s="27"/>
      <c r="F92" s="28"/>
      <c r="G92" s="23"/>
      <c r="H92" s="25"/>
    </row>
    <row r="93" spans="1:8" x14ac:dyDescent="0.25">
      <c r="A93" s="33">
        <v>11</v>
      </c>
      <c r="B93" s="17" t="s">
        <v>73</v>
      </c>
      <c r="C93" s="29" t="s">
        <v>50</v>
      </c>
      <c r="D93" s="29" t="s">
        <v>51</v>
      </c>
      <c r="E93" s="29" t="s">
        <v>52</v>
      </c>
      <c r="F93" s="29" t="s">
        <v>53</v>
      </c>
      <c r="G93" s="20" t="s">
        <v>58</v>
      </c>
      <c r="H93" s="21"/>
    </row>
    <row r="94" spans="1:8" ht="16.5" thickBot="1" x14ac:dyDescent="0.3">
      <c r="A94" s="34"/>
      <c r="B94" s="18"/>
      <c r="C94" s="30"/>
      <c r="D94" s="30"/>
      <c r="E94" s="30"/>
      <c r="F94" s="30"/>
      <c r="G94" s="11" t="s">
        <v>65</v>
      </c>
      <c r="H94" s="12">
        <v>13</v>
      </c>
    </row>
    <row r="95" spans="1:8" x14ac:dyDescent="0.25">
      <c r="A95" s="34"/>
      <c r="B95" s="18"/>
      <c r="C95" s="30"/>
      <c r="D95" s="30"/>
      <c r="E95" s="30"/>
      <c r="F95" s="30"/>
      <c r="G95" s="20" t="s">
        <v>67</v>
      </c>
      <c r="H95" s="21"/>
    </row>
    <row r="96" spans="1:8" ht="47.25" x14ac:dyDescent="0.25">
      <c r="A96" s="34"/>
      <c r="B96" s="18"/>
      <c r="C96" s="30"/>
      <c r="D96" s="30"/>
      <c r="E96" s="30"/>
      <c r="F96" s="30"/>
      <c r="G96" s="11" t="s">
        <v>68</v>
      </c>
      <c r="H96" s="12">
        <v>10</v>
      </c>
    </row>
    <row r="97" spans="1:9" ht="47.25" x14ac:dyDescent="0.25">
      <c r="A97" s="34"/>
      <c r="B97" s="18"/>
      <c r="C97" s="30"/>
      <c r="D97" s="30"/>
      <c r="E97" s="30"/>
      <c r="F97" s="30"/>
      <c r="G97" s="11" t="s">
        <v>69</v>
      </c>
      <c r="H97" s="12">
        <v>4</v>
      </c>
    </row>
    <row r="98" spans="1:9" ht="31.5" x14ac:dyDescent="0.25">
      <c r="A98" s="34"/>
      <c r="B98" s="18"/>
      <c r="C98" s="30"/>
      <c r="D98" s="30"/>
      <c r="E98" s="30"/>
      <c r="F98" s="30"/>
      <c r="G98" s="11" t="s">
        <v>70</v>
      </c>
      <c r="H98" s="12">
        <v>4</v>
      </c>
    </row>
    <row r="99" spans="1:9" ht="78.75" x14ac:dyDescent="0.25">
      <c r="A99" s="34"/>
      <c r="B99" s="18"/>
      <c r="C99" s="30"/>
      <c r="D99" s="30"/>
      <c r="E99" s="30"/>
      <c r="F99" s="30"/>
      <c r="G99" s="11" t="s">
        <v>71</v>
      </c>
      <c r="H99" s="12">
        <v>12</v>
      </c>
    </row>
    <row r="100" spans="1:9" ht="16.5" thickBot="1" x14ac:dyDescent="0.3">
      <c r="A100" s="34"/>
      <c r="B100" s="18"/>
      <c r="C100" s="31"/>
      <c r="D100" s="31"/>
      <c r="E100" s="31"/>
      <c r="F100" s="31"/>
      <c r="G100" s="22" t="s">
        <v>8</v>
      </c>
      <c r="H100" s="24">
        <f>SUM(H94:H94,H96:H99,)</f>
        <v>43</v>
      </c>
    </row>
    <row r="101" spans="1:9" ht="150" customHeight="1" thickBot="1" x14ac:dyDescent="0.35">
      <c r="A101" s="35"/>
      <c r="B101" s="19"/>
      <c r="C101" s="26" t="s">
        <v>89</v>
      </c>
      <c r="D101" s="27"/>
      <c r="E101" s="27"/>
      <c r="F101" s="28"/>
      <c r="G101" s="23"/>
      <c r="H101" s="25"/>
    </row>
    <row r="102" spans="1:9" x14ac:dyDescent="0.25">
      <c r="A102" s="33">
        <v>12</v>
      </c>
      <c r="B102" s="17" t="s">
        <v>78</v>
      </c>
      <c r="C102" s="29" t="s">
        <v>54</v>
      </c>
      <c r="D102" s="29" t="s">
        <v>55</v>
      </c>
      <c r="E102" s="29" t="s">
        <v>56</v>
      </c>
      <c r="F102" s="29" t="s">
        <v>57</v>
      </c>
      <c r="G102" s="20" t="s">
        <v>58</v>
      </c>
      <c r="H102" s="21"/>
    </row>
    <row r="103" spans="1:9" ht="32.25" thickBot="1" x14ac:dyDescent="0.3">
      <c r="A103" s="34"/>
      <c r="B103" s="18"/>
      <c r="C103" s="30"/>
      <c r="D103" s="30"/>
      <c r="E103" s="30"/>
      <c r="F103" s="30"/>
      <c r="G103" s="11" t="s">
        <v>66</v>
      </c>
      <c r="H103" s="12">
        <v>18</v>
      </c>
    </row>
    <row r="104" spans="1:9" x14ac:dyDescent="0.25">
      <c r="A104" s="34"/>
      <c r="B104" s="18"/>
      <c r="C104" s="30"/>
      <c r="D104" s="30"/>
      <c r="E104" s="30"/>
      <c r="F104" s="30"/>
      <c r="G104" s="20" t="s">
        <v>67</v>
      </c>
      <c r="H104" s="21"/>
    </row>
    <row r="105" spans="1:9" ht="47.25" x14ac:dyDescent="0.25">
      <c r="A105" s="34"/>
      <c r="B105" s="18"/>
      <c r="C105" s="30"/>
      <c r="D105" s="30"/>
      <c r="E105" s="30"/>
      <c r="F105" s="30"/>
      <c r="G105" s="11" t="s">
        <v>68</v>
      </c>
      <c r="H105" s="12">
        <v>4</v>
      </c>
    </row>
    <row r="106" spans="1:9" ht="47.25" x14ac:dyDescent="0.25">
      <c r="A106" s="34"/>
      <c r="B106" s="18"/>
      <c r="C106" s="30"/>
      <c r="D106" s="30"/>
      <c r="E106" s="30"/>
      <c r="F106" s="30"/>
      <c r="G106" s="11" t="s">
        <v>69</v>
      </c>
      <c r="H106" s="12">
        <v>4</v>
      </c>
    </row>
    <row r="107" spans="1:9" ht="31.5" x14ac:dyDescent="0.25">
      <c r="A107" s="34"/>
      <c r="B107" s="18"/>
      <c r="C107" s="30"/>
      <c r="D107" s="30"/>
      <c r="E107" s="30"/>
      <c r="F107" s="30"/>
      <c r="G107" s="11" t="s">
        <v>70</v>
      </c>
      <c r="H107" s="12">
        <v>4</v>
      </c>
    </row>
    <row r="108" spans="1:9" ht="78.75" x14ac:dyDescent="0.25">
      <c r="A108" s="34"/>
      <c r="B108" s="18"/>
      <c r="C108" s="30"/>
      <c r="D108" s="30"/>
      <c r="E108" s="30"/>
      <c r="F108" s="30"/>
      <c r="G108" s="11" t="s">
        <v>71</v>
      </c>
      <c r="H108" s="12">
        <v>4</v>
      </c>
    </row>
    <row r="109" spans="1:9" ht="16.5" thickBot="1" x14ac:dyDescent="0.3">
      <c r="A109" s="34"/>
      <c r="B109" s="18"/>
      <c r="C109" s="31"/>
      <c r="D109" s="31"/>
      <c r="E109" s="31"/>
      <c r="F109" s="31"/>
      <c r="G109" s="22" t="s">
        <v>8</v>
      </c>
      <c r="H109" s="24">
        <f>SUM(H103:H103,H105:H108,)</f>
        <v>34</v>
      </c>
    </row>
    <row r="110" spans="1:9" ht="150" customHeight="1" thickBot="1" x14ac:dyDescent="0.35">
      <c r="A110" s="35"/>
      <c r="B110" s="19"/>
      <c r="C110" s="26" t="s">
        <v>90</v>
      </c>
      <c r="D110" s="27"/>
      <c r="E110" s="27"/>
      <c r="F110" s="28"/>
      <c r="G110" s="23"/>
      <c r="H110" s="25"/>
    </row>
    <row r="111" spans="1:9" ht="16.5" thickBot="1" x14ac:dyDescent="0.3">
      <c r="A111" s="36" t="s">
        <v>91</v>
      </c>
      <c r="B111" s="37"/>
      <c r="C111" s="37"/>
      <c r="D111" s="37"/>
      <c r="E111" s="38"/>
      <c r="F111" s="39">
        <f>H109+H100+H91+H82+H73+H64+H55+H46+H37+H28+H19+H10</f>
        <v>558</v>
      </c>
      <c r="G111" s="40"/>
      <c r="H111" s="41"/>
    </row>
    <row r="112" spans="1:9" ht="249.95" customHeight="1" thickBot="1" x14ac:dyDescent="0.3">
      <c r="A112" s="42" t="s">
        <v>9</v>
      </c>
      <c r="B112" s="43"/>
      <c r="C112" s="44" t="s">
        <v>92</v>
      </c>
      <c r="D112" s="45"/>
      <c r="E112" s="45"/>
      <c r="F112" s="46"/>
      <c r="G112" s="15" t="s">
        <v>94</v>
      </c>
      <c r="H112" s="16" t="s">
        <v>96</v>
      </c>
      <c r="I112" s="5"/>
    </row>
    <row r="113" spans="1:8" ht="249.95" customHeight="1" thickBot="1" x14ac:dyDescent="0.3">
      <c r="A113" s="42" t="s">
        <v>9</v>
      </c>
      <c r="B113" s="43"/>
      <c r="C113" s="44" t="s">
        <v>93</v>
      </c>
      <c r="D113" s="45"/>
      <c r="E113" s="45"/>
      <c r="F113" s="46"/>
      <c r="G113" s="15" t="s">
        <v>95</v>
      </c>
      <c r="H113" s="16" t="s">
        <v>97</v>
      </c>
    </row>
  </sheetData>
  <sheetProtection algorithmName="SHA-512" hashValue="XX3GMAw4n1QYZUwPy04DrJD5jaQilOOOhx+Ux5ehfWaDrtJc+txZ++J3gGf4Gq5JsUGEZuZfwwKY0T79vQqQ/A==" saltValue="MPWaJ1EL6Y0vhWZ0RI9RRA==" spinCount="100000" sheet="1" formatCells="0" formatColumns="0" formatRows="0" insertColumns="0" insertRows="0" insertHyperlinks="0" sort="0" autoFilter="0"/>
  <autoFilter ref="A1:H449" xr:uid="{00000000-0009-0000-0000-000000000000}"/>
  <mergeCells count="138">
    <mergeCell ref="H28:H29"/>
    <mergeCell ref="C29:F29"/>
    <mergeCell ref="C21:C28"/>
    <mergeCell ref="D21:D28"/>
    <mergeCell ref="E21:E28"/>
    <mergeCell ref="F21:F28"/>
    <mergeCell ref="D84:D91"/>
    <mergeCell ref="A113:B113"/>
    <mergeCell ref="C113:F113"/>
    <mergeCell ref="B30:B38"/>
    <mergeCell ref="G30:H30"/>
    <mergeCell ref="G32:H32"/>
    <mergeCell ref="G37:G38"/>
    <mergeCell ref="H37:H38"/>
    <mergeCell ref="C38:F38"/>
    <mergeCell ref="C30:C37"/>
    <mergeCell ref="D30:D37"/>
    <mergeCell ref="E30:E37"/>
    <mergeCell ref="F30:F37"/>
    <mergeCell ref="B21:B29"/>
    <mergeCell ref="G21:H21"/>
    <mergeCell ref="G23:H23"/>
    <mergeCell ref="G28:G29"/>
    <mergeCell ref="B39:B47"/>
    <mergeCell ref="A111:E111"/>
    <mergeCell ref="F111:H111"/>
    <mergeCell ref="A112:B112"/>
    <mergeCell ref="C112:F112"/>
    <mergeCell ref="G100:G101"/>
    <mergeCell ref="H100:H101"/>
    <mergeCell ref="C101:F101"/>
    <mergeCell ref="B102:B110"/>
    <mergeCell ref="G102:H102"/>
    <mergeCell ref="G104:H104"/>
    <mergeCell ref="G109:G110"/>
    <mergeCell ref="H109:H110"/>
    <mergeCell ref="C110:F110"/>
    <mergeCell ref="C102:C109"/>
    <mergeCell ref="D102:D109"/>
    <mergeCell ref="E102:E109"/>
    <mergeCell ref="F102:F109"/>
    <mergeCell ref="B12:B20"/>
    <mergeCell ref="G12:H12"/>
    <mergeCell ref="G14:H14"/>
    <mergeCell ref="G19:G20"/>
    <mergeCell ref="H19:H20"/>
    <mergeCell ref="C20:F20"/>
    <mergeCell ref="C12:C19"/>
    <mergeCell ref="D12:D19"/>
    <mergeCell ref="E12:E19"/>
    <mergeCell ref="F12:F19"/>
    <mergeCell ref="B2:B11"/>
    <mergeCell ref="G2:H2"/>
    <mergeCell ref="G5:H5"/>
    <mergeCell ref="G10:G11"/>
    <mergeCell ref="H10:H11"/>
    <mergeCell ref="C11:F11"/>
    <mergeCell ref="C2:C10"/>
    <mergeCell ref="D2:D10"/>
    <mergeCell ref="E2:E10"/>
    <mergeCell ref="F2:F10"/>
    <mergeCell ref="A2:A11"/>
    <mergeCell ref="A12:A20"/>
    <mergeCell ref="A21:A29"/>
    <mergeCell ref="A93:A101"/>
    <mergeCell ref="A102:A110"/>
    <mergeCell ref="A30:A38"/>
    <mergeCell ref="A39:A47"/>
    <mergeCell ref="A48:A56"/>
    <mergeCell ref="A57:A65"/>
    <mergeCell ref="A66:A74"/>
    <mergeCell ref="A75:A83"/>
    <mergeCell ref="A84:A92"/>
    <mergeCell ref="G39:H39"/>
    <mergeCell ref="G41:H41"/>
    <mergeCell ref="G46:G47"/>
    <mergeCell ref="H46:H47"/>
    <mergeCell ref="C47:F47"/>
    <mergeCell ref="C39:C46"/>
    <mergeCell ref="D39:D46"/>
    <mergeCell ref="E39:E46"/>
    <mergeCell ref="F39:F46"/>
    <mergeCell ref="B48:B56"/>
    <mergeCell ref="G48:H48"/>
    <mergeCell ref="G50:H50"/>
    <mergeCell ref="G55:G56"/>
    <mergeCell ref="H55:H56"/>
    <mergeCell ref="C56:F56"/>
    <mergeCell ref="C48:C55"/>
    <mergeCell ref="D48:D55"/>
    <mergeCell ref="E48:E55"/>
    <mergeCell ref="F48:F55"/>
    <mergeCell ref="B57:B65"/>
    <mergeCell ref="G57:H57"/>
    <mergeCell ref="G59:H59"/>
    <mergeCell ref="G64:G65"/>
    <mergeCell ref="H64:H65"/>
    <mergeCell ref="C65:F65"/>
    <mergeCell ref="C57:C64"/>
    <mergeCell ref="D57:D64"/>
    <mergeCell ref="E57:E64"/>
    <mergeCell ref="F57:F64"/>
    <mergeCell ref="B66:B74"/>
    <mergeCell ref="G66:H66"/>
    <mergeCell ref="G68:H68"/>
    <mergeCell ref="G73:G74"/>
    <mergeCell ref="H73:H74"/>
    <mergeCell ref="C74:F74"/>
    <mergeCell ref="C66:C73"/>
    <mergeCell ref="D66:D73"/>
    <mergeCell ref="E66:E73"/>
    <mergeCell ref="F66:F73"/>
    <mergeCell ref="B75:B83"/>
    <mergeCell ref="G75:H75"/>
    <mergeCell ref="G77:H77"/>
    <mergeCell ref="G82:G83"/>
    <mergeCell ref="H82:H83"/>
    <mergeCell ref="C83:F83"/>
    <mergeCell ref="C75:C82"/>
    <mergeCell ref="D75:D82"/>
    <mergeCell ref="E75:E82"/>
    <mergeCell ref="F75:F82"/>
    <mergeCell ref="B84:B92"/>
    <mergeCell ref="B93:B101"/>
    <mergeCell ref="G84:H84"/>
    <mergeCell ref="G86:H86"/>
    <mergeCell ref="G91:G92"/>
    <mergeCell ref="H91:H92"/>
    <mergeCell ref="C92:F92"/>
    <mergeCell ref="G93:H93"/>
    <mergeCell ref="G95:H95"/>
    <mergeCell ref="C84:C91"/>
    <mergeCell ref="E84:E91"/>
    <mergeCell ref="F84:F91"/>
    <mergeCell ref="C93:C100"/>
    <mergeCell ref="D93:D100"/>
    <mergeCell ref="E93:E100"/>
    <mergeCell ref="F93:F100"/>
  </mergeCell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8C926-27D9-4BD5-947E-F9EB8A51EA54}">
  <dimension ref="A1:S98"/>
  <sheetViews>
    <sheetView zoomScale="85" zoomScaleNormal="85" workbookViewId="0">
      <selection activeCell="I7" sqref="I7:I8"/>
    </sheetView>
  </sheetViews>
  <sheetFormatPr defaultColWidth="9.140625" defaultRowHeight="15.75" x14ac:dyDescent="0.25"/>
  <cols>
    <col min="1" max="1" width="12" style="3" customWidth="1"/>
    <col min="2" max="2" width="23.85546875" style="4" customWidth="1"/>
    <col min="3" max="3" width="38.42578125" style="3" customWidth="1"/>
    <col min="4" max="4" width="28.7109375" style="3" customWidth="1"/>
    <col min="5" max="5" width="24.5703125" style="3" customWidth="1"/>
    <col min="6" max="6" width="36.5703125" style="3" customWidth="1"/>
    <col min="7" max="7" width="24" style="48" customWidth="1"/>
    <col min="8" max="8" width="23.140625" style="3" customWidth="1"/>
    <col min="9" max="9" width="34.28515625" style="47" customWidth="1"/>
    <col min="10" max="10" width="21" style="2" customWidth="1"/>
    <col min="11" max="11" width="25.28515625" style="2" customWidth="1"/>
    <col min="12" max="16384" width="9.140625" style="2"/>
  </cols>
  <sheetData>
    <row r="1" spans="1:19" ht="16.5" thickBot="1" x14ac:dyDescent="0.3">
      <c r="A1" s="119" t="s">
        <v>0</v>
      </c>
      <c r="B1" s="118" t="s">
        <v>1</v>
      </c>
      <c r="C1" s="117" t="s">
        <v>2</v>
      </c>
      <c r="D1" s="117" t="s">
        <v>3</v>
      </c>
      <c r="E1" s="117" t="s">
        <v>4</v>
      </c>
      <c r="F1" s="116" t="s">
        <v>5</v>
      </c>
      <c r="G1" s="115" t="s">
        <v>242</v>
      </c>
      <c r="H1" s="114"/>
      <c r="I1" s="115" t="s">
        <v>187</v>
      </c>
      <c r="J1" s="114"/>
    </row>
    <row r="2" spans="1:19" s="1" customFormat="1" ht="32.25" thickBot="1" x14ac:dyDescent="0.3">
      <c r="A2" s="113"/>
      <c r="B2" s="112"/>
      <c r="C2" s="111"/>
      <c r="D2" s="111"/>
      <c r="E2" s="111"/>
      <c r="F2" s="110"/>
      <c r="G2" s="109" t="s">
        <v>6</v>
      </c>
      <c r="H2" s="10" t="s">
        <v>7</v>
      </c>
      <c r="I2" s="9" t="s">
        <v>6</v>
      </c>
      <c r="J2" s="10" t="s">
        <v>7</v>
      </c>
      <c r="K2" s="2"/>
      <c r="L2" s="2"/>
      <c r="M2" s="2"/>
      <c r="N2" s="2"/>
      <c r="O2" s="2"/>
      <c r="P2" s="2"/>
      <c r="Q2" s="2"/>
      <c r="R2" s="2"/>
      <c r="S2" s="2"/>
    </row>
    <row r="3" spans="1:19" x14ac:dyDescent="0.25">
      <c r="A3" s="33">
        <v>1</v>
      </c>
      <c r="B3" s="17" t="s">
        <v>226</v>
      </c>
      <c r="C3" s="29" t="s">
        <v>241</v>
      </c>
      <c r="D3" s="29" t="s">
        <v>240</v>
      </c>
      <c r="E3" s="29" t="s">
        <v>232</v>
      </c>
      <c r="F3" s="29" t="s">
        <v>231</v>
      </c>
      <c r="G3" s="20" t="s">
        <v>239</v>
      </c>
      <c r="H3" s="21"/>
      <c r="I3" s="65" t="s">
        <v>177</v>
      </c>
      <c r="J3" s="21"/>
    </row>
    <row r="4" spans="1:19" ht="47.25" x14ac:dyDescent="0.25">
      <c r="A4" s="34"/>
      <c r="B4" s="18"/>
      <c r="C4" s="30"/>
      <c r="D4" s="30"/>
      <c r="E4" s="30"/>
      <c r="F4" s="30"/>
      <c r="G4" s="11" t="s">
        <v>238</v>
      </c>
      <c r="H4" s="12">
        <v>16</v>
      </c>
      <c r="I4" s="89" t="s">
        <v>61</v>
      </c>
      <c r="J4" s="80">
        <v>36</v>
      </c>
    </row>
    <row r="5" spans="1:19" ht="31.5" x14ac:dyDescent="0.25">
      <c r="A5" s="34"/>
      <c r="B5" s="18"/>
      <c r="C5" s="30"/>
      <c r="D5" s="30"/>
      <c r="E5" s="30"/>
      <c r="F5" s="30"/>
      <c r="G5" s="11" t="s">
        <v>237</v>
      </c>
      <c r="H5" s="12">
        <v>16</v>
      </c>
      <c r="I5" s="100"/>
      <c r="J5" s="75"/>
    </row>
    <row r="6" spans="1:19" x14ac:dyDescent="0.25">
      <c r="A6" s="34"/>
      <c r="B6" s="18"/>
      <c r="C6" s="30"/>
      <c r="D6" s="30"/>
      <c r="E6" s="30"/>
      <c r="F6" s="30"/>
      <c r="G6" s="11" t="s">
        <v>236</v>
      </c>
      <c r="H6" s="12">
        <v>4</v>
      </c>
      <c r="I6" s="102"/>
      <c r="J6" s="73"/>
    </row>
    <row r="7" spans="1:19" ht="71.25" customHeight="1" thickBot="1" x14ac:dyDescent="0.3">
      <c r="A7" s="34"/>
      <c r="B7" s="18"/>
      <c r="C7" s="31"/>
      <c r="D7" s="31"/>
      <c r="E7" s="31"/>
      <c r="F7" s="31"/>
      <c r="G7" s="63" t="s">
        <v>8</v>
      </c>
      <c r="H7" s="24">
        <f>SUM(H4:H6,)</f>
        <v>36</v>
      </c>
      <c r="I7" s="62" t="s">
        <v>8</v>
      </c>
      <c r="J7" s="24">
        <f>SUM(J4:J6,)</f>
        <v>36</v>
      </c>
    </row>
    <row r="8" spans="1:19" ht="111.75" customHeight="1" thickBot="1" x14ac:dyDescent="0.3">
      <c r="A8" s="35"/>
      <c r="B8" s="19"/>
      <c r="C8" s="61" t="s">
        <v>235</v>
      </c>
      <c r="D8" s="61"/>
      <c r="E8" s="61"/>
      <c r="F8" s="60"/>
      <c r="G8" s="59"/>
      <c r="H8" s="25"/>
      <c r="I8" s="58"/>
      <c r="J8" s="25"/>
    </row>
    <row r="9" spans="1:19" ht="16.5" customHeight="1" x14ac:dyDescent="0.25">
      <c r="A9" s="33">
        <v>2</v>
      </c>
      <c r="B9" s="17" t="s">
        <v>226</v>
      </c>
      <c r="C9" s="29" t="s">
        <v>234</v>
      </c>
      <c r="D9" s="29" t="s">
        <v>233</v>
      </c>
      <c r="E9" s="29" t="s">
        <v>232</v>
      </c>
      <c r="F9" s="29" t="s">
        <v>231</v>
      </c>
      <c r="G9" s="20" t="s">
        <v>111</v>
      </c>
      <c r="H9" s="21"/>
      <c r="I9" s="65" t="s">
        <v>230</v>
      </c>
      <c r="J9" s="21"/>
    </row>
    <row r="10" spans="1:19" ht="63" x14ac:dyDescent="0.25">
      <c r="A10" s="34"/>
      <c r="B10" s="18"/>
      <c r="C10" s="30"/>
      <c r="D10" s="30"/>
      <c r="E10" s="30"/>
      <c r="F10" s="30"/>
      <c r="G10" s="11" t="s">
        <v>229</v>
      </c>
      <c r="H10" s="12">
        <v>8</v>
      </c>
      <c r="I10" s="64" t="s">
        <v>228</v>
      </c>
      <c r="J10" s="12">
        <v>8</v>
      </c>
    </row>
    <row r="11" spans="1:19" ht="135.75" customHeight="1" thickBot="1" x14ac:dyDescent="0.3">
      <c r="A11" s="34"/>
      <c r="B11" s="18"/>
      <c r="C11" s="31"/>
      <c r="D11" s="31"/>
      <c r="E11" s="31"/>
      <c r="F11" s="31"/>
      <c r="G11" s="63" t="s">
        <v>8</v>
      </c>
      <c r="H11" s="24">
        <f>SUM(H10:H10,)</f>
        <v>8</v>
      </c>
      <c r="I11" s="62" t="s">
        <v>8</v>
      </c>
      <c r="J11" s="24">
        <f>SUM(J10:J10,)</f>
        <v>8</v>
      </c>
    </row>
    <row r="12" spans="1:19" ht="74.25" customHeight="1" thickBot="1" x14ac:dyDescent="0.3">
      <c r="A12" s="35"/>
      <c r="B12" s="19"/>
      <c r="C12" s="61" t="s">
        <v>227</v>
      </c>
      <c r="D12" s="61"/>
      <c r="E12" s="61"/>
      <c r="F12" s="60"/>
      <c r="G12" s="59"/>
      <c r="H12" s="25"/>
      <c r="I12" s="58"/>
      <c r="J12" s="25"/>
    </row>
    <row r="13" spans="1:19" x14ac:dyDescent="0.25">
      <c r="A13" s="33">
        <v>3</v>
      </c>
      <c r="B13" s="17" t="s">
        <v>226</v>
      </c>
      <c r="C13" s="29" t="s">
        <v>225</v>
      </c>
      <c r="D13" s="29" t="s">
        <v>224</v>
      </c>
      <c r="E13" s="29" t="s">
        <v>223</v>
      </c>
      <c r="F13" s="29" t="s">
        <v>222</v>
      </c>
      <c r="G13" s="20" t="s">
        <v>221</v>
      </c>
      <c r="H13" s="21"/>
      <c r="I13" s="65" t="s">
        <v>177</v>
      </c>
      <c r="J13" s="21"/>
    </row>
    <row r="14" spans="1:19" ht="31.5" x14ac:dyDescent="0.25">
      <c r="A14" s="34"/>
      <c r="B14" s="18"/>
      <c r="C14" s="30"/>
      <c r="D14" s="30"/>
      <c r="E14" s="30"/>
      <c r="F14" s="30"/>
      <c r="G14" s="11" t="s">
        <v>220</v>
      </c>
      <c r="H14" s="12">
        <v>18</v>
      </c>
      <c r="I14" s="89" t="s">
        <v>62</v>
      </c>
      <c r="J14" s="80">
        <v>36</v>
      </c>
    </row>
    <row r="15" spans="1:19" x14ac:dyDescent="0.25">
      <c r="A15" s="34"/>
      <c r="B15" s="18"/>
      <c r="C15" s="30"/>
      <c r="D15" s="30"/>
      <c r="E15" s="30"/>
      <c r="F15" s="30"/>
      <c r="G15" s="11" t="s">
        <v>219</v>
      </c>
      <c r="H15" s="12">
        <v>18</v>
      </c>
      <c r="I15" s="102"/>
      <c r="J15" s="73"/>
    </row>
    <row r="16" spans="1:19" ht="102.75" customHeight="1" thickBot="1" x14ac:dyDescent="0.3">
      <c r="A16" s="34"/>
      <c r="B16" s="18"/>
      <c r="C16" s="31"/>
      <c r="D16" s="31"/>
      <c r="E16" s="31"/>
      <c r="F16" s="31"/>
      <c r="G16" s="63" t="s">
        <v>8</v>
      </c>
      <c r="H16" s="24">
        <f>SUM(H14:H15,)</f>
        <v>36</v>
      </c>
      <c r="I16" s="62" t="s">
        <v>8</v>
      </c>
      <c r="J16" s="24">
        <f>SUM(J14:J15,)</f>
        <v>36</v>
      </c>
    </row>
    <row r="17" spans="1:11" ht="90.75" customHeight="1" thickBot="1" x14ac:dyDescent="0.3">
      <c r="A17" s="35"/>
      <c r="B17" s="19"/>
      <c r="C17" s="61" t="s">
        <v>218</v>
      </c>
      <c r="D17" s="61"/>
      <c r="E17" s="61"/>
      <c r="F17" s="60"/>
      <c r="G17" s="59"/>
      <c r="H17" s="25"/>
      <c r="I17" s="58"/>
      <c r="J17" s="25"/>
    </row>
    <row r="18" spans="1:11" x14ac:dyDescent="0.25">
      <c r="A18" s="33">
        <v>4</v>
      </c>
      <c r="B18" s="17" t="s">
        <v>201</v>
      </c>
      <c r="C18" s="29"/>
      <c r="D18" s="29" t="s">
        <v>217</v>
      </c>
      <c r="E18" s="29" t="s">
        <v>216</v>
      </c>
      <c r="F18" s="29" t="s">
        <v>215</v>
      </c>
      <c r="G18" s="20" t="s">
        <v>170</v>
      </c>
      <c r="H18" s="21"/>
      <c r="I18" s="65" t="s">
        <v>214</v>
      </c>
      <c r="J18" s="21"/>
    </row>
    <row r="19" spans="1:11" ht="31.5" x14ac:dyDescent="0.25">
      <c r="A19" s="34"/>
      <c r="B19" s="18"/>
      <c r="C19" s="30"/>
      <c r="D19" s="30"/>
      <c r="E19" s="30"/>
      <c r="F19" s="30" t="s">
        <v>213</v>
      </c>
      <c r="G19" s="11" t="s">
        <v>196</v>
      </c>
      <c r="H19" s="12">
        <v>11</v>
      </c>
      <c r="I19" s="64" t="s">
        <v>212</v>
      </c>
      <c r="J19" s="12">
        <v>11</v>
      </c>
    </row>
    <row r="20" spans="1:11" ht="174" customHeight="1" thickBot="1" x14ac:dyDescent="0.3">
      <c r="A20" s="34"/>
      <c r="B20" s="18"/>
      <c r="C20" s="31"/>
      <c r="D20" s="31"/>
      <c r="E20" s="31"/>
      <c r="F20" s="31"/>
      <c r="G20" s="63" t="s">
        <v>8</v>
      </c>
      <c r="H20" s="24">
        <f>SUM(H19:H19,)</f>
        <v>11</v>
      </c>
      <c r="I20" s="62" t="s">
        <v>8</v>
      </c>
      <c r="J20" s="24">
        <f>SUM(J19:J19,)</f>
        <v>11</v>
      </c>
    </row>
    <row r="21" spans="1:11" ht="70.5" customHeight="1" thickBot="1" x14ac:dyDescent="0.3">
      <c r="A21" s="35"/>
      <c r="B21" s="19"/>
      <c r="C21" s="61" t="s">
        <v>211</v>
      </c>
      <c r="D21" s="61"/>
      <c r="E21" s="61"/>
      <c r="F21" s="60"/>
      <c r="G21" s="59"/>
      <c r="H21" s="25"/>
      <c r="I21" s="58"/>
      <c r="J21" s="25"/>
    </row>
    <row r="22" spans="1:11" ht="16.5" customHeight="1" x14ac:dyDescent="0.25">
      <c r="A22" s="33">
        <v>5</v>
      </c>
      <c r="B22" s="17" t="s">
        <v>201</v>
      </c>
      <c r="C22" s="29" t="s">
        <v>210</v>
      </c>
      <c r="D22" s="29" t="s">
        <v>209</v>
      </c>
      <c r="E22" s="29" t="s">
        <v>208</v>
      </c>
      <c r="F22" s="29" t="s">
        <v>207</v>
      </c>
      <c r="G22" s="20" t="s">
        <v>111</v>
      </c>
      <c r="H22" s="21"/>
      <c r="I22" s="65" t="s">
        <v>187</v>
      </c>
      <c r="J22" s="21"/>
    </row>
    <row r="23" spans="1:11" ht="31.5" x14ac:dyDescent="0.25">
      <c r="A23" s="34"/>
      <c r="B23" s="18"/>
      <c r="C23" s="30"/>
      <c r="D23" s="30"/>
      <c r="E23" s="30"/>
      <c r="F23" s="30"/>
      <c r="G23" s="83" t="s">
        <v>109</v>
      </c>
      <c r="H23" s="80">
        <v>22</v>
      </c>
      <c r="I23" s="64" t="s">
        <v>206</v>
      </c>
      <c r="J23" s="12">
        <v>5</v>
      </c>
    </row>
    <row r="24" spans="1:11" x14ac:dyDescent="0.25">
      <c r="A24" s="34"/>
      <c r="B24" s="18"/>
      <c r="C24" s="30"/>
      <c r="D24" s="30"/>
      <c r="E24" s="30"/>
      <c r="F24" s="30"/>
      <c r="G24" s="87"/>
      <c r="H24" s="73"/>
      <c r="I24" s="107" t="s">
        <v>110</v>
      </c>
      <c r="J24" s="106"/>
    </row>
    <row r="25" spans="1:11" ht="31.5" x14ac:dyDescent="0.25">
      <c r="A25" s="34"/>
      <c r="B25" s="18"/>
      <c r="C25" s="30"/>
      <c r="D25" s="30"/>
      <c r="E25" s="30"/>
      <c r="F25" s="30"/>
      <c r="G25" s="105" t="s">
        <v>205</v>
      </c>
      <c r="H25" s="104">
        <v>8</v>
      </c>
      <c r="I25" s="82" t="s">
        <v>204</v>
      </c>
      <c r="J25" s="93">
        <v>10</v>
      </c>
      <c r="K25" s="5"/>
    </row>
    <row r="26" spans="1:11" ht="31.5" x14ac:dyDescent="0.25">
      <c r="A26" s="34"/>
      <c r="B26" s="18"/>
      <c r="C26" s="30"/>
      <c r="D26" s="30"/>
      <c r="E26" s="30"/>
      <c r="F26" s="30"/>
      <c r="G26" s="105"/>
      <c r="H26" s="104"/>
      <c r="I26" s="64" t="s">
        <v>108</v>
      </c>
      <c r="J26" s="108">
        <v>12</v>
      </c>
    </row>
    <row r="27" spans="1:11" x14ac:dyDescent="0.25">
      <c r="A27" s="34"/>
      <c r="B27" s="18"/>
      <c r="C27" s="30"/>
      <c r="D27" s="30"/>
      <c r="E27" s="30"/>
      <c r="F27" s="30"/>
      <c r="G27" s="105"/>
      <c r="H27" s="104"/>
      <c r="I27" s="107" t="s">
        <v>170</v>
      </c>
      <c r="J27" s="106"/>
      <c r="K27" s="84"/>
    </row>
    <row r="28" spans="1:11" x14ac:dyDescent="0.25">
      <c r="A28" s="34"/>
      <c r="B28" s="18"/>
      <c r="C28" s="30"/>
      <c r="D28" s="30"/>
      <c r="E28" s="30"/>
      <c r="F28" s="30"/>
      <c r="G28" s="105"/>
      <c r="H28" s="104"/>
      <c r="I28" s="82" t="s">
        <v>203</v>
      </c>
      <c r="J28" s="103">
        <v>3</v>
      </c>
      <c r="K28" s="84"/>
    </row>
    <row r="29" spans="1:11" ht="296.25" customHeight="1" thickBot="1" x14ac:dyDescent="0.3">
      <c r="A29" s="34"/>
      <c r="B29" s="18"/>
      <c r="C29" s="31"/>
      <c r="D29" s="31"/>
      <c r="E29" s="31"/>
      <c r="F29" s="31"/>
      <c r="G29" s="63" t="s">
        <v>8</v>
      </c>
      <c r="H29" s="24">
        <f>SUM(H23:H25,)</f>
        <v>30</v>
      </c>
      <c r="I29" s="62" t="s">
        <v>8</v>
      </c>
      <c r="J29" s="24">
        <f>SUM(J23:J28)</f>
        <v>30</v>
      </c>
    </row>
    <row r="30" spans="1:11" ht="105" customHeight="1" thickBot="1" x14ac:dyDescent="0.3">
      <c r="A30" s="35"/>
      <c r="B30" s="19"/>
      <c r="C30" s="61" t="s">
        <v>202</v>
      </c>
      <c r="D30" s="61"/>
      <c r="E30" s="61"/>
      <c r="F30" s="60"/>
      <c r="G30" s="59"/>
      <c r="H30" s="25"/>
      <c r="I30" s="58"/>
      <c r="J30" s="25"/>
    </row>
    <row r="31" spans="1:11" ht="16.5" customHeight="1" x14ac:dyDescent="0.25">
      <c r="A31" s="33">
        <v>6</v>
      </c>
      <c r="B31" s="17" t="s">
        <v>201</v>
      </c>
      <c r="C31" s="29" t="s">
        <v>200</v>
      </c>
      <c r="D31" s="29" t="s">
        <v>199</v>
      </c>
      <c r="E31" s="29" t="s">
        <v>198</v>
      </c>
      <c r="F31" s="29" t="s">
        <v>197</v>
      </c>
      <c r="G31" s="20" t="s">
        <v>111</v>
      </c>
      <c r="H31" s="21"/>
      <c r="I31" s="65" t="s">
        <v>170</v>
      </c>
      <c r="J31" s="21"/>
    </row>
    <row r="32" spans="1:11" ht="31.5" x14ac:dyDescent="0.25">
      <c r="A32" s="34"/>
      <c r="B32" s="18"/>
      <c r="C32" s="30"/>
      <c r="D32" s="30"/>
      <c r="E32" s="30"/>
      <c r="F32" s="30"/>
      <c r="G32" s="11" t="s">
        <v>196</v>
      </c>
      <c r="H32" s="12">
        <v>25</v>
      </c>
      <c r="I32" s="82" t="s">
        <v>195</v>
      </c>
      <c r="J32" s="93">
        <v>25</v>
      </c>
    </row>
    <row r="33" spans="1:10" ht="31.5" x14ac:dyDescent="0.25">
      <c r="A33" s="34"/>
      <c r="B33" s="18"/>
      <c r="C33" s="30"/>
      <c r="D33" s="30"/>
      <c r="E33" s="30"/>
      <c r="F33" s="30"/>
      <c r="G33" s="11" t="s">
        <v>194</v>
      </c>
      <c r="H33" s="12">
        <v>16</v>
      </c>
      <c r="I33" s="64" t="s">
        <v>193</v>
      </c>
      <c r="J33" s="12">
        <v>16</v>
      </c>
    </row>
    <row r="34" spans="1:10" ht="204" customHeight="1" thickBot="1" x14ac:dyDescent="0.3">
      <c r="A34" s="34"/>
      <c r="B34" s="18"/>
      <c r="C34" s="31"/>
      <c r="D34" s="31"/>
      <c r="E34" s="31"/>
      <c r="F34" s="31"/>
      <c r="G34" s="63" t="s">
        <v>8</v>
      </c>
      <c r="H34" s="24">
        <f>SUM(H32:H33,)</f>
        <v>41</v>
      </c>
      <c r="I34" s="62" t="s">
        <v>8</v>
      </c>
      <c r="J34" s="24">
        <f>SUM(J32:J33,)</f>
        <v>41</v>
      </c>
    </row>
    <row r="35" spans="1:10" ht="105.75" customHeight="1" thickBot="1" x14ac:dyDescent="0.3">
      <c r="A35" s="35"/>
      <c r="B35" s="19"/>
      <c r="C35" s="61" t="s">
        <v>192</v>
      </c>
      <c r="D35" s="61"/>
      <c r="E35" s="61"/>
      <c r="F35" s="60"/>
      <c r="G35" s="59"/>
      <c r="H35" s="25"/>
      <c r="I35" s="58"/>
      <c r="J35" s="25"/>
    </row>
    <row r="36" spans="1:10" x14ac:dyDescent="0.25">
      <c r="A36" s="33">
        <v>7</v>
      </c>
      <c r="B36" s="17" t="s">
        <v>166</v>
      </c>
      <c r="C36" s="29" t="s">
        <v>191</v>
      </c>
      <c r="D36" s="29" t="s">
        <v>190</v>
      </c>
      <c r="E36" s="29" t="s">
        <v>189</v>
      </c>
      <c r="F36" s="29" t="s">
        <v>188</v>
      </c>
      <c r="G36" s="20" t="s">
        <v>161</v>
      </c>
      <c r="H36" s="21"/>
      <c r="I36" s="65" t="s">
        <v>187</v>
      </c>
      <c r="J36" s="21"/>
    </row>
    <row r="37" spans="1:10" ht="31.5" x14ac:dyDescent="0.25">
      <c r="A37" s="34"/>
      <c r="B37" s="18"/>
      <c r="C37" s="30"/>
      <c r="D37" s="30"/>
      <c r="E37" s="30"/>
      <c r="F37" s="30"/>
      <c r="G37" s="11" t="s">
        <v>186</v>
      </c>
      <c r="H37" s="12">
        <v>23</v>
      </c>
      <c r="I37" s="89" t="s">
        <v>185</v>
      </c>
      <c r="J37" s="80">
        <v>12</v>
      </c>
    </row>
    <row r="38" spans="1:10" x14ac:dyDescent="0.25">
      <c r="A38" s="34"/>
      <c r="B38" s="18"/>
      <c r="C38" s="30"/>
      <c r="D38" s="30"/>
      <c r="E38" s="30"/>
      <c r="F38" s="30"/>
      <c r="G38" s="11" t="s">
        <v>184</v>
      </c>
      <c r="H38" s="12">
        <v>14</v>
      </c>
      <c r="I38" s="102"/>
      <c r="J38" s="73"/>
    </row>
    <row r="39" spans="1:10" ht="31.5" x14ac:dyDescent="0.25">
      <c r="A39" s="34"/>
      <c r="B39" s="18"/>
      <c r="C39" s="30"/>
      <c r="D39" s="30"/>
      <c r="E39" s="30"/>
      <c r="F39" s="30"/>
      <c r="G39" s="11" t="s">
        <v>183</v>
      </c>
      <c r="H39" s="12">
        <v>16</v>
      </c>
      <c r="I39" s="89" t="s">
        <v>182</v>
      </c>
      <c r="J39" s="80">
        <v>21</v>
      </c>
    </row>
    <row r="40" spans="1:10" ht="31.5" x14ac:dyDescent="0.25">
      <c r="A40" s="34"/>
      <c r="B40" s="18"/>
      <c r="C40" s="30"/>
      <c r="D40" s="30"/>
      <c r="E40" s="30"/>
      <c r="F40" s="30"/>
      <c r="G40" s="11" t="s">
        <v>181</v>
      </c>
      <c r="H40" s="12">
        <v>8</v>
      </c>
      <c r="I40" s="102"/>
      <c r="J40" s="73"/>
    </row>
    <row r="41" spans="1:10" ht="48" thickBot="1" x14ac:dyDescent="0.3">
      <c r="A41" s="34"/>
      <c r="B41" s="18"/>
      <c r="C41" s="30"/>
      <c r="D41" s="30"/>
      <c r="E41" s="30"/>
      <c r="F41" s="30"/>
      <c r="G41" s="11" t="s">
        <v>180</v>
      </c>
      <c r="H41" s="12">
        <v>12</v>
      </c>
      <c r="I41" s="64" t="s">
        <v>179</v>
      </c>
      <c r="J41" s="12">
        <v>40</v>
      </c>
    </row>
    <row r="42" spans="1:10" x14ac:dyDescent="0.25">
      <c r="A42" s="34"/>
      <c r="B42" s="18"/>
      <c r="C42" s="30"/>
      <c r="D42" s="30"/>
      <c r="E42" s="30"/>
      <c r="F42" s="30"/>
      <c r="G42" s="20" t="s">
        <v>178</v>
      </c>
      <c r="H42" s="21"/>
      <c r="I42" s="65" t="s">
        <v>177</v>
      </c>
      <c r="J42" s="21"/>
    </row>
    <row r="43" spans="1:10" ht="31.5" x14ac:dyDescent="0.25">
      <c r="A43" s="34"/>
      <c r="B43" s="18"/>
      <c r="C43" s="30"/>
      <c r="D43" s="30"/>
      <c r="E43" s="30"/>
      <c r="F43" s="30"/>
      <c r="G43" s="11" t="s">
        <v>176</v>
      </c>
      <c r="H43" s="12">
        <v>4</v>
      </c>
      <c r="I43" s="89" t="s">
        <v>175</v>
      </c>
      <c r="J43" s="101">
        <v>36</v>
      </c>
    </row>
    <row r="44" spans="1:10" ht="31.5" x14ac:dyDescent="0.25">
      <c r="A44" s="34"/>
      <c r="B44" s="18"/>
      <c r="C44" s="30"/>
      <c r="D44" s="30"/>
      <c r="E44" s="30"/>
      <c r="F44" s="30"/>
      <c r="G44" s="11" t="s">
        <v>174</v>
      </c>
      <c r="H44" s="12">
        <v>8</v>
      </c>
      <c r="I44" s="100"/>
      <c r="J44" s="99"/>
    </row>
    <row r="45" spans="1:10" ht="31.5" x14ac:dyDescent="0.25">
      <c r="A45" s="34"/>
      <c r="B45" s="18"/>
      <c r="C45" s="30"/>
      <c r="D45" s="30"/>
      <c r="E45" s="30"/>
      <c r="F45" s="30"/>
      <c r="G45" s="11" t="s">
        <v>173</v>
      </c>
      <c r="H45" s="12">
        <v>8</v>
      </c>
      <c r="I45" s="100"/>
      <c r="J45" s="99"/>
    </row>
    <row r="46" spans="1:10" ht="31.5" x14ac:dyDescent="0.25">
      <c r="A46" s="34"/>
      <c r="B46" s="18"/>
      <c r="C46" s="30"/>
      <c r="D46" s="30"/>
      <c r="E46" s="30"/>
      <c r="F46" s="30"/>
      <c r="G46" s="11" t="s">
        <v>172</v>
      </c>
      <c r="H46" s="12">
        <v>8</v>
      </c>
      <c r="I46" s="100"/>
      <c r="J46" s="99"/>
    </row>
    <row r="47" spans="1:10" ht="32.25" thickBot="1" x14ac:dyDescent="0.3">
      <c r="A47" s="34"/>
      <c r="B47" s="18"/>
      <c r="C47" s="30"/>
      <c r="D47" s="30"/>
      <c r="E47" s="30"/>
      <c r="F47" s="30"/>
      <c r="G47" s="11" t="s">
        <v>171</v>
      </c>
      <c r="H47" s="12">
        <v>8</v>
      </c>
      <c r="I47" s="88"/>
      <c r="J47" s="98"/>
    </row>
    <row r="48" spans="1:10" ht="16.5" customHeight="1" x14ac:dyDescent="0.25">
      <c r="A48" s="34"/>
      <c r="B48" s="18"/>
      <c r="C48" s="30"/>
      <c r="D48" s="30"/>
      <c r="E48" s="30"/>
      <c r="F48" s="30"/>
      <c r="G48" s="20" t="s">
        <v>111</v>
      </c>
      <c r="H48" s="21"/>
      <c r="I48" s="65" t="s">
        <v>170</v>
      </c>
      <c r="J48" s="21"/>
    </row>
    <row r="49" spans="1:11" x14ac:dyDescent="0.25">
      <c r="A49" s="34"/>
      <c r="B49" s="18"/>
      <c r="C49" s="30"/>
      <c r="D49" s="30"/>
      <c r="E49" s="30"/>
      <c r="F49" s="30"/>
      <c r="G49" s="11" t="s">
        <v>169</v>
      </c>
      <c r="H49" s="12">
        <v>16</v>
      </c>
      <c r="I49" s="64" t="s">
        <v>168</v>
      </c>
      <c r="J49" s="12">
        <v>16</v>
      </c>
      <c r="K49" s="5"/>
    </row>
    <row r="50" spans="1:11" ht="56.25" customHeight="1" thickBot="1" x14ac:dyDescent="0.3">
      <c r="A50" s="34"/>
      <c r="B50" s="18"/>
      <c r="C50" s="31"/>
      <c r="D50" s="31"/>
      <c r="E50" s="31"/>
      <c r="F50" s="31"/>
      <c r="G50" s="63" t="s">
        <v>8</v>
      </c>
      <c r="H50" s="24">
        <f>SUM(H37:H41,H43:H47,H49:H49,)</f>
        <v>125</v>
      </c>
      <c r="I50" s="62" t="s">
        <v>8</v>
      </c>
      <c r="J50" s="24">
        <f>SUM(J37:J41,J43:J47,J49:J49,)</f>
        <v>125</v>
      </c>
    </row>
    <row r="51" spans="1:11" ht="114.75" customHeight="1" thickBot="1" x14ac:dyDescent="0.3">
      <c r="A51" s="35"/>
      <c r="B51" s="19"/>
      <c r="C51" s="61" t="s">
        <v>167</v>
      </c>
      <c r="D51" s="61"/>
      <c r="E51" s="61"/>
      <c r="F51" s="60"/>
      <c r="G51" s="59"/>
      <c r="H51" s="25"/>
      <c r="I51" s="58"/>
      <c r="J51" s="25"/>
    </row>
    <row r="52" spans="1:11" x14ac:dyDescent="0.25">
      <c r="A52" s="33">
        <v>8</v>
      </c>
      <c r="B52" s="17" t="s">
        <v>166</v>
      </c>
      <c r="C52" s="29" t="s">
        <v>165</v>
      </c>
      <c r="D52" s="29" t="s">
        <v>164</v>
      </c>
      <c r="E52" s="29" t="s">
        <v>163</v>
      </c>
      <c r="F52" s="29" t="s">
        <v>162</v>
      </c>
      <c r="G52" s="20" t="s">
        <v>161</v>
      </c>
      <c r="H52" s="21"/>
      <c r="I52" s="95" t="s">
        <v>160</v>
      </c>
      <c r="J52" s="94"/>
    </row>
    <row r="53" spans="1:11" ht="15.75" customHeight="1" x14ac:dyDescent="0.25">
      <c r="A53" s="34"/>
      <c r="B53" s="18"/>
      <c r="C53" s="30"/>
      <c r="D53" s="30"/>
      <c r="E53" s="30"/>
      <c r="F53" s="30"/>
      <c r="G53" s="83" t="s">
        <v>159</v>
      </c>
      <c r="H53" s="97"/>
      <c r="I53" s="82" t="s">
        <v>158</v>
      </c>
      <c r="J53" s="96">
        <v>2</v>
      </c>
    </row>
    <row r="54" spans="1:11" ht="31.5" x14ac:dyDescent="0.25">
      <c r="A54" s="34"/>
      <c r="B54" s="18"/>
      <c r="C54" s="30"/>
      <c r="D54" s="30"/>
      <c r="E54" s="30"/>
      <c r="F54" s="30"/>
      <c r="G54" s="79"/>
      <c r="H54" s="75">
        <v>8</v>
      </c>
      <c r="I54" s="82" t="s">
        <v>157</v>
      </c>
      <c r="J54" s="96">
        <v>2</v>
      </c>
    </row>
    <row r="55" spans="1:11" ht="31.5" x14ac:dyDescent="0.25">
      <c r="A55" s="34"/>
      <c r="B55" s="18"/>
      <c r="C55" s="30"/>
      <c r="D55" s="30"/>
      <c r="E55" s="30"/>
      <c r="F55" s="30"/>
      <c r="G55" s="79"/>
      <c r="H55" s="75"/>
      <c r="I55" s="82" t="s">
        <v>156</v>
      </c>
      <c r="J55" s="96">
        <v>2</v>
      </c>
    </row>
    <row r="56" spans="1:11" ht="16.5" thickBot="1" x14ac:dyDescent="0.3">
      <c r="A56" s="34"/>
      <c r="B56" s="18"/>
      <c r="C56" s="30"/>
      <c r="D56" s="30" t="s">
        <v>155</v>
      </c>
      <c r="E56" s="30"/>
      <c r="F56" s="30"/>
      <c r="G56" s="79"/>
      <c r="H56" s="75"/>
      <c r="I56" s="82" t="s">
        <v>154</v>
      </c>
      <c r="J56" s="93">
        <v>2</v>
      </c>
    </row>
    <row r="57" spans="1:11" x14ac:dyDescent="0.25">
      <c r="A57" s="34"/>
      <c r="B57" s="18"/>
      <c r="C57" s="30"/>
      <c r="D57" s="30"/>
      <c r="E57" s="30"/>
      <c r="F57" s="30"/>
      <c r="G57" s="87"/>
      <c r="H57" s="73"/>
      <c r="I57" s="95" t="s">
        <v>153</v>
      </c>
      <c r="J57" s="94"/>
    </row>
    <row r="58" spans="1:11" ht="32.25" thickBot="1" x14ac:dyDescent="0.3">
      <c r="A58" s="34"/>
      <c r="B58" s="18"/>
      <c r="C58" s="30"/>
      <c r="D58" s="30"/>
      <c r="E58" s="30"/>
      <c r="F58" s="30"/>
      <c r="G58" s="83" t="s">
        <v>152</v>
      </c>
      <c r="H58" s="80">
        <v>12</v>
      </c>
      <c r="I58" s="82" t="s">
        <v>151</v>
      </c>
      <c r="J58" s="93">
        <v>4</v>
      </c>
    </row>
    <row r="59" spans="1:11" x14ac:dyDescent="0.25">
      <c r="A59" s="34"/>
      <c r="B59" s="18"/>
      <c r="C59" s="30"/>
      <c r="D59" s="30"/>
      <c r="E59" s="30"/>
      <c r="F59" s="30"/>
      <c r="G59" s="79"/>
      <c r="H59" s="75"/>
      <c r="I59" s="95" t="s">
        <v>150</v>
      </c>
      <c r="J59" s="94"/>
    </row>
    <row r="60" spans="1:11" x14ac:dyDescent="0.25">
      <c r="A60" s="34"/>
      <c r="B60" s="18"/>
      <c r="C60" s="30"/>
      <c r="D60" s="30"/>
      <c r="E60" s="30"/>
      <c r="F60" s="30"/>
      <c r="G60" s="79"/>
      <c r="H60" s="75"/>
      <c r="I60" s="82" t="s">
        <v>149</v>
      </c>
      <c r="J60" s="93">
        <v>4</v>
      </c>
      <c r="K60" s="5"/>
    </row>
    <row r="61" spans="1:11" x14ac:dyDescent="0.25">
      <c r="A61" s="34"/>
      <c r="B61" s="18"/>
      <c r="C61" s="30"/>
      <c r="D61" s="30"/>
      <c r="E61" s="30"/>
      <c r="F61" s="30"/>
      <c r="G61" s="79"/>
      <c r="H61" s="75"/>
      <c r="I61" s="81" t="s">
        <v>148</v>
      </c>
      <c r="J61" s="92">
        <v>4</v>
      </c>
    </row>
    <row r="62" spans="1:11" x14ac:dyDescent="0.25">
      <c r="A62" s="34"/>
      <c r="B62" s="18"/>
      <c r="C62" s="30"/>
      <c r="D62" s="30"/>
      <c r="E62" s="30"/>
      <c r="F62" s="30"/>
      <c r="G62" s="87"/>
      <c r="H62" s="73"/>
      <c r="I62" s="91"/>
      <c r="J62" s="90"/>
    </row>
    <row r="63" spans="1:11" ht="48" customHeight="1" thickBot="1" x14ac:dyDescent="0.3">
      <c r="A63" s="34"/>
      <c r="B63" s="18"/>
      <c r="C63" s="31"/>
      <c r="D63" s="31"/>
      <c r="E63" s="31"/>
      <c r="F63" s="31"/>
      <c r="G63" s="63" t="s">
        <v>8</v>
      </c>
      <c r="H63" s="24">
        <f>SUM(H54:H62,)</f>
        <v>20</v>
      </c>
      <c r="I63" s="62" t="s">
        <v>8</v>
      </c>
      <c r="J63" s="24">
        <f>SUM(I53:J62)</f>
        <v>20</v>
      </c>
    </row>
    <row r="64" spans="1:11" ht="150" customHeight="1" thickBot="1" x14ac:dyDescent="0.3">
      <c r="A64" s="35"/>
      <c r="B64" s="19"/>
      <c r="C64" s="61" t="s">
        <v>147</v>
      </c>
      <c r="D64" s="61"/>
      <c r="E64" s="61"/>
      <c r="F64" s="60"/>
      <c r="G64" s="59"/>
      <c r="H64" s="25"/>
      <c r="I64" s="58"/>
      <c r="J64" s="25"/>
    </row>
    <row r="65" spans="1:11" x14ac:dyDescent="0.25">
      <c r="A65" s="33">
        <v>9</v>
      </c>
      <c r="B65" s="17" t="s">
        <v>120</v>
      </c>
      <c r="C65" s="29" t="s">
        <v>146</v>
      </c>
      <c r="D65" s="29" t="s">
        <v>145</v>
      </c>
      <c r="E65" s="29" t="s">
        <v>144</v>
      </c>
      <c r="F65" s="29" t="s">
        <v>143</v>
      </c>
      <c r="G65" s="20" t="s">
        <v>114</v>
      </c>
      <c r="H65" s="21"/>
      <c r="I65" s="65" t="s">
        <v>64</v>
      </c>
      <c r="J65" s="21"/>
    </row>
    <row r="66" spans="1:11" ht="31.5" x14ac:dyDescent="0.25">
      <c r="A66" s="34"/>
      <c r="B66" s="18"/>
      <c r="C66" s="30" t="s">
        <v>142</v>
      </c>
      <c r="D66" s="30"/>
      <c r="E66" s="30"/>
      <c r="F66" s="30"/>
      <c r="G66" s="11" t="s">
        <v>141</v>
      </c>
      <c r="H66" s="12">
        <v>16</v>
      </c>
      <c r="I66" s="64" t="s">
        <v>140</v>
      </c>
      <c r="J66" s="12">
        <v>26</v>
      </c>
    </row>
    <row r="67" spans="1:11" x14ac:dyDescent="0.25">
      <c r="A67" s="34"/>
      <c r="B67" s="18"/>
      <c r="C67" s="30"/>
      <c r="D67" s="30"/>
      <c r="E67" s="30"/>
      <c r="F67" s="30"/>
      <c r="G67" s="11" t="s">
        <v>139</v>
      </c>
      <c r="H67" s="12">
        <v>16</v>
      </c>
      <c r="I67" s="89" t="s">
        <v>112</v>
      </c>
      <c r="J67" s="80">
        <v>52</v>
      </c>
    </row>
    <row r="68" spans="1:11" ht="32.25" customHeight="1" thickBot="1" x14ac:dyDescent="0.3">
      <c r="A68" s="34"/>
      <c r="B68" s="18"/>
      <c r="C68" s="30"/>
      <c r="D68" s="30"/>
      <c r="E68" s="30"/>
      <c r="F68" s="30"/>
      <c r="G68" s="83" t="s">
        <v>138</v>
      </c>
      <c r="H68" s="80">
        <v>24</v>
      </c>
      <c r="I68" s="88"/>
      <c r="J68" s="77"/>
    </row>
    <row r="69" spans="1:11" x14ac:dyDescent="0.25">
      <c r="A69" s="34"/>
      <c r="B69" s="18"/>
      <c r="C69" s="30"/>
      <c r="D69" s="30"/>
      <c r="E69" s="30"/>
      <c r="F69" s="30"/>
      <c r="G69" s="87"/>
      <c r="H69" s="73"/>
      <c r="I69" s="86" t="s">
        <v>117</v>
      </c>
      <c r="J69" s="85"/>
      <c r="K69" s="84"/>
    </row>
    <row r="70" spans="1:11" ht="31.5" x14ac:dyDescent="0.25">
      <c r="A70" s="34"/>
      <c r="B70" s="18"/>
      <c r="C70" s="30"/>
      <c r="D70" s="30"/>
      <c r="E70" s="30"/>
      <c r="F70" s="30"/>
      <c r="G70" s="11" t="s">
        <v>137</v>
      </c>
      <c r="H70" s="12">
        <v>32</v>
      </c>
      <c r="I70" s="82" t="s">
        <v>136</v>
      </c>
      <c r="J70" s="12">
        <v>54</v>
      </c>
      <c r="K70" s="84"/>
    </row>
    <row r="71" spans="1:11" x14ac:dyDescent="0.25">
      <c r="A71" s="34"/>
      <c r="B71" s="18"/>
      <c r="C71" s="30"/>
      <c r="D71" s="30"/>
      <c r="E71" s="30"/>
      <c r="F71" s="30"/>
      <c r="G71" s="83" t="s">
        <v>113</v>
      </c>
      <c r="H71" s="80">
        <v>56</v>
      </c>
      <c r="I71" s="82" t="s">
        <v>135</v>
      </c>
      <c r="J71" s="12">
        <v>23</v>
      </c>
      <c r="K71" s="5"/>
    </row>
    <row r="72" spans="1:11" x14ac:dyDescent="0.25">
      <c r="A72" s="34"/>
      <c r="B72" s="18"/>
      <c r="C72" s="30"/>
      <c r="D72" s="30"/>
      <c r="E72" s="30"/>
      <c r="F72" s="30"/>
      <c r="G72" s="79"/>
      <c r="H72" s="75"/>
      <c r="I72" s="82" t="s">
        <v>134</v>
      </c>
      <c r="J72" s="12">
        <v>25</v>
      </c>
      <c r="K72" s="5"/>
    </row>
    <row r="73" spans="1:11" x14ac:dyDescent="0.25">
      <c r="A73" s="34"/>
      <c r="B73" s="18"/>
      <c r="C73" s="30"/>
      <c r="D73" s="30"/>
      <c r="E73" s="30"/>
      <c r="F73" s="30"/>
      <c r="G73" s="79"/>
      <c r="H73" s="75"/>
      <c r="I73" s="82" t="s">
        <v>133</v>
      </c>
      <c r="J73" s="12">
        <v>10</v>
      </c>
      <c r="K73" s="5"/>
    </row>
    <row r="74" spans="1:11" x14ac:dyDescent="0.25">
      <c r="A74" s="34"/>
      <c r="B74" s="18"/>
      <c r="C74" s="30"/>
      <c r="D74" s="30"/>
      <c r="E74" s="30"/>
      <c r="F74" s="30"/>
      <c r="G74" s="79"/>
      <c r="H74" s="75"/>
      <c r="I74" s="82" t="s">
        <v>132</v>
      </c>
      <c r="J74" s="12">
        <v>15</v>
      </c>
      <c r="K74" s="5"/>
    </row>
    <row r="75" spans="1:11" ht="31.5" x14ac:dyDescent="0.25">
      <c r="A75" s="34"/>
      <c r="B75" s="18"/>
      <c r="C75" s="30"/>
      <c r="D75" s="30"/>
      <c r="E75" s="30"/>
      <c r="F75" s="30"/>
      <c r="G75" s="79"/>
      <c r="H75" s="75"/>
      <c r="I75" s="82" t="s">
        <v>131</v>
      </c>
      <c r="J75" s="12">
        <v>10</v>
      </c>
      <c r="K75" s="5"/>
    </row>
    <row r="76" spans="1:11" x14ac:dyDescent="0.25">
      <c r="A76" s="34"/>
      <c r="B76" s="18"/>
      <c r="C76" s="30"/>
      <c r="D76" s="30"/>
      <c r="E76" s="30"/>
      <c r="F76" s="30"/>
      <c r="G76" s="79"/>
      <c r="H76" s="75"/>
      <c r="I76" s="81" t="s">
        <v>130</v>
      </c>
      <c r="J76" s="80">
        <v>15</v>
      </c>
      <c r="K76" s="5"/>
    </row>
    <row r="77" spans="1:11" ht="31.5" customHeight="1" x14ac:dyDescent="0.25">
      <c r="A77" s="34"/>
      <c r="B77" s="18"/>
      <c r="C77" s="30"/>
      <c r="D77" s="30"/>
      <c r="E77" s="30"/>
      <c r="F77" s="30"/>
      <c r="G77" s="79"/>
      <c r="H77" s="75"/>
      <c r="I77" s="76"/>
      <c r="J77" s="75"/>
      <c r="K77" s="5"/>
    </row>
    <row r="78" spans="1:11" ht="16.5" thickBot="1" x14ac:dyDescent="0.3">
      <c r="A78" s="34"/>
      <c r="B78" s="18"/>
      <c r="C78" s="30"/>
      <c r="D78" s="30"/>
      <c r="E78" s="30"/>
      <c r="F78" s="30"/>
      <c r="G78" s="78"/>
      <c r="H78" s="77"/>
      <c r="I78" s="76"/>
      <c r="J78" s="75"/>
    </row>
    <row r="79" spans="1:11" x14ac:dyDescent="0.25">
      <c r="A79" s="34"/>
      <c r="B79" s="18"/>
      <c r="C79" s="30"/>
      <c r="D79" s="30"/>
      <c r="E79" s="30"/>
      <c r="F79" s="30"/>
      <c r="G79" s="20" t="s">
        <v>118</v>
      </c>
      <c r="H79" s="21"/>
      <c r="I79" s="76"/>
      <c r="J79" s="75"/>
    </row>
    <row r="80" spans="1:11" ht="31.5" x14ac:dyDescent="0.25">
      <c r="A80" s="34"/>
      <c r="B80" s="18"/>
      <c r="C80" s="30"/>
      <c r="D80" s="30"/>
      <c r="E80" s="30"/>
      <c r="F80" s="30"/>
      <c r="G80" s="11" t="s">
        <v>129</v>
      </c>
      <c r="H80" s="12">
        <v>6</v>
      </c>
      <c r="I80" s="76"/>
      <c r="J80" s="75"/>
    </row>
    <row r="81" spans="1:10" ht="48" thickBot="1" x14ac:dyDescent="0.3">
      <c r="A81" s="34"/>
      <c r="B81" s="18"/>
      <c r="C81" s="30"/>
      <c r="D81" s="30"/>
      <c r="E81" s="30"/>
      <c r="F81" s="30"/>
      <c r="G81" s="11" t="s">
        <v>116</v>
      </c>
      <c r="H81" s="12">
        <v>80</v>
      </c>
      <c r="I81" s="74"/>
      <c r="J81" s="73"/>
    </row>
    <row r="82" spans="1:10" ht="16.5" thickBot="1" x14ac:dyDescent="0.3">
      <c r="A82" s="34"/>
      <c r="B82" s="18"/>
      <c r="C82" s="31"/>
      <c r="D82" s="31"/>
      <c r="E82" s="31"/>
      <c r="F82" s="31"/>
      <c r="G82" s="63" t="s">
        <v>8</v>
      </c>
      <c r="H82" s="24">
        <f>SUM(H66:H78,H80:H81)</f>
        <v>230</v>
      </c>
      <c r="I82" s="72" t="s">
        <v>8</v>
      </c>
      <c r="J82" s="24">
        <f>SUM(I66:J81)</f>
        <v>230</v>
      </c>
    </row>
    <row r="83" spans="1:10" ht="105.75" customHeight="1" thickBot="1" x14ac:dyDescent="0.3">
      <c r="A83" s="35"/>
      <c r="B83" s="19"/>
      <c r="C83" s="61" t="s">
        <v>128</v>
      </c>
      <c r="D83" s="61"/>
      <c r="E83" s="61"/>
      <c r="F83" s="60"/>
      <c r="G83" s="59"/>
      <c r="H83" s="25"/>
      <c r="I83" s="58"/>
      <c r="J83" s="25"/>
    </row>
    <row r="84" spans="1:10" ht="46.5" customHeight="1" x14ac:dyDescent="0.25">
      <c r="A84" s="71">
        <v>10</v>
      </c>
      <c r="B84" s="17"/>
      <c r="C84" s="29" t="s">
        <v>127</v>
      </c>
      <c r="D84" s="29" t="s">
        <v>126</v>
      </c>
      <c r="E84" s="29" t="s">
        <v>125</v>
      </c>
      <c r="F84" s="29" t="s">
        <v>124</v>
      </c>
      <c r="G84" s="70" t="s">
        <v>123</v>
      </c>
      <c r="H84" s="68"/>
      <c r="I84" s="69" t="s">
        <v>122</v>
      </c>
      <c r="J84" s="68"/>
    </row>
    <row r="85" spans="1:10" ht="188.25" customHeight="1" thickBot="1" x14ac:dyDescent="0.3">
      <c r="A85" s="67"/>
      <c r="B85" s="18"/>
      <c r="C85" s="31"/>
      <c r="D85" s="31"/>
      <c r="E85" s="31"/>
      <c r="F85" s="31"/>
      <c r="G85" s="63" t="s">
        <v>8</v>
      </c>
      <c r="H85" s="24">
        <v>0</v>
      </c>
      <c r="I85" s="62" t="s">
        <v>8</v>
      </c>
      <c r="J85" s="24">
        <v>0</v>
      </c>
    </row>
    <row r="86" spans="1:10" ht="54.75" customHeight="1" thickBot="1" x14ac:dyDescent="0.3">
      <c r="A86" s="66"/>
      <c r="B86" s="19"/>
      <c r="C86" s="61" t="s">
        <v>121</v>
      </c>
      <c r="D86" s="61"/>
      <c r="E86" s="61"/>
      <c r="F86" s="60"/>
      <c r="G86" s="59"/>
      <c r="H86" s="25"/>
      <c r="I86" s="58"/>
      <c r="J86" s="25"/>
    </row>
    <row r="87" spans="1:10" x14ac:dyDescent="0.25">
      <c r="A87" s="34">
        <v>11</v>
      </c>
      <c r="B87" s="18" t="s">
        <v>120</v>
      </c>
      <c r="C87" s="30" t="s">
        <v>54</v>
      </c>
      <c r="D87" s="30" t="s">
        <v>55</v>
      </c>
      <c r="E87" s="30" t="s">
        <v>119</v>
      </c>
      <c r="F87" s="30" t="s">
        <v>57</v>
      </c>
      <c r="G87" s="20" t="s">
        <v>118</v>
      </c>
      <c r="H87" s="21"/>
      <c r="I87" s="65" t="s">
        <v>117</v>
      </c>
      <c r="J87" s="21"/>
    </row>
    <row r="88" spans="1:10" ht="48" thickBot="1" x14ac:dyDescent="0.3">
      <c r="A88" s="34"/>
      <c r="B88" s="18"/>
      <c r="C88" s="30"/>
      <c r="D88" s="30"/>
      <c r="E88" s="30"/>
      <c r="F88" s="30"/>
      <c r="G88" s="11" t="s">
        <v>116</v>
      </c>
      <c r="H88" s="12">
        <v>2</v>
      </c>
      <c r="I88" s="64" t="s">
        <v>115</v>
      </c>
      <c r="J88" s="12">
        <v>2</v>
      </c>
    </row>
    <row r="89" spans="1:10" x14ac:dyDescent="0.25">
      <c r="A89" s="34"/>
      <c r="B89" s="18"/>
      <c r="C89" s="30"/>
      <c r="D89" s="30"/>
      <c r="E89" s="30"/>
      <c r="F89" s="30"/>
      <c r="G89" s="20" t="s">
        <v>114</v>
      </c>
      <c r="H89" s="21"/>
      <c r="I89" s="65" t="s">
        <v>64</v>
      </c>
      <c r="J89" s="21"/>
    </row>
    <row r="90" spans="1:10" ht="48" thickBot="1" x14ac:dyDescent="0.3">
      <c r="A90" s="34"/>
      <c r="B90" s="18"/>
      <c r="C90" s="30"/>
      <c r="D90" s="30"/>
      <c r="E90" s="30"/>
      <c r="F90" s="30"/>
      <c r="G90" s="11" t="s">
        <v>113</v>
      </c>
      <c r="H90" s="12">
        <v>2</v>
      </c>
      <c r="I90" s="64" t="s">
        <v>112</v>
      </c>
      <c r="J90" s="12">
        <v>2</v>
      </c>
    </row>
    <row r="91" spans="1:10" x14ac:dyDescent="0.25">
      <c r="A91" s="34"/>
      <c r="B91" s="18"/>
      <c r="C91" s="30"/>
      <c r="D91" s="30"/>
      <c r="E91" s="30"/>
      <c r="F91" s="30"/>
      <c r="G91" s="20" t="s">
        <v>111</v>
      </c>
      <c r="H91" s="21"/>
      <c r="I91" s="65" t="s">
        <v>110</v>
      </c>
      <c r="J91" s="21"/>
    </row>
    <row r="92" spans="1:10" ht="31.5" x14ac:dyDescent="0.25">
      <c r="A92" s="34"/>
      <c r="B92" s="18"/>
      <c r="C92" s="30"/>
      <c r="D92" s="30"/>
      <c r="E92" s="30"/>
      <c r="F92" s="30"/>
      <c r="G92" s="11" t="s">
        <v>109</v>
      </c>
      <c r="H92" s="12">
        <v>2</v>
      </c>
      <c r="I92" s="64" t="s">
        <v>108</v>
      </c>
      <c r="J92" s="12">
        <v>2</v>
      </c>
    </row>
    <row r="93" spans="1:10" ht="16.5" thickBot="1" x14ac:dyDescent="0.3">
      <c r="A93" s="34"/>
      <c r="B93" s="18"/>
      <c r="C93" s="31"/>
      <c r="D93" s="31"/>
      <c r="E93" s="31"/>
      <c r="F93" s="31"/>
      <c r="G93" s="63" t="s">
        <v>8</v>
      </c>
      <c r="H93" s="24">
        <f>SUM(H88:H88,H90:H90,H92:H92)</f>
        <v>6</v>
      </c>
      <c r="I93" s="62" t="s">
        <v>8</v>
      </c>
      <c r="J93" s="24">
        <f>SUM(J88:J88,J90:J90,J92:J92)</f>
        <v>6</v>
      </c>
    </row>
    <row r="94" spans="1:10" ht="107.25" customHeight="1" thickBot="1" x14ac:dyDescent="0.3">
      <c r="A94" s="35"/>
      <c r="B94" s="19"/>
      <c r="C94" s="61" t="s">
        <v>107</v>
      </c>
      <c r="D94" s="61"/>
      <c r="E94" s="61"/>
      <c r="F94" s="60"/>
      <c r="G94" s="59"/>
      <c r="H94" s="25"/>
      <c r="I94" s="58"/>
      <c r="J94" s="25"/>
    </row>
    <row r="95" spans="1:10" ht="16.5" customHeight="1" thickBot="1" x14ac:dyDescent="0.3">
      <c r="A95" s="57" t="s">
        <v>106</v>
      </c>
      <c r="B95" s="56"/>
      <c r="C95" s="56"/>
      <c r="D95" s="56"/>
      <c r="E95" s="56"/>
      <c r="F95" s="55"/>
      <c r="G95" s="39">
        <f>H93+H85+H82+H63+H50+H34+H29+H20+H16+H11+H7</f>
        <v>543</v>
      </c>
      <c r="H95" s="41"/>
      <c r="I95" s="39">
        <f>J93+J85+J82+J63+J50+J34+J29+J20+J16+J11+J7</f>
        <v>543</v>
      </c>
      <c r="J95" s="41"/>
    </row>
    <row r="96" spans="1:10" ht="209.25" customHeight="1" thickBot="1" x14ac:dyDescent="0.3">
      <c r="A96" s="42" t="s">
        <v>9</v>
      </c>
      <c r="B96" s="53"/>
      <c r="C96" s="52" t="s">
        <v>105</v>
      </c>
      <c r="D96" s="51"/>
      <c r="E96" s="51"/>
      <c r="F96" s="51"/>
      <c r="G96" s="51"/>
      <c r="H96" s="50"/>
      <c r="I96" s="54" t="s">
        <v>104</v>
      </c>
      <c r="J96" s="49" t="s">
        <v>103</v>
      </c>
    </row>
    <row r="97" spans="1:10" ht="209.25" customHeight="1" thickBot="1" x14ac:dyDescent="0.3">
      <c r="A97" s="42" t="s">
        <v>9</v>
      </c>
      <c r="B97" s="53"/>
      <c r="C97" s="52" t="s">
        <v>102</v>
      </c>
      <c r="D97" s="51"/>
      <c r="E97" s="51"/>
      <c r="F97" s="51"/>
      <c r="G97" s="51"/>
      <c r="H97" s="50"/>
      <c r="I97" s="54" t="s">
        <v>99</v>
      </c>
      <c r="J97" s="49" t="s">
        <v>101</v>
      </c>
    </row>
    <row r="98" spans="1:10" ht="209.25" customHeight="1" thickBot="1" x14ac:dyDescent="0.3">
      <c r="A98" s="42" t="s">
        <v>9</v>
      </c>
      <c r="B98" s="53"/>
      <c r="C98" s="52" t="s">
        <v>100</v>
      </c>
      <c r="D98" s="51"/>
      <c r="E98" s="51"/>
      <c r="F98" s="51"/>
      <c r="G98" s="51"/>
      <c r="H98" s="50"/>
      <c r="I98" s="14" t="s">
        <v>99</v>
      </c>
      <c r="J98" s="49" t="s">
        <v>98</v>
      </c>
    </row>
  </sheetData>
  <sheetProtection algorithmName="SHA-512" hashValue="UZlrh9v5rapqgQYt9JKDCdi4+jlZtD6agpEBl611d922ldanEhfS26mWw9VVBoaCl/HcfF6NLvt7Pgjr8vHZcg==" saltValue="l9TV0V+fVCxk2bbc1pdmCw==" spinCount="100000" sheet="1" formatCells="0" formatColumns="0" formatRows="0" insertColumns="0" insertRows="0" insertHyperlinks="0" sort="0" autoFilter="0"/>
  <mergeCells count="202">
    <mergeCell ref="I1:J1"/>
    <mergeCell ref="G1:H1"/>
    <mergeCell ref="G25:G28"/>
    <mergeCell ref="H25:H28"/>
    <mergeCell ref="I14:I15"/>
    <mergeCell ref="J14:J15"/>
    <mergeCell ref="I24:J24"/>
    <mergeCell ref="I20:I21"/>
    <mergeCell ref="J20:J21"/>
    <mergeCell ref="I22:J22"/>
    <mergeCell ref="A1:A2"/>
    <mergeCell ref="B1:B2"/>
    <mergeCell ref="C1:C2"/>
    <mergeCell ref="D1:D2"/>
    <mergeCell ref="E1:E2"/>
    <mergeCell ref="F1:F2"/>
    <mergeCell ref="H23:H24"/>
    <mergeCell ref="I37:I38"/>
    <mergeCell ref="J37:J38"/>
    <mergeCell ref="I39:I40"/>
    <mergeCell ref="J39:J40"/>
    <mergeCell ref="G53:G57"/>
    <mergeCell ref="H54:H57"/>
    <mergeCell ref="I69:J69"/>
    <mergeCell ref="I61:I62"/>
    <mergeCell ref="J61:J62"/>
    <mergeCell ref="I9:J9"/>
    <mergeCell ref="I27:J27"/>
    <mergeCell ref="I57:J57"/>
    <mergeCell ref="I59:J59"/>
    <mergeCell ref="I42:J42"/>
    <mergeCell ref="I48:J48"/>
    <mergeCell ref="I11:I12"/>
    <mergeCell ref="J11:J12"/>
    <mergeCell ref="I13:J13"/>
    <mergeCell ref="I7:I8"/>
    <mergeCell ref="J7:J8"/>
    <mergeCell ref="I95:J95"/>
    <mergeCell ref="I63:I64"/>
    <mergeCell ref="J63:J64"/>
    <mergeCell ref="I65:J65"/>
    <mergeCell ref="I50:I51"/>
    <mergeCell ref="I91:J91"/>
    <mergeCell ref="I82:I83"/>
    <mergeCell ref="J82:J83"/>
    <mergeCell ref="A87:A94"/>
    <mergeCell ref="H85:H86"/>
    <mergeCell ref="I16:I17"/>
    <mergeCell ref="J16:J17"/>
    <mergeCell ref="I18:J18"/>
    <mergeCell ref="J50:J51"/>
    <mergeCell ref="I52:J52"/>
    <mergeCell ref="H11:H12"/>
    <mergeCell ref="I4:I6"/>
    <mergeCell ref="J4:J6"/>
    <mergeCell ref="A95:F95"/>
    <mergeCell ref="I93:I94"/>
    <mergeCell ref="J93:J94"/>
    <mergeCell ref="I85:I86"/>
    <mergeCell ref="J85:J86"/>
    <mergeCell ref="I87:J87"/>
    <mergeCell ref="I89:J89"/>
    <mergeCell ref="C12:F12"/>
    <mergeCell ref="C9:C11"/>
    <mergeCell ref="D9:D11"/>
    <mergeCell ref="E9:E11"/>
    <mergeCell ref="F9:F11"/>
    <mergeCell ref="G11:G12"/>
    <mergeCell ref="B9:B12"/>
    <mergeCell ref="G9:H9"/>
    <mergeCell ref="A3:A8"/>
    <mergeCell ref="A9:A12"/>
    <mergeCell ref="A13:A17"/>
    <mergeCell ref="I3:J3"/>
    <mergeCell ref="H16:H17"/>
    <mergeCell ref="C17:F17"/>
    <mergeCell ref="C13:C16"/>
    <mergeCell ref="D13:D16"/>
    <mergeCell ref="B3:B8"/>
    <mergeCell ref="G3:H3"/>
    <mergeCell ref="G13:H13"/>
    <mergeCell ref="G7:G8"/>
    <mergeCell ref="H7:H8"/>
    <mergeCell ref="C8:F8"/>
    <mergeCell ref="C3:C7"/>
    <mergeCell ref="D3:D7"/>
    <mergeCell ref="E3:E7"/>
    <mergeCell ref="F3:F7"/>
    <mergeCell ref="A98:B98"/>
    <mergeCell ref="A96:B96"/>
    <mergeCell ref="A97:B97"/>
    <mergeCell ref="B13:B17"/>
    <mergeCell ref="G16:G17"/>
    <mergeCell ref="B18:B21"/>
    <mergeCell ref="G18:H18"/>
    <mergeCell ref="E13:E16"/>
    <mergeCell ref="F13:F16"/>
    <mergeCell ref="G23:G24"/>
    <mergeCell ref="G71:G78"/>
    <mergeCell ref="C87:C93"/>
    <mergeCell ref="B84:B86"/>
    <mergeCell ref="G85:G86"/>
    <mergeCell ref="C86:F86"/>
    <mergeCell ref="C84:C85"/>
    <mergeCell ref="D84:D85"/>
    <mergeCell ref="E84:E85"/>
    <mergeCell ref="A84:A86"/>
    <mergeCell ref="G20:G21"/>
    <mergeCell ref="B87:B94"/>
    <mergeCell ref="B52:B64"/>
    <mergeCell ref="E52:E63"/>
    <mergeCell ref="F52:F63"/>
    <mergeCell ref="G93:G94"/>
    <mergeCell ref="D87:D93"/>
    <mergeCell ref="E87:E93"/>
    <mergeCell ref="F87:F93"/>
    <mergeCell ref="A18:A21"/>
    <mergeCell ref="A22:A30"/>
    <mergeCell ref="A31:A35"/>
    <mergeCell ref="A36:A51"/>
    <mergeCell ref="A52:A64"/>
    <mergeCell ref="A65:A83"/>
    <mergeCell ref="G52:H52"/>
    <mergeCell ref="G63:G64"/>
    <mergeCell ref="H63:H64"/>
    <mergeCell ref="C64:F64"/>
    <mergeCell ref="C52:C63"/>
    <mergeCell ref="D52:D63"/>
    <mergeCell ref="F84:F85"/>
    <mergeCell ref="H71:H78"/>
    <mergeCell ref="G48:H48"/>
    <mergeCell ref="G50:G51"/>
    <mergeCell ref="H50:H51"/>
    <mergeCell ref="C51:F51"/>
    <mergeCell ref="C36:C50"/>
    <mergeCell ref="D36:D50"/>
    <mergeCell ref="E36:E50"/>
    <mergeCell ref="F36:F50"/>
    <mergeCell ref="H20:H21"/>
    <mergeCell ref="C21:F21"/>
    <mergeCell ref="C18:C20"/>
    <mergeCell ref="D18:D20"/>
    <mergeCell ref="E18:E20"/>
    <mergeCell ref="F18:F20"/>
    <mergeCell ref="E31:E34"/>
    <mergeCell ref="F31:F34"/>
    <mergeCell ref="C31:C34"/>
    <mergeCell ref="B36:B51"/>
    <mergeCell ref="G95:H95"/>
    <mergeCell ref="G84:H84"/>
    <mergeCell ref="G36:H36"/>
    <mergeCell ref="G42:H42"/>
    <mergeCell ref="G58:G62"/>
    <mergeCell ref="H58:H62"/>
    <mergeCell ref="C22:C29"/>
    <mergeCell ref="D22:D29"/>
    <mergeCell ref="E22:E29"/>
    <mergeCell ref="F22:F29"/>
    <mergeCell ref="B31:B35"/>
    <mergeCell ref="G31:H31"/>
    <mergeCell ref="G34:G35"/>
    <mergeCell ref="H34:H35"/>
    <mergeCell ref="C35:F35"/>
    <mergeCell ref="D31:D34"/>
    <mergeCell ref="C94:F94"/>
    <mergeCell ref="G87:H87"/>
    <mergeCell ref="G89:H89"/>
    <mergeCell ref="G91:H91"/>
    <mergeCell ref="C98:H98"/>
    <mergeCell ref="B22:B30"/>
    <mergeCell ref="G22:H22"/>
    <mergeCell ref="G29:G30"/>
    <mergeCell ref="H29:H30"/>
    <mergeCell ref="C30:F30"/>
    <mergeCell ref="C97:H97"/>
    <mergeCell ref="B65:B83"/>
    <mergeCell ref="G65:H65"/>
    <mergeCell ref="G79:H79"/>
    <mergeCell ref="G82:G83"/>
    <mergeCell ref="H82:H83"/>
    <mergeCell ref="C83:F83"/>
    <mergeCell ref="C65:C82"/>
    <mergeCell ref="D65:D82"/>
    <mergeCell ref="E65:E82"/>
    <mergeCell ref="I84:J84"/>
    <mergeCell ref="I67:I68"/>
    <mergeCell ref="J67:J68"/>
    <mergeCell ref="I76:I81"/>
    <mergeCell ref="J76:J81"/>
    <mergeCell ref="C96:H96"/>
    <mergeCell ref="F65:F82"/>
    <mergeCell ref="G68:G69"/>
    <mergeCell ref="H68:H69"/>
    <mergeCell ref="H93:H94"/>
    <mergeCell ref="I43:I47"/>
    <mergeCell ref="J43:J47"/>
    <mergeCell ref="I34:I35"/>
    <mergeCell ref="J34:J35"/>
    <mergeCell ref="I36:J36"/>
    <mergeCell ref="I29:I30"/>
    <mergeCell ref="J29:J30"/>
    <mergeCell ref="I31:J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B5B9F-E255-4208-AFCD-6805B87D8766}">
  <dimension ref="A1:I97"/>
  <sheetViews>
    <sheetView zoomScale="85" zoomScaleNormal="85" workbookViewId="0">
      <selection activeCell="G5" sqref="G5:G6"/>
    </sheetView>
  </sheetViews>
  <sheetFormatPr defaultColWidth="9.140625" defaultRowHeight="15.75" x14ac:dyDescent="0.25"/>
  <cols>
    <col min="1" max="1" width="12" style="3" customWidth="1"/>
    <col min="2" max="2" width="24" style="4" customWidth="1"/>
    <col min="3" max="3" width="39" style="3" customWidth="1"/>
    <col min="4" max="4" width="43.7109375" style="3" customWidth="1"/>
    <col min="5" max="5" width="28" style="3" customWidth="1"/>
    <col min="6" max="6" width="30.85546875" style="3" customWidth="1"/>
    <col min="7" max="7" width="30.42578125" style="3" customWidth="1"/>
    <col min="8" max="8" width="23.140625" style="3" customWidth="1"/>
    <col min="9" max="9" width="34.5703125" style="2" customWidth="1"/>
    <col min="10" max="16384" width="9.140625" style="2"/>
  </cols>
  <sheetData>
    <row r="1" spans="1:8" s="1" customFormat="1" ht="32.25" thickBot="1" x14ac:dyDescent="0.3">
      <c r="A1" s="6" t="s">
        <v>0</v>
      </c>
      <c r="B1" s="7" t="s">
        <v>1</v>
      </c>
      <c r="C1" s="127" t="s">
        <v>2</v>
      </c>
      <c r="D1" s="8" t="s">
        <v>3</v>
      </c>
      <c r="E1" s="8" t="s">
        <v>4</v>
      </c>
      <c r="F1" s="8" t="s">
        <v>5</v>
      </c>
      <c r="G1" s="9" t="s">
        <v>6</v>
      </c>
      <c r="H1" s="10" t="s">
        <v>7</v>
      </c>
    </row>
    <row r="2" spans="1:8" x14ac:dyDescent="0.25">
      <c r="A2" s="33">
        <v>1</v>
      </c>
      <c r="B2" s="17" t="s">
        <v>320</v>
      </c>
      <c r="C2" s="29" t="s">
        <v>359</v>
      </c>
      <c r="D2" s="29" t="s">
        <v>358</v>
      </c>
      <c r="E2" s="29" t="s">
        <v>357</v>
      </c>
      <c r="F2" s="29" t="s">
        <v>356</v>
      </c>
      <c r="G2" s="20" t="s">
        <v>239</v>
      </c>
      <c r="H2" s="21"/>
    </row>
    <row r="3" spans="1:8" x14ac:dyDescent="0.25">
      <c r="A3" s="34"/>
      <c r="B3" s="18"/>
      <c r="C3" s="30"/>
      <c r="D3" s="30"/>
      <c r="E3" s="30"/>
      <c r="F3" s="30" t="s">
        <v>355</v>
      </c>
      <c r="G3" s="11" t="s">
        <v>236</v>
      </c>
      <c r="H3" s="12">
        <v>12</v>
      </c>
    </row>
    <row r="4" spans="1:8" ht="31.5" x14ac:dyDescent="0.25">
      <c r="A4" s="34"/>
      <c r="B4" s="18"/>
      <c r="C4" s="30"/>
      <c r="D4" s="30"/>
      <c r="E4" s="30"/>
      <c r="F4" s="30"/>
      <c r="G4" s="11" t="s">
        <v>354</v>
      </c>
      <c r="H4" s="12">
        <v>24</v>
      </c>
    </row>
    <row r="5" spans="1:8" ht="196.5" customHeight="1" thickBot="1" x14ac:dyDescent="0.3">
      <c r="A5" s="34"/>
      <c r="B5" s="18"/>
      <c r="C5" s="31"/>
      <c r="D5" s="31"/>
      <c r="E5" s="31"/>
      <c r="F5" s="31"/>
      <c r="G5" s="22" t="s">
        <v>8</v>
      </c>
      <c r="H5" s="24">
        <f>SUM(H3:H4)</f>
        <v>36</v>
      </c>
    </row>
    <row r="6" spans="1:8" ht="150" customHeight="1" thickBot="1" x14ac:dyDescent="0.3">
      <c r="A6" s="35"/>
      <c r="B6" s="19"/>
      <c r="C6" s="61" t="s">
        <v>353</v>
      </c>
      <c r="D6" s="61"/>
      <c r="E6" s="61"/>
      <c r="F6" s="60"/>
      <c r="G6" s="23"/>
      <c r="H6" s="25"/>
    </row>
    <row r="7" spans="1:8" x14ac:dyDescent="0.25">
      <c r="A7" s="33">
        <v>2</v>
      </c>
      <c r="B7" s="17" t="s">
        <v>320</v>
      </c>
      <c r="C7" s="29" t="s">
        <v>352</v>
      </c>
      <c r="D7" s="29" t="s">
        <v>351</v>
      </c>
      <c r="E7" s="29" t="s">
        <v>350</v>
      </c>
      <c r="F7" s="29" t="s">
        <v>349</v>
      </c>
      <c r="G7" s="20" t="s">
        <v>221</v>
      </c>
      <c r="H7" s="21"/>
    </row>
    <row r="8" spans="1:8" x14ac:dyDescent="0.25">
      <c r="A8" s="34"/>
      <c r="B8" s="18"/>
      <c r="C8" s="30"/>
      <c r="D8" s="30"/>
      <c r="E8" s="30"/>
      <c r="F8" s="30"/>
      <c r="G8" s="11" t="s">
        <v>348</v>
      </c>
      <c r="H8" s="12">
        <v>16</v>
      </c>
    </row>
    <row r="9" spans="1:8" ht="31.5" x14ac:dyDescent="0.25">
      <c r="A9" s="34"/>
      <c r="B9" s="18"/>
      <c r="C9" s="30"/>
      <c r="D9" s="30"/>
      <c r="E9" s="30"/>
      <c r="F9" s="30"/>
      <c r="G9" s="11" t="s">
        <v>347</v>
      </c>
      <c r="H9" s="12">
        <v>20</v>
      </c>
    </row>
    <row r="10" spans="1:8" ht="32.25" thickBot="1" x14ac:dyDescent="0.3">
      <c r="A10" s="34"/>
      <c r="B10" s="18"/>
      <c r="C10" s="30"/>
      <c r="D10" s="30"/>
      <c r="E10" s="30"/>
      <c r="F10" s="30"/>
      <c r="G10" s="11" t="s">
        <v>346</v>
      </c>
      <c r="H10" s="12">
        <v>36</v>
      </c>
    </row>
    <row r="11" spans="1:8" x14ac:dyDescent="0.25">
      <c r="A11" s="34"/>
      <c r="B11" s="18"/>
      <c r="C11" s="30"/>
      <c r="D11" s="30"/>
      <c r="E11" s="30"/>
      <c r="F11" s="30"/>
      <c r="G11" s="20" t="s">
        <v>114</v>
      </c>
      <c r="H11" s="21"/>
    </row>
    <row r="12" spans="1:8" ht="31.5" x14ac:dyDescent="0.25">
      <c r="A12" s="34"/>
      <c r="B12" s="18"/>
      <c r="C12" s="30"/>
      <c r="D12" s="30"/>
      <c r="E12" s="30"/>
      <c r="F12" s="30"/>
      <c r="G12" s="11" t="s">
        <v>345</v>
      </c>
      <c r="H12" s="12">
        <v>24</v>
      </c>
    </row>
    <row r="13" spans="1:8" ht="16.5" thickBot="1" x14ac:dyDescent="0.3">
      <c r="A13" s="34"/>
      <c r="B13" s="18"/>
      <c r="C13" s="31"/>
      <c r="D13" s="31"/>
      <c r="E13" s="31"/>
      <c r="F13" s="31"/>
      <c r="G13" s="22" t="s">
        <v>8</v>
      </c>
      <c r="H13" s="24">
        <f>SUM(H8:H10,H12:H12)</f>
        <v>96</v>
      </c>
    </row>
    <row r="14" spans="1:8" ht="150" customHeight="1" thickBot="1" x14ac:dyDescent="0.3">
      <c r="A14" s="35"/>
      <c r="B14" s="19"/>
      <c r="C14" s="61" t="s">
        <v>344</v>
      </c>
      <c r="D14" s="61"/>
      <c r="E14" s="61"/>
      <c r="F14" s="60"/>
      <c r="G14" s="23"/>
      <c r="H14" s="25"/>
    </row>
    <row r="15" spans="1:8" x14ac:dyDescent="0.25">
      <c r="A15" s="33">
        <v>3</v>
      </c>
      <c r="B15" s="17" t="s">
        <v>320</v>
      </c>
      <c r="C15" s="29" t="s">
        <v>343</v>
      </c>
      <c r="D15" s="29" t="s">
        <v>342</v>
      </c>
      <c r="E15" s="29" t="s">
        <v>341</v>
      </c>
      <c r="F15" s="29" t="s">
        <v>340</v>
      </c>
      <c r="G15" s="20" t="s">
        <v>221</v>
      </c>
      <c r="H15" s="21"/>
    </row>
    <row r="16" spans="1:8" ht="31.5" x14ac:dyDescent="0.25">
      <c r="A16" s="34"/>
      <c r="B16" s="18"/>
      <c r="C16" s="30"/>
      <c r="D16" s="30"/>
      <c r="E16" s="30"/>
      <c r="F16" s="30"/>
      <c r="G16" s="11" t="s">
        <v>339</v>
      </c>
      <c r="H16" s="12">
        <v>36</v>
      </c>
    </row>
    <row r="17" spans="1:9" ht="47.25" x14ac:dyDescent="0.25">
      <c r="A17" s="34"/>
      <c r="B17" s="18"/>
      <c r="C17" s="30"/>
      <c r="D17" s="30"/>
      <c r="E17" s="30"/>
      <c r="F17" s="30"/>
      <c r="G17" s="11" t="s">
        <v>338</v>
      </c>
      <c r="H17" s="12">
        <v>18</v>
      </c>
    </row>
    <row r="18" spans="1:9" ht="32.25" thickBot="1" x14ac:dyDescent="0.3">
      <c r="A18" s="34"/>
      <c r="B18" s="18"/>
      <c r="C18" s="30"/>
      <c r="D18" s="30"/>
      <c r="E18" s="30"/>
      <c r="F18" s="30"/>
      <c r="G18" s="11" t="s">
        <v>337</v>
      </c>
      <c r="H18" s="12">
        <v>18</v>
      </c>
    </row>
    <row r="19" spans="1:9" x14ac:dyDescent="0.25">
      <c r="A19" s="34"/>
      <c r="B19" s="18"/>
      <c r="C19" s="30"/>
      <c r="D19" s="30"/>
      <c r="E19" s="30"/>
      <c r="F19" s="30"/>
      <c r="G19" s="20" t="s">
        <v>114</v>
      </c>
      <c r="H19" s="21"/>
    </row>
    <row r="20" spans="1:9" ht="32.25" thickBot="1" x14ac:dyDescent="0.3">
      <c r="A20" s="34"/>
      <c r="B20" s="18"/>
      <c r="C20" s="30"/>
      <c r="D20" s="30"/>
      <c r="E20" s="30"/>
      <c r="F20" s="30"/>
      <c r="G20" s="11" t="s">
        <v>336</v>
      </c>
      <c r="H20" s="12">
        <v>32</v>
      </c>
    </row>
    <row r="21" spans="1:9" x14ac:dyDescent="0.25">
      <c r="A21" s="34"/>
      <c r="B21" s="18"/>
      <c r="C21" s="30"/>
      <c r="D21" s="30"/>
      <c r="E21" s="30"/>
      <c r="F21" s="30"/>
      <c r="G21" s="20" t="s">
        <v>315</v>
      </c>
      <c r="H21" s="21"/>
    </row>
    <row r="22" spans="1:9" ht="31.5" x14ac:dyDescent="0.25">
      <c r="A22" s="34"/>
      <c r="B22" s="18"/>
      <c r="C22" s="30"/>
      <c r="D22" s="30"/>
      <c r="E22" s="30"/>
      <c r="F22" s="30"/>
      <c r="G22" s="11" t="s">
        <v>335</v>
      </c>
      <c r="H22" s="12">
        <v>16</v>
      </c>
    </row>
    <row r="23" spans="1:9" ht="48" thickBot="1" x14ac:dyDescent="0.3">
      <c r="A23" s="34"/>
      <c r="B23" s="18"/>
      <c r="C23" s="30"/>
      <c r="D23" s="30"/>
      <c r="E23" s="30"/>
      <c r="F23" s="30"/>
      <c r="G23" s="11" t="s">
        <v>311</v>
      </c>
      <c r="H23" s="12">
        <v>20</v>
      </c>
    </row>
    <row r="24" spans="1:9" x14ac:dyDescent="0.25">
      <c r="A24" s="34"/>
      <c r="B24" s="18"/>
      <c r="C24" s="30"/>
      <c r="D24" s="30"/>
      <c r="E24" s="30"/>
      <c r="F24" s="30"/>
      <c r="G24" s="126" t="s">
        <v>272</v>
      </c>
      <c r="H24" s="94"/>
      <c r="I24" s="124"/>
    </row>
    <row r="25" spans="1:9" ht="31.5" x14ac:dyDescent="0.25">
      <c r="A25" s="34"/>
      <c r="B25" s="18"/>
      <c r="C25" s="30"/>
      <c r="D25" s="30"/>
      <c r="E25" s="30"/>
      <c r="F25" s="30"/>
      <c r="G25" s="125" t="s">
        <v>334</v>
      </c>
      <c r="H25" s="93">
        <v>18</v>
      </c>
      <c r="I25" s="124"/>
    </row>
    <row r="26" spans="1:9" ht="16.5" thickBot="1" x14ac:dyDescent="0.3">
      <c r="A26" s="34"/>
      <c r="B26" s="18"/>
      <c r="C26" s="31"/>
      <c r="D26" s="31"/>
      <c r="E26" s="31"/>
      <c r="F26" s="31"/>
      <c r="G26" s="22" t="s">
        <v>8</v>
      </c>
      <c r="H26" s="24">
        <f>SUM(H16:H18,H20:H20,H22:H23,H25:H25)</f>
        <v>158</v>
      </c>
    </row>
    <row r="27" spans="1:9" ht="150" customHeight="1" thickBot="1" x14ac:dyDescent="0.3">
      <c r="A27" s="35"/>
      <c r="B27" s="19"/>
      <c r="C27" s="61" t="s">
        <v>333</v>
      </c>
      <c r="D27" s="61"/>
      <c r="E27" s="61"/>
      <c r="F27" s="60"/>
      <c r="G27" s="23"/>
      <c r="H27" s="25"/>
    </row>
    <row r="28" spans="1:9" x14ac:dyDescent="0.25">
      <c r="A28" s="33">
        <v>4</v>
      </c>
      <c r="B28" s="17" t="s">
        <v>320</v>
      </c>
      <c r="C28" s="29" t="s">
        <v>332</v>
      </c>
      <c r="D28" s="29" t="s">
        <v>331</v>
      </c>
      <c r="E28" s="29" t="s">
        <v>330</v>
      </c>
      <c r="F28" s="29" t="s">
        <v>329</v>
      </c>
      <c r="G28" s="20" t="s">
        <v>221</v>
      </c>
      <c r="H28" s="21"/>
    </row>
    <row r="29" spans="1:9" ht="16.5" thickBot="1" x14ac:dyDescent="0.3">
      <c r="A29" s="34"/>
      <c r="B29" s="18"/>
      <c r="C29" s="30"/>
      <c r="D29" s="30"/>
      <c r="E29" s="30"/>
      <c r="F29" s="30"/>
      <c r="G29" s="11" t="s">
        <v>328</v>
      </c>
      <c r="H29" s="12">
        <v>62</v>
      </c>
    </row>
    <row r="30" spans="1:9" x14ac:dyDescent="0.25">
      <c r="A30" s="34"/>
      <c r="B30" s="18"/>
      <c r="C30" s="30"/>
      <c r="D30" s="30"/>
      <c r="E30" s="30"/>
      <c r="F30" s="30"/>
      <c r="G30" s="20" t="s">
        <v>118</v>
      </c>
      <c r="H30" s="21"/>
    </row>
    <row r="31" spans="1:9" ht="16.5" thickBot="1" x14ac:dyDescent="0.3">
      <c r="A31" s="34"/>
      <c r="B31" s="18"/>
      <c r="C31" s="30"/>
      <c r="D31" s="30"/>
      <c r="E31" s="30"/>
      <c r="F31" s="30"/>
      <c r="G31" s="11" t="s">
        <v>129</v>
      </c>
      <c r="H31" s="12">
        <v>10</v>
      </c>
    </row>
    <row r="32" spans="1:9" x14ac:dyDescent="0.25">
      <c r="A32" s="34"/>
      <c r="B32" s="18"/>
      <c r="C32" s="30"/>
      <c r="D32" s="30"/>
      <c r="E32" s="30"/>
      <c r="F32" s="30"/>
      <c r="G32" s="20" t="s">
        <v>281</v>
      </c>
      <c r="H32" s="21"/>
    </row>
    <row r="33" spans="1:9" x14ac:dyDescent="0.25">
      <c r="A33" s="34"/>
      <c r="B33" s="18"/>
      <c r="C33" s="30"/>
      <c r="D33" s="30"/>
      <c r="E33" s="30"/>
      <c r="F33" s="30"/>
      <c r="G33" s="11" t="s">
        <v>279</v>
      </c>
      <c r="H33" s="12">
        <v>8</v>
      </c>
    </row>
    <row r="34" spans="1:9" ht="16.5" thickBot="1" x14ac:dyDescent="0.3">
      <c r="A34" s="34"/>
      <c r="B34" s="18"/>
      <c r="C34" s="31"/>
      <c r="D34" s="31"/>
      <c r="E34" s="31"/>
      <c r="F34" s="31"/>
      <c r="G34" s="22" t="s">
        <v>8</v>
      </c>
      <c r="H34" s="24">
        <f>SUM(H29:H29,H31:H31,H33:H33)</f>
        <v>80</v>
      </c>
    </row>
    <row r="35" spans="1:9" ht="150" customHeight="1" thickBot="1" x14ac:dyDescent="0.3">
      <c r="A35" s="35"/>
      <c r="B35" s="19"/>
      <c r="C35" s="61" t="s">
        <v>327</v>
      </c>
      <c r="D35" s="61"/>
      <c r="E35" s="61"/>
      <c r="F35" s="60"/>
      <c r="G35" s="23"/>
      <c r="H35" s="25"/>
    </row>
    <row r="36" spans="1:9" x14ac:dyDescent="0.25">
      <c r="A36" s="33">
        <v>5</v>
      </c>
      <c r="B36" s="17" t="s">
        <v>320</v>
      </c>
      <c r="C36" s="29" t="s">
        <v>326</v>
      </c>
      <c r="D36" s="29" t="s">
        <v>325</v>
      </c>
      <c r="E36" s="29" t="s">
        <v>324</v>
      </c>
      <c r="F36" s="29" t="s">
        <v>323</v>
      </c>
      <c r="G36" s="20" t="s">
        <v>221</v>
      </c>
      <c r="H36" s="21"/>
    </row>
    <row r="37" spans="1:9" ht="32.25" thickBot="1" x14ac:dyDescent="0.3">
      <c r="A37" s="34"/>
      <c r="B37" s="18"/>
      <c r="C37" s="30"/>
      <c r="D37" s="30"/>
      <c r="E37" s="30"/>
      <c r="F37" s="30"/>
      <c r="G37" s="11" t="s">
        <v>322</v>
      </c>
      <c r="H37" s="12">
        <v>46</v>
      </c>
    </row>
    <row r="38" spans="1:9" x14ac:dyDescent="0.25">
      <c r="A38" s="34"/>
      <c r="B38" s="18"/>
      <c r="C38" s="30"/>
      <c r="D38" s="30"/>
      <c r="E38" s="30"/>
      <c r="F38" s="30"/>
      <c r="G38" s="20" t="s">
        <v>118</v>
      </c>
      <c r="H38" s="21"/>
    </row>
    <row r="39" spans="1:9" x14ac:dyDescent="0.25">
      <c r="A39" s="34"/>
      <c r="B39" s="18"/>
      <c r="C39" s="30"/>
      <c r="D39" s="30"/>
      <c r="E39" s="30"/>
      <c r="F39" s="30"/>
      <c r="G39" s="11" t="s">
        <v>298</v>
      </c>
      <c r="H39" s="12">
        <v>10</v>
      </c>
    </row>
    <row r="40" spans="1:9" ht="180.75" customHeight="1" thickBot="1" x14ac:dyDescent="0.3">
      <c r="A40" s="34"/>
      <c r="B40" s="18"/>
      <c r="C40" s="31"/>
      <c r="D40" s="31"/>
      <c r="E40" s="31"/>
      <c r="F40" s="31"/>
      <c r="G40" s="22" t="s">
        <v>8</v>
      </c>
      <c r="H40" s="24">
        <f>SUM(H37:H37,H39:H39)</f>
        <v>56</v>
      </c>
    </row>
    <row r="41" spans="1:9" ht="150" customHeight="1" thickBot="1" x14ac:dyDescent="0.3">
      <c r="A41" s="35"/>
      <c r="B41" s="19"/>
      <c r="C41" s="61" t="s">
        <v>321</v>
      </c>
      <c r="D41" s="61"/>
      <c r="E41" s="61"/>
      <c r="F41" s="60"/>
      <c r="G41" s="23"/>
      <c r="H41" s="25"/>
    </row>
    <row r="42" spans="1:9" x14ac:dyDescent="0.25">
      <c r="A42" s="33">
        <v>6</v>
      </c>
      <c r="B42" s="17" t="s">
        <v>320</v>
      </c>
      <c r="C42" s="29" t="s">
        <v>319</v>
      </c>
      <c r="D42" s="29" t="s">
        <v>318</v>
      </c>
      <c r="E42" s="29" t="s">
        <v>317</v>
      </c>
      <c r="F42" s="29" t="s">
        <v>316</v>
      </c>
      <c r="G42" s="20" t="s">
        <v>315</v>
      </c>
      <c r="H42" s="21"/>
    </row>
    <row r="43" spans="1:9" x14ac:dyDescent="0.25">
      <c r="A43" s="34"/>
      <c r="B43" s="18"/>
      <c r="C43" s="30" t="s">
        <v>314</v>
      </c>
      <c r="D43" s="30"/>
      <c r="E43" s="30"/>
      <c r="F43" s="30" t="s">
        <v>313</v>
      </c>
      <c r="G43" s="11" t="s">
        <v>312</v>
      </c>
      <c r="H43" s="12">
        <v>16</v>
      </c>
    </row>
    <row r="44" spans="1:9" ht="48" thickBot="1" x14ac:dyDescent="0.3">
      <c r="A44" s="34"/>
      <c r="B44" s="18"/>
      <c r="C44" s="30"/>
      <c r="D44" s="30"/>
      <c r="E44" s="30"/>
      <c r="F44" s="30"/>
      <c r="G44" s="11" t="s">
        <v>311</v>
      </c>
      <c r="H44" s="12">
        <v>26</v>
      </c>
    </row>
    <row r="45" spans="1:9" x14ac:dyDescent="0.25">
      <c r="A45" s="34"/>
      <c r="B45" s="18"/>
      <c r="C45" s="30"/>
      <c r="D45" s="30"/>
      <c r="E45" s="30"/>
      <c r="F45" s="30"/>
      <c r="G45" s="20" t="s">
        <v>221</v>
      </c>
      <c r="H45" s="21"/>
    </row>
    <row r="46" spans="1:9" ht="48" thickBot="1" x14ac:dyDescent="0.3">
      <c r="A46" s="34"/>
      <c r="B46" s="18"/>
      <c r="C46" s="30"/>
      <c r="D46" s="30"/>
      <c r="E46" s="30"/>
      <c r="F46" s="30"/>
      <c r="G46" s="11" t="s">
        <v>310</v>
      </c>
      <c r="H46" s="12">
        <v>6</v>
      </c>
    </row>
    <row r="47" spans="1:9" x14ac:dyDescent="0.25">
      <c r="A47" s="34"/>
      <c r="B47" s="18"/>
      <c r="C47" s="30"/>
      <c r="D47" s="30"/>
      <c r="E47" s="30"/>
      <c r="F47" s="30"/>
      <c r="G47" s="126" t="s">
        <v>272</v>
      </c>
      <c r="H47" s="94"/>
      <c r="I47" s="124"/>
    </row>
    <row r="48" spans="1:9" ht="31.5" x14ac:dyDescent="0.25">
      <c r="A48" s="34"/>
      <c r="B48" s="18"/>
      <c r="C48" s="30"/>
      <c r="D48" s="30"/>
      <c r="E48" s="30"/>
      <c r="F48" s="30"/>
      <c r="G48" s="125" t="s">
        <v>309</v>
      </c>
      <c r="H48" s="93">
        <v>16</v>
      </c>
      <c r="I48" s="124"/>
    </row>
    <row r="49" spans="1:9" ht="16.5" thickBot="1" x14ac:dyDescent="0.3">
      <c r="A49" s="34"/>
      <c r="B49" s="18"/>
      <c r="C49" s="31"/>
      <c r="D49" s="31"/>
      <c r="E49" s="31"/>
      <c r="F49" s="31"/>
      <c r="G49" s="22" t="s">
        <v>8</v>
      </c>
      <c r="H49" s="24">
        <f>SUM(H43:H44,H46:H46,H48:H48)</f>
        <v>64</v>
      </c>
    </row>
    <row r="50" spans="1:9" ht="150" customHeight="1" thickBot="1" x14ac:dyDescent="0.3">
      <c r="A50" s="35"/>
      <c r="B50" s="19"/>
      <c r="C50" s="61" t="s">
        <v>308</v>
      </c>
      <c r="D50" s="61"/>
      <c r="E50" s="61"/>
      <c r="F50" s="60"/>
      <c r="G50" s="23"/>
      <c r="H50" s="25"/>
    </row>
    <row r="51" spans="1:9" x14ac:dyDescent="0.25">
      <c r="A51" s="33">
        <v>7</v>
      </c>
      <c r="B51" s="17" t="s">
        <v>293</v>
      </c>
      <c r="C51" s="29" t="s">
        <v>307</v>
      </c>
      <c r="D51" s="29" t="s">
        <v>306</v>
      </c>
      <c r="E51" s="29" t="s">
        <v>305</v>
      </c>
      <c r="F51" s="29" t="s">
        <v>304</v>
      </c>
      <c r="G51" s="20" t="s">
        <v>118</v>
      </c>
      <c r="H51" s="21"/>
    </row>
    <row r="52" spans="1:9" x14ac:dyDescent="0.25">
      <c r="A52" s="34"/>
      <c r="B52" s="18"/>
      <c r="C52" s="30" t="s">
        <v>303</v>
      </c>
      <c r="D52" s="30" t="s">
        <v>302</v>
      </c>
      <c r="E52" s="30"/>
      <c r="F52" s="30"/>
      <c r="G52" s="11" t="s">
        <v>301</v>
      </c>
      <c r="H52" s="12">
        <v>36</v>
      </c>
    </row>
    <row r="53" spans="1:9" ht="31.5" x14ac:dyDescent="0.25">
      <c r="A53" s="34"/>
      <c r="B53" s="18"/>
      <c r="C53" s="30"/>
      <c r="D53" s="30"/>
      <c r="E53" s="30"/>
      <c r="F53" s="30"/>
      <c r="G53" s="11" t="s">
        <v>300</v>
      </c>
      <c r="H53" s="12">
        <v>58</v>
      </c>
    </row>
    <row r="54" spans="1:9" x14ac:dyDescent="0.25">
      <c r="A54" s="34"/>
      <c r="B54" s="18"/>
      <c r="C54" s="30"/>
      <c r="D54" s="30" t="s">
        <v>299</v>
      </c>
      <c r="E54" s="30"/>
      <c r="F54" s="30"/>
      <c r="G54" s="11" t="s">
        <v>298</v>
      </c>
      <c r="H54" s="12">
        <v>16</v>
      </c>
    </row>
    <row r="55" spans="1:9" ht="16.5" thickBot="1" x14ac:dyDescent="0.3">
      <c r="A55" s="34"/>
      <c r="B55" s="18"/>
      <c r="C55" s="30"/>
      <c r="D55" s="30" t="s">
        <v>297</v>
      </c>
      <c r="E55" s="30"/>
      <c r="F55" s="30"/>
      <c r="G55" s="11" t="s">
        <v>296</v>
      </c>
      <c r="H55" s="12">
        <v>14</v>
      </c>
    </row>
    <row r="56" spans="1:9" x14ac:dyDescent="0.25">
      <c r="A56" s="34"/>
      <c r="B56" s="18"/>
      <c r="C56" s="30"/>
      <c r="D56" s="30"/>
      <c r="E56" s="30"/>
      <c r="F56" s="30"/>
      <c r="G56" s="20" t="s">
        <v>114</v>
      </c>
      <c r="H56" s="21"/>
    </row>
    <row r="57" spans="1:9" x14ac:dyDescent="0.25">
      <c r="A57" s="34"/>
      <c r="B57" s="18"/>
      <c r="C57" s="30"/>
      <c r="D57" s="30"/>
      <c r="E57" s="30"/>
      <c r="F57" s="30"/>
      <c r="G57" s="11" t="s">
        <v>295</v>
      </c>
      <c r="H57" s="12">
        <v>16</v>
      </c>
    </row>
    <row r="58" spans="1:9" ht="166.5" customHeight="1" thickBot="1" x14ac:dyDescent="0.3">
      <c r="A58" s="34"/>
      <c r="B58" s="18"/>
      <c r="C58" s="31"/>
      <c r="D58" s="31"/>
      <c r="E58" s="31"/>
      <c r="F58" s="31"/>
      <c r="G58" s="22" t="s">
        <v>8</v>
      </c>
      <c r="H58" s="24">
        <f>SUM(H52:H55,H57:H57)</f>
        <v>140</v>
      </c>
    </row>
    <row r="59" spans="1:9" ht="150" customHeight="1" thickBot="1" x14ac:dyDescent="0.3">
      <c r="A59" s="35"/>
      <c r="B59" s="19"/>
      <c r="C59" s="61" t="s">
        <v>294</v>
      </c>
      <c r="D59" s="61"/>
      <c r="E59" s="61"/>
      <c r="F59" s="60"/>
      <c r="G59" s="23"/>
      <c r="H59" s="25"/>
    </row>
    <row r="60" spans="1:9" x14ac:dyDescent="0.25">
      <c r="A60" s="33">
        <v>8</v>
      </c>
      <c r="B60" s="17" t="s">
        <v>293</v>
      </c>
      <c r="C60" s="29" t="s">
        <v>292</v>
      </c>
      <c r="D60" s="29" t="s">
        <v>291</v>
      </c>
      <c r="E60" s="29" t="s">
        <v>290</v>
      </c>
      <c r="F60" s="29" t="s">
        <v>143</v>
      </c>
      <c r="G60" s="20" t="s">
        <v>114</v>
      </c>
      <c r="H60" s="21"/>
    </row>
    <row r="61" spans="1:9" x14ac:dyDescent="0.25">
      <c r="A61" s="34"/>
      <c r="B61" s="18"/>
      <c r="C61" s="30"/>
      <c r="D61" s="30"/>
      <c r="E61" s="30"/>
      <c r="F61" s="30"/>
      <c r="G61" s="11" t="s">
        <v>289</v>
      </c>
      <c r="H61" s="12">
        <v>28</v>
      </c>
    </row>
    <row r="62" spans="1:9" ht="16.5" thickBot="1" x14ac:dyDescent="0.3">
      <c r="A62" s="34"/>
      <c r="B62" s="18"/>
      <c r="C62" s="30"/>
      <c r="D62" s="30"/>
      <c r="E62" s="30"/>
      <c r="F62" s="30"/>
      <c r="G62" s="11" t="s">
        <v>288</v>
      </c>
      <c r="H62" s="12">
        <v>34</v>
      </c>
    </row>
    <row r="63" spans="1:9" x14ac:dyDescent="0.25">
      <c r="A63" s="34"/>
      <c r="B63" s="18"/>
      <c r="C63" s="30"/>
      <c r="D63" s="30"/>
      <c r="E63" s="30"/>
      <c r="F63" s="30"/>
      <c r="G63" s="20" t="s">
        <v>272</v>
      </c>
      <c r="H63" s="21"/>
    </row>
    <row r="64" spans="1:9" ht="31.5" x14ac:dyDescent="0.25">
      <c r="A64" s="34"/>
      <c r="B64" s="18"/>
      <c r="C64" s="30"/>
      <c r="D64" s="30"/>
      <c r="E64" s="30"/>
      <c r="F64" s="30"/>
      <c r="G64" s="125" t="s">
        <v>287</v>
      </c>
      <c r="H64" s="93">
        <v>36</v>
      </c>
      <c r="I64" s="124"/>
    </row>
    <row r="65" spans="1:9" ht="96.75" customHeight="1" thickBot="1" x14ac:dyDescent="0.3">
      <c r="A65" s="34"/>
      <c r="B65" s="18"/>
      <c r="C65" s="31"/>
      <c r="D65" s="31"/>
      <c r="E65" s="31"/>
      <c r="F65" s="31"/>
      <c r="G65" s="22" t="s">
        <v>8</v>
      </c>
      <c r="H65" s="24">
        <f>SUM(H61:H62,H64:H64)</f>
        <v>98</v>
      </c>
    </row>
    <row r="66" spans="1:9" ht="150" customHeight="1" thickBot="1" x14ac:dyDescent="0.3">
      <c r="A66" s="35"/>
      <c r="B66" s="19"/>
      <c r="C66" s="61" t="s">
        <v>286</v>
      </c>
      <c r="D66" s="61"/>
      <c r="E66" s="61"/>
      <c r="F66" s="60"/>
      <c r="G66" s="23"/>
      <c r="H66" s="25"/>
    </row>
    <row r="67" spans="1:9" x14ac:dyDescent="0.25">
      <c r="A67" s="33">
        <v>9</v>
      </c>
      <c r="B67" s="17" t="s">
        <v>269</v>
      </c>
      <c r="C67" s="29" t="s">
        <v>285</v>
      </c>
      <c r="D67" s="29" t="s">
        <v>284</v>
      </c>
      <c r="E67" s="29" t="s">
        <v>283</v>
      </c>
      <c r="F67" s="29" t="s">
        <v>282</v>
      </c>
      <c r="G67" s="20" t="s">
        <v>281</v>
      </c>
      <c r="H67" s="21"/>
    </row>
    <row r="68" spans="1:9" x14ac:dyDescent="0.25">
      <c r="A68" s="34"/>
      <c r="B68" s="18"/>
      <c r="C68" s="30" t="s">
        <v>280</v>
      </c>
      <c r="D68" s="30"/>
      <c r="E68" s="30"/>
      <c r="F68" s="30"/>
      <c r="G68" s="11" t="s">
        <v>279</v>
      </c>
      <c r="H68" s="12">
        <v>8</v>
      </c>
    </row>
    <row r="69" spans="1:9" ht="47.25" x14ac:dyDescent="0.25">
      <c r="A69" s="34"/>
      <c r="B69" s="18"/>
      <c r="C69" s="30"/>
      <c r="D69" s="30"/>
      <c r="E69" s="30"/>
      <c r="F69" s="30"/>
      <c r="G69" s="11" t="s">
        <v>278</v>
      </c>
      <c r="H69" s="12">
        <v>64</v>
      </c>
    </row>
    <row r="70" spans="1:9" ht="48" thickBot="1" x14ac:dyDescent="0.3">
      <c r="A70" s="34"/>
      <c r="B70" s="18"/>
      <c r="C70" s="30"/>
      <c r="D70" s="30"/>
      <c r="E70" s="30"/>
      <c r="F70" s="30"/>
      <c r="G70" s="11" t="s">
        <v>277</v>
      </c>
      <c r="H70" s="12">
        <v>64</v>
      </c>
    </row>
    <row r="71" spans="1:9" x14ac:dyDescent="0.25">
      <c r="A71" s="34"/>
      <c r="B71" s="18"/>
      <c r="C71" s="30"/>
      <c r="D71" s="30"/>
      <c r="E71" s="30"/>
      <c r="F71" s="30"/>
      <c r="G71" s="20" t="s">
        <v>253</v>
      </c>
      <c r="H71" s="21"/>
    </row>
    <row r="72" spans="1:9" ht="47.25" x14ac:dyDescent="0.25">
      <c r="A72" s="34"/>
      <c r="B72" s="18"/>
      <c r="C72" s="30"/>
      <c r="D72" s="30"/>
      <c r="E72" s="30"/>
      <c r="F72" s="30"/>
      <c r="G72" s="11" t="s">
        <v>276</v>
      </c>
      <c r="H72" s="12">
        <v>6</v>
      </c>
    </row>
    <row r="73" spans="1:9" ht="31.5" x14ac:dyDescent="0.25">
      <c r="A73" s="34"/>
      <c r="B73" s="18"/>
      <c r="C73" s="30"/>
      <c r="D73" s="30"/>
      <c r="E73" s="30"/>
      <c r="F73" s="30"/>
      <c r="G73" s="11" t="s">
        <v>275</v>
      </c>
      <c r="H73" s="12">
        <v>14</v>
      </c>
    </row>
    <row r="74" spans="1:9" ht="31.5" x14ac:dyDescent="0.25">
      <c r="A74" s="34"/>
      <c r="B74" s="18"/>
      <c r="C74" s="30"/>
      <c r="D74" s="30"/>
      <c r="E74" s="30"/>
      <c r="F74" s="30"/>
      <c r="G74" s="11" t="s">
        <v>274</v>
      </c>
      <c r="H74" s="12">
        <v>30</v>
      </c>
    </row>
    <row r="75" spans="1:9" x14ac:dyDescent="0.25">
      <c r="A75" s="34"/>
      <c r="B75" s="18"/>
      <c r="C75" s="30"/>
      <c r="D75" s="30"/>
      <c r="E75" s="30"/>
      <c r="F75" s="30"/>
      <c r="G75" s="11" t="s">
        <v>273</v>
      </c>
      <c r="H75" s="12">
        <v>20</v>
      </c>
    </row>
    <row r="76" spans="1:9" ht="48" thickBot="1" x14ac:dyDescent="0.3">
      <c r="A76" s="34"/>
      <c r="B76" s="18"/>
      <c r="C76" s="30"/>
      <c r="D76" s="30"/>
      <c r="E76" s="30"/>
      <c r="F76" s="30"/>
      <c r="G76" s="11" t="s">
        <v>252</v>
      </c>
      <c r="H76" s="12">
        <v>16</v>
      </c>
    </row>
    <row r="77" spans="1:9" x14ac:dyDescent="0.25">
      <c r="A77" s="34"/>
      <c r="B77" s="18"/>
      <c r="C77" s="30"/>
      <c r="D77" s="30"/>
      <c r="E77" s="30"/>
      <c r="F77" s="30"/>
      <c r="G77" s="20" t="s">
        <v>272</v>
      </c>
      <c r="H77" s="21"/>
    </row>
    <row r="78" spans="1:9" ht="31.5" x14ac:dyDescent="0.25">
      <c r="A78" s="34"/>
      <c r="B78" s="18"/>
      <c r="C78" s="30"/>
      <c r="D78" s="30"/>
      <c r="E78" s="30"/>
      <c r="F78" s="30"/>
      <c r="G78" s="125" t="s">
        <v>271</v>
      </c>
      <c r="H78" s="93">
        <v>20</v>
      </c>
      <c r="I78" s="124"/>
    </row>
    <row r="79" spans="1:9" ht="16.5" thickBot="1" x14ac:dyDescent="0.3">
      <c r="A79" s="34"/>
      <c r="B79" s="18"/>
      <c r="C79" s="31"/>
      <c r="D79" s="31"/>
      <c r="E79" s="31"/>
      <c r="F79" s="31"/>
      <c r="G79" s="22" t="s">
        <v>8</v>
      </c>
      <c r="H79" s="24">
        <f>SUM(H68:H70,H72:H76,H78:H78)</f>
        <v>242</v>
      </c>
    </row>
    <row r="80" spans="1:9" ht="150" customHeight="1" thickBot="1" x14ac:dyDescent="0.3">
      <c r="A80" s="35"/>
      <c r="B80" s="19"/>
      <c r="C80" s="61" t="s">
        <v>270</v>
      </c>
      <c r="D80" s="61"/>
      <c r="E80" s="61"/>
      <c r="F80" s="60"/>
      <c r="G80" s="23"/>
      <c r="H80" s="25"/>
    </row>
    <row r="81" spans="1:8" x14ac:dyDescent="0.25">
      <c r="A81" s="33">
        <v>10</v>
      </c>
      <c r="B81" s="17" t="s">
        <v>269</v>
      </c>
      <c r="C81" s="29" t="s">
        <v>268</v>
      </c>
      <c r="D81" s="29" t="s">
        <v>267</v>
      </c>
      <c r="E81" s="29" t="s">
        <v>266</v>
      </c>
      <c r="F81" s="29" t="s">
        <v>265</v>
      </c>
      <c r="G81" s="20" t="s">
        <v>264</v>
      </c>
      <c r="H81" s="21"/>
    </row>
    <row r="82" spans="1:8" x14ac:dyDescent="0.25">
      <c r="A82" s="34"/>
      <c r="B82" s="18"/>
      <c r="C82" s="30" t="s">
        <v>263</v>
      </c>
      <c r="D82" s="30" t="s">
        <v>262</v>
      </c>
      <c r="E82" s="30"/>
      <c r="F82" s="30"/>
      <c r="G82" s="11" t="s">
        <v>261</v>
      </c>
      <c r="H82" s="12">
        <v>4</v>
      </c>
    </row>
    <row r="83" spans="1:8" x14ac:dyDescent="0.25">
      <c r="A83" s="34"/>
      <c r="B83" s="18"/>
      <c r="C83" s="30"/>
      <c r="D83" s="30"/>
      <c r="E83" s="30"/>
      <c r="F83" s="30"/>
      <c r="G83" s="11" t="s">
        <v>260</v>
      </c>
      <c r="H83" s="12">
        <v>6</v>
      </c>
    </row>
    <row r="84" spans="1:8" ht="31.5" x14ac:dyDescent="0.25">
      <c r="A84" s="34"/>
      <c r="B84" s="18"/>
      <c r="C84" s="30"/>
      <c r="D84" s="30"/>
      <c r="E84" s="30"/>
      <c r="F84" s="30"/>
      <c r="G84" s="11" t="s">
        <v>259</v>
      </c>
      <c r="H84" s="12">
        <v>6</v>
      </c>
    </row>
    <row r="85" spans="1:8" x14ac:dyDescent="0.25">
      <c r="A85" s="34"/>
      <c r="B85" s="18"/>
      <c r="C85" s="30"/>
      <c r="D85" s="30"/>
      <c r="E85" s="30"/>
      <c r="F85" s="30"/>
      <c r="G85" s="11" t="s">
        <v>258</v>
      </c>
      <c r="H85" s="12">
        <v>8</v>
      </c>
    </row>
    <row r="86" spans="1:8" x14ac:dyDescent="0.25">
      <c r="A86" s="34"/>
      <c r="B86" s="18"/>
      <c r="C86" s="30"/>
      <c r="D86" s="30"/>
      <c r="E86" s="30"/>
      <c r="F86" s="30"/>
      <c r="G86" s="11" t="s">
        <v>257</v>
      </c>
      <c r="H86" s="12">
        <v>6</v>
      </c>
    </row>
    <row r="87" spans="1:8" ht="31.5" x14ac:dyDescent="0.25">
      <c r="A87" s="34"/>
      <c r="B87" s="18"/>
      <c r="C87" s="30"/>
      <c r="D87" s="30"/>
      <c r="E87" s="30"/>
      <c r="F87" s="30"/>
      <c r="G87" s="11" t="s">
        <v>256</v>
      </c>
      <c r="H87" s="12">
        <v>16</v>
      </c>
    </row>
    <row r="88" spans="1:8" x14ac:dyDescent="0.25">
      <c r="A88" s="34"/>
      <c r="B88" s="18"/>
      <c r="C88" s="30"/>
      <c r="D88" s="30"/>
      <c r="E88" s="30"/>
      <c r="F88" s="30"/>
      <c r="G88" s="11" t="s">
        <v>255</v>
      </c>
      <c r="H88" s="12">
        <v>10</v>
      </c>
    </row>
    <row r="89" spans="1:8" ht="32.25" thickBot="1" x14ac:dyDescent="0.3">
      <c r="A89" s="34"/>
      <c r="B89" s="18"/>
      <c r="C89" s="30"/>
      <c r="D89" s="30"/>
      <c r="E89" s="30"/>
      <c r="F89" s="30"/>
      <c r="G89" s="11" t="s">
        <v>254</v>
      </c>
      <c r="H89" s="12">
        <v>6</v>
      </c>
    </row>
    <row r="90" spans="1:8" x14ac:dyDescent="0.25">
      <c r="A90" s="34"/>
      <c r="B90" s="18"/>
      <c r="C90" s="30"/>
      <c r="D90" s="30"/>
      <c r="E90" s="30"/>
      <c r="F90" s="30"/>
      <c r="G90" s="20" t="s">
        <v>253</v>
      </c>
      <c r="H90" s="21"/>
    </row>
    <row r="91" spans="1:8" ht="47.25" x14ac:dyDescent="0.25">
      <c r="A91" s="34"/>
      <c r="B91" s="18"/>
      <c r="C91" s="30"/>
      <c r="D91" s="30"/>
      <c r="E91" s="30"/>
      <c r="F91" s="30"/>
      <c r="G91" s="11" t="s">
        <v>252</v>
      </c>
      <c r="H91" s="12">
        <v>7</v>
      </c>
    </row>
    <row r="92" spans="1:8" ht="53.25" customHeight="1" thickBot="1" x14ac:dyDescent="0.3">
      <c r="A92" s="34"/>
      <c r="B92" s="18"/>
      <c r="C92" s="31"/>
      <c r="D92" s="31"/>
      <c r="E92" s="31"/>
      <c r="F92" s="31"/>
      <c r="G92" s="22" t="s">
        <v>8</v>
      </c>
      <c r="H92" s="24">
        <f>SUM(H82:H89,H91:H91)</f>
        <v>69</v>
      </c>
    </row>
    <row r="93" spans="1:8" ht="150" customHeight="1" thickBot="1" x14ac:dyDescent="0.3">
      <c r="A93" s="35"/>
      <c r="B93" s="19"/>
      <c r="C93" s="61" t="s">
        <v>251</v>
      </c>
      <c r="D93" s="61"/>
      <c r="E93" s="61"/>
      <c r="F93" s="60"/>
      <c r="G93" s="23"/>
      <c r="H93" s="25"/>
    </row>
    <row r="94" spans="1:8" ht="16.5" thickBot="1" x14ac:dyDescent="0.3">
      <c r="A94" s="57" t="s">
        <v>250</v>
      </c>
      <c r="B94" s="56"/>
      <c r="C94" s="56"/>
      <c r="D94" s="56"/>
      <c r="E94" s="55"/>
      <c r="F94" s="39">
        <f>H92+H79+H65+H58+H49+H40+H34+H26+H13+H5</f>
        <v>1039</v>
      </c>
      <c r="G94" s="40"/>
      <c r="H94" s="41"/>
    </row>
    <row r="95" spans="1:8" ht="249.95" customHeight="1" thickBot="1" x14ac:dyDescent="0.3">
      <c r="A95" s="42" t="s">
        <v>9</v>
      </c>
      <c r="B95" s="43"/>
      <c r="C95" s="123" t="s">
        <v>249</v>
      </c>
      <c r="D95" s="122"/>
      <c r="E95" s="122"/>
      <c r="F95" s="121"/>
      <c r="G95" s="15" t="s">
        <v>248</v>
      </c>
      <c r="H95" s="16" t="s">
        <v>247</v>
      </c>
    </row>
    <row r="96" spans="1:8" ht="249.95" customHeight="1" thickBot="1" x14ac:dyDescent="0.3">
      <c r="A96" s="42" t="s">
        <v>9</v>
      </c>
      <c r="B96" s="43"/>
      <c r="C96" s="123" t="s">
        <v>246</v>
      </c>
      <c r="D96" s="122"/>
      <c r="E96" s="122"/>
      <c r="F96" s="121"/>
      <c r="G96" s="15" t="s">
        <v>245</v>
      </c>
      <c r="H96" s="16" t="s">
        <v>97</v>
      </c>
    </row>
    <row r="97" spans="1:8" ht="249.95" customHeight="1" thickBot="1" x14ac:dyDescent="0.3">
      <c r="A97" s="42" t="s">
        <v>9</v>
      </c>
      <c r="B97" s="43"/>
      <c r="C97" s="123" t="s">
        <v>244</v>
      </c>
      <c r="D97" s="122"/>
      <c r="E97" s="122"/>
      <c r="F97" s="121"/>
      <c r="G97" s="120" t="s">
        <v>99</v>
      </c>
      <c r="H97" s="16" t="s">
        <v>243</v>
      </c>
    </row>
  </sheetData>
  <sheetProtection algorithmName="SHA-512" hashValue="phS8ta//4MA8m9NKZ537dfGpjwiS+K1hRV+H4ClwCo5rPOSINL4De2sJcHiEMfzW1d24rxoSYCAJZ8qymbklNA==" saltValue="rdVi7SEcthnwa4Fk+DyZSA==" spinCount="100000" sheet="1" formatCells="0" formatColumns="0" formatRows="0" insertColumns="0" insertRows="0" deleteRows="0" autoFilter="0"/>
  <autoFilter ref="A1:H433" xr:uid="{00000000-0009-0000-0000-000000000000}"/>
  <mergeCells count="122">
    <mergeCell ref="D36:D40"/>
    <mergeCell ref="E36:E40"/>
    <mergeCell ref="F36:F40"/>
    <mergeCell ref="F81:F92"/>
    <mergeCell ref="C15:C26"/>
    <mergeCell ref="D15:D26"/>
    <mergeCell ref="E15:E26"/>
    <mergeCell ref="F15:F26"/>
    <mergeCell ref="C28:C34"/>
    <mergeCell ref="D28:D34"/>
    <mergeCell ref="E28:E34"/>
    <mergeCell ref="F28:F34"/>
    <mergeCell ref="C36:C40"/>
    <mergeCell ref="F67:F79"/>
    <mergeCell ref="B81:B93"/>
    <mergeCell ref="G81:H81"/>
    <mergeCell ref="G90:H90"/>
    <mergeCell ref="G92:G93"/>
    <mergeCell ref="H92:H93"/>
    <mergeCell ref="C93:F93"/>
    <mergeCell ref="C81:C92"/>
    <mergeCell ref="D81:D92"/>
    <mergeCell ref="E81:E92"/>
    <mergeCell ref="B67:B80"/>
    <mergeCell ref="G67:H67"/>
    <mergeCell ref="G71:H71"/>
    <mergeCell ref="G77:H77"/>
    <mergeCell ref="G79:G80"/>
    <mergeCell ref="H79:H80"/>
    <mergeCell ref="C80:F80"/>
    <mergeCell ref="C67:C79"/>
    <mergeCell ref="D67:D79"/>
    <mergeCell ref="E67:E79"/>
    <mergeCell ref="B60:B66"/>
    <mergeCell ref="G60:H60"/>
    <mergeCell ref="G63:H63"/>
    <mergeCell ref="G65:G66"/>
    <mergeCell ref="H65:H66"/>
    <mergeCell ref="C66:F66"/>
    <mergeCell ref="C60:C65"/>
    <mergeCell ref="D60:D65"/>
    <mergeCell ref="E60:E65"/>
    <mergeCell ref="F60:F65"/>
    <mergeCell ref="B51:B59"/>
    <mergeCell ref="G51:H51"/>
    <mergeCell ref="G56:H56"/>
    <mergeCell ref="G58:G59"/>
    <mergeCell ref="H58:H59"/>
    <mergeCell ref="C59:F59"/>
    <mergeCell ref="C51:C58"/>
    <mergeCell ref="D51:D58"/>
    <mergeCell ref="E51:E58"/>
    <mergeCell ref="F51:F58"/>
    <mergeCell ref="G47:H47"/>
    <mergeCell ref="G49:G50"/>
    <mergeCell ref="H49:H50"/>
    <mergeCell ref="C50:F50"/>
    <mergeCell ref="C42:C49"/>
    <mergeCell ref="D42:D49"/>
    <mergeCell ref="E42:E49"/>
    <mergeCell ref="F42:F49"/>
    <mergeCell ref="A67:A80"/>
    <mergeCell ref="B36:B41"/>
    <mergeCell ref="G36:H36"/>
    <mergeCell ref="G38:H38"/>
    <mergeCell ref="G40:G41"/>
    <mergeCell ref="H40:H41"/>
    <mergeCell ref="C41:F41"/>
    <mergeCell ref="B42:B50"/>
    <mergeCell ref="G42:H42"/>
    <mergeCell ref="G45:H45"/>
    <mergeCell ref="A2:A6"/>
    <mergeCell ref="A7:A14"/>
    <mergeCell ref="A15:A27"/>
    <mergeCell ref="A28:A35"/>
    <mergeCell ref="A36:A41"/>
    <mergeCell ref="A42:A50"/>
    <mergeCell ref="B2:B6"/>
    <mergeCell ref="G2:H2"/>
    <mergeCell ref="G5:G6"/>
    <mergeCell ref="H5:H6"/>
    <mergeCell ref="C6:F6"/>
    <mergeCell ref="C2:C5"/>
    <mergeCell ref="D2:D5"/>
    <mergeCell ref="E2:E5"/>
    <mergeCell ref="F2:F5"/>
    <mergeCell ref="B7:B14"/>
    <mergeCell ref="G7:H7"/>
    <mergeCell ref="G11:H11"/>
    <mergeCell ref="G13:G14"/>
    <mergeCell ref="H13:H14"/>
    <mergeCell ref="C14:F14"/>
    <mergeCell ref="C7:C13"/>
    <mergeCell ref="D7:D13"/>
    <mergeCell ref="E7:E13"/>
    <mergeCell ref="F7:F13"/>
    <mergeCell ref="A81:A93"/>
    <mergeCell ref="B28:B35"/>
    <mergeCell ref="G28:H28"/>
    <mergeCell ref="G30:H30"/>
    <mergeCell ref="G32:H32"/>
    <mergeCell ref="G34:G35"/>
    <mergeCell ref="H34:H35"/>
    <mergeCell ref="C35:F35"/>
    <mergeCell ref="A51:A59"/>
    <mergeCell ref="A60:A66"/>
    <mergeCell ref="B15:B27"/>
    <mergeCell ref="G15:H15"/>
    <mergeCell ref="G19:H19"/>
    <mergeCell ref="G21:H21"/>
    <mergeCell ref="G24:H24"/>
    <mergeCell ref="G26:G27"/>
    <mergeCell ref="H26:H27"/>
    <mergeCell ref="C27:F27"/>
    <mergeCell ref="A96:B96"/>
    <mergeCell ref="C96:F96"/>
    <mergeCell ref="A97:B97"/>
    <mergeCell ref="C97:F97"/>
    <mergeCell ref="A94:E94"/>
    <mergeCell ref="F94:H94"/>
    <mergeCell ref="A95:B95"/>
    <mergeCell ref="C95:F9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BAB69-D6C2-43D8-9BB7-80F0059C1F86}">
  <dimension ref="A1:H90"/>
  <sheetViews>
    <sheetView zoomScale="85" zoomScaleNormal="85" workbookViewId="0">
      <selection activeCell="H86" sqref="H86"/>
    </sheetView>
  </sheetViews>
  <sheetFormatPr defaultColWidth="9.140625" defaultRowHeight="15.75" x14ac:dyDescent="0.25"/>
  <cols>
    <col min="1" max="1" width="12" style="3" customWidth="1"/>
    <col min="2" max="2" width="21.42578125" style="4" customWidth="1"/>
    <col min="3" max="3" width="29.7109375" style="3" customWidth="1"/>
    <col min="4" max="4" width="36.140625" style="3" customWidth="1"/>
    <col min="5" max="5" width="39.140625" style="3" customWidth="1"/>
    <col min="6" max="6" width="35" style="3" customWidth="1"/>
    <col min="7" max="7" width="33.5703125" style="3" customWidth="1"/>
    <col min="8" max="8" width="23.140625" style="3" customWidth="1"/>
    <col min="9" max="9" width="35.5703125" style="2" customWidth="1"/>
    <col min="10" max="16384" width="9.140625" style="2"/>
  </cols>
  <sheetData>
    <row r="1" spans="1:8" s="1" customFormat="1" ht="32.25" thickBot="1" x14ac:dyDescent="0.3">
      <c r="A1" s="6" t="s">
        <v>0</v>
      </c>
      <c r="B1" s="7" t="s">
        <v>1</v>
      </c>
      <c r="C1" s="127" t="s">
        <v>2</v>
      </c>
      <c r="D1" s="8" t="s">
        <v>3</v>
      </c>
      <c r="E1" s="8" t="s">
        <v>4</v>
      </c>
      <c r="F1" s="8" t="s">
        <v>5</v>
      </c>
      <c r="G1" s="9" t="s">
        <v>6</v>
      </c>
      <c r="H1" s="10" t="s">
        <v>7</v>
      </c>
    </row>
    <row r="2" spans="1:8" x14ac:dyDescent="0.25">
      <c r="A2" s="33">
        <v>1</v>
      </c>
      <c r="B2" s="17" t="s">
        <v>417</v>
      </c>
      <c r="C2" s="29" t="s">
        <v>440</v>
      </c>
      <c r="D2" s="29" t="s">
        <v>439</v>
      </c>
      <c r="E2" s="29" t="s">
        <v>438</v>
      </c>
      <c r="F2" s="29" t="s">
        <v>437</v>
      </c>
      <c r="G2" s="20" t="s">
        <v>230</v>
      </c>
      <c r="H2" s="21"/>
    </row>
    <row r="3" spans="1:8" ht="63" x14ac:dyDescent="0.25">
      <c r="A3" s="34"/>
      <c r="B3" s="18"/>
      <c r="C3" s="30"/>
      <c r="D3" s="30"/>
      <c r="E3" s="30"/>
      <c r="F3" s="30" t="s">
        <v>313</v>
      </c>
      <c r="G3" s="11" t="s">
        <v>436</v>
      </c>
      <c r="H3" s="12">
        <v>10</v>
      </c>
    </row>
    <row r="4" spans="1:8" ht="31.5" x14ac:dyDescent="0.25">
      <c r="A4" s="34"/>
      <c r="B4" s="18"/>
      <c r="C4" s="30"/>
      <c r="D4" s="30"/>
      <c r="E4" s="30"/>
      <c r="F4" s="30"/>
      <c r="G4" s="11" t="s">
        <v>435</v>
      </c>
      <c r="H4" s="12">
        <v>54</v>
      </c>
    </row>
    <row r="5" spans="1:8" x14ac:dyDescent="0.25">
      <c r="A5" s="34"/>
      <c r="B5" s="18"/>
      <c r="C5" s="30"/>
      <c r="D5" s="30"/>
      <c r="E5" s="30"/>
      <c r="F5" s="30"/>
      <c r="G5" s="11" t="s">
        <v>434</v>
      </c>
      <c r="H5" s="12">
        <v>54</v>
      </c>
    </row>
    <row r="6" spans="1:8" ht="16.5" thickBot="1" x14ac:dyDescent="0.3">
      <c r="A6" s="34"/>
      <c r="B6" s="18"/>
      <c r="C6" s="30"/>
      <c r="D6" s="30"/>
      <c r="E6" s="30"/>
      <c r="F6" s="30"/>
      <c r="G6" s="11" t="s">
        <v>433</v>
      </c>
      <c r="H6" s="12">
        <v>54</v>
      </c>
    </row>
    <row r="7" spans="1:8" x14ac:dyDescent="0.25">
      <c r="A7" s="34"/>
      <c r="B7" s="18"/>
      <c r="C7" s="30"/>
      <c r="D7" s="30"/>
      <c r="E7" s="30"/>
      <c r="F7" s="30"/>
      <c r="G7" s="20" t="s">
        <v>160</v>
      </c>
      <c r="H7" s="21"/>
    </row>
    <row r="8" spans="1:8" ht="31.5" x14ac:dyDescent="0.25">
      <c r="A8" s="34"/>
      <c r="B8" s="18"/>
      <c r="C8" s="30"/>
      <c r="D8" s="30"/>
      <c r="E8" s="30"/>
      <c r="F8" s="30"/>
      <c r="G8" s="11" t="s">
        <v>158</v>
      </c>
      <c r="H8" s="12">
        <v>6</v>
      </c>
    </row>
    <row r="9" spans="1:8" x14ac:dyDescent="0.25">
      <c r="A9" s="34"/>
      <c r="B9" s="18"/>
      <c r="C9" s="30"/>
      <c r="D9" s="30"/>
      <c r="E9" s="30"/>
      <c r="F9" s="30"/>
      <c r="G9" s="11" t="s">
        <v>154</v>
      </c>
      <c r="H9" s="12">
        <v>3</v>
      </c>
    </row>
    <row r="10" spans="1:8" x14ac:dyDescent="0.25">
      <c r="A10" s="34"/>
      <c r="B10" s="18"/>
      <c r="C10" s="30"/>
      <c r="D10" s="30"/>
      <c r="E10" s="30"/>
      <c r="F10" s="30"/>
      <c r="G10" s="11" t="s">
        <v>432</v>
      </c>
      <c r="H10" s="12">
        <v>15</v>
      </c>
    </row>
    <row r="11" spans="1:8" ht="16.5" thickBot="1" x14ac:dyDescent="0.3">
      <c r="A11" s="34"/>
      <c r="B11" s="18"/>
      <c r="C11" s="31"/>
      <c r="D11" s="31"/>
      <c r="E11" s="31"/>
      <c r="F11" s="31"/>
      <c r="G11" s="22" t="s">
        <v>8</v>
      </c>
      <c r="H11" s="24">
        <f>SUM(H3:H6,H8:H10)</f>
        <v>196</v>
      </c>
    </row>
    <row r="12" spans="1:8" ht="200.1" customHeight="1" thickBot="1" x14ac:dyDescent="0.3">
      <c r="A12" s="35"/>
      <c r="B12" s="19"/>
      <c r="C12" s="61" t="s">
        <v>431</v>
      </c>
      <c r="D12" s="61"/>
      <c r="E12" s="61"/>
      <c r="F12" s="60"/>
      <c r="G12" s="23"/>
      <c r="H12" s="25"/>
    </row>
    <row r="13" spans="1:8" x14ac:dyDescent="0.25">
      <c r="A13" s="33">
        <v>2</v>
      </c>
      <c r="B13" s="17" t="s">
        <v>417</v>
      </c>
      <c r="C13" s="29" t="s">
        <v>430</v>
      </c>
      <c r="D13" s="29" t="s">
        <v>429</v>
      </c>
      <c r="E13" s="29" t="s">
        <v>428</v>
      </c>
      <c r="F13" s="29" t="s">
        <v>427</v>
      </c>
      <c r="G13" s="20" t="s">
        <v>160</v>
      </c>
      <c r="H13" s="21"/>
    </row>
    <row r="14" spans="1:8" ht="31.5" x14ac:dyDescent="0.25">
      <c r="A14" s="34"/>
      <c r="B14" s="18"/>
      <c r="C14" s="30"/>
      <c r="D14" s="30"/>
      <c r="E14" s="30"/>
      <c r="F14" s="30"/>
      <c r="G14" s="11" t="s">
        <v>158</v>
      </c>
      <c r="H14" s="12">
        <v>10</v>
      </c>
    </row>
    <row r="15" spans="1:8" ht="31.5" x14ac:dyDescent="0.25">
      <c r="A15" s="34"/>
      <c r="B15" s="18"/>
      <c r="C15" s="30"/>
      <c r="D15" s="30"/>
      <c r="E15" s="30"/>
      <c r="F15" s="30"/>
      <c r="G15" s="11" t="s">
        <v>157</v>
      </c>
      <c r="H15" s="12">
        <v>16</v>
      </c>
    </row>
    <row r="16" spans="1:8" ht="31.5" x14ac:dyDescent="0.25">
      <c r="A16" s="34"/>
      <c r="B16" s="18"/>
      <c r="C16" s="30"/>
      <c r="D16" s="30"/>
      <c r="E16" s="30"/>
      <c r="F16" s="30"/>
      <c r="G16" s="11" t="s">
        <v>426</v>
      </c>
      <c r="H16" s="12">
        <v>16</v>
      </c>
    </row>
    <row r="17" spans="1:8" x14ac:dyDescent="0.25">
      <c r="A17" s="34"/>
      <c r="B17" s="18"/>
      <c r="C17" s="30"/>
      <c r="D17" s="30"/>
      <c r="E17" s="30"/>
      <c r="F17" s="30"/>
      <c r="G17" s="11" t="s">
        <v>154</v>
      </c>
      <c r="H17" s="12">
        <v>3</v>
      </c>
    </row>
    <row r="18" spans="1:8" ht="31.5" x14ac:dyDescent="0.25">
      <c r="A18" s="34"/>
      <c r="B18" s="18"/>
      <c r="C18" s="30"/>
      <c r="D18" s="30"/>
      <c r="E18" s="30"/>
      <c r="F18" s="30"/>
      <c r="G18" s="11" t="s">
        <v>425</v>
      </c>
      <c r="H18" s="12">
        <v>12</v>
      </c>
    </row>
    <row r="19" spans="1:8" ht="94.5" customHeight="1" thickBot="1" x14ac:dyDescent="0.3">
      <c r="A19" s="34"/>
      <c r="B19" s="18"/>
      <c r="C19" s="31"/>
      <c r="D19" s="31"/>
      <c r="E19" s="31"/>
      <c r="F19" s="31"/>
      <c r="G19" s="22" t="s">
        <v>8</v>
      </c>
      <c r="H19" s="24">
        <f>SUM(H14:H18)</f>
        <v>57</v>
      </c>
    </row>
    <row r="20" spans="1:8" ht="200.1" customHeight="1" thickBot="1" x14ac:dyDescent="0.3">
      <c r="A20" s="35"/>
      <c r="B20" s="19"/>
      <c r="C20" s="61" t="s">
        <v>424</v>
      </c>
      <c r="D20" s="61"/>
      <c r="E20" s="61"/>
      <c r="F20" s="60"/>
      <c r="G20" s="23"/>
      <c r="H20" s="25"/>
    </row>
    <row r="21" spans="1:8" x14ac:dyDescent="0.25">
      <c r="A21" s="33">
        <v>3</v>
      </c>
      <c r="B21" s="17" t="s">
        <v>417</v>
      </c>
      <c r="C21" s="29" t="s">
        <v>423</v>
      </c>
      <c r="D21" s="29" t="s">
        <v>422</v>
      </c>
      <c r="E21" s="29" t="s">
        <v>414</v>
      </c>
      <c r="F21" s="29" t="s">
        <v>421</v>
      </c>
      <c r="G21" s="20" t="s">
        <v>214</v>
      </c>
      <c r="H21" s="21"/>
    </row>
    <row r="22" spans="1:8" ht="31.5" x14ac:dyDescent="0.25">
      <c r="A22" s="34"/>
      <c r="B22" s="18"/>
      <c r="C22" s="30"/>
      <c r="D22" s="30"/>
      <c r="E22" s="30"/>
      <c r="F22" s="30" t="s">
        <v>420</v>
      </c>
      <c r="G22" s="11" t="s">
        <v>419</v>
      </c>
      <c r="H22" s="12">
        <v>15</v>
      </c>
    </row>
    <row r="23" spans="1:8" ht="114.75" customHeight="1" thickBot="1" x14ac:dyDescent="0.3">
      <c r="A23" s="34"/>
      <c r="B23" s="18"/>
      <c r="C23" s="31"/>
      <c r="D23" s="31"/>
      <c r="E23" s="31"/>
      <c r="F23" s="31"/>
      <c r="G23" s="22" t="s">
        <v>8</v>
      </c>
      <c r="H23" s="24">
        <f>SUM(H22:H22)</f>
        <v>15</v>
      </c>
    </row>
    <row r="24" spans="1:8" ht="200.1" customHeight="1" thickBot="1" x14ac:dyDescent="0.3">
      <c r="A24" s="35"/>
      <c r="B24" s="19"/>
      <c r="C24" s="61" t="s">
        <v>418</v>
      </c>
      <c r="D24" s="61"/>
      <c r="E24" s="61"/>
      <c r="F24" s="60"/>
      <c r="G24" s="23"/>
      <c r="H24" s="25"/>
    </row>
    <row r="25" spans="1:8" x14ac:dyDescent="0.25">
      <c r="A25" s="33">
        <v>4</v>
      </c>
      <c r="B25" s="17" t="s">
        <v>417</v>
      </c>
      <c r="C25" s="29" t="s">
        <v>416</v>
      </c>
      <c r="D25" s="29" t="s">
        <v>415</v>
      </c>
      <c r="E25" s="29" t="s">
        <v>414</v>
      </c>
      <c r="F25" s="29" t="s">
        <v>413</v>
      </c>
      <c r="G25" s="20" t="s">
        <v>214</v>
      </c>
      <c r="H25" s="21"/>
    </row>
    <row r="26" spans="1:8" ht="31.5" x14ac:dyDescent="0.25">
      <c r="A26" s="34"/>
      <c r="B26" s="18"/>
      <c r="C26" s="30"/>
      <c r="D26" s="30"/>
      <c r="E26" s="30"/>
      <c r="F26" s="30"/>
      <c r="G26" s="11" t="s">
        <v>212</v>
      </c>
      <c r="H26" s="12">
        <v>6</v>
      </c>
    </row>
    <row r="27" spans="1:8" x14ac:dyDescent="0.25">
      <c r="A27" s="34"/>
      <c r="B27" s="18"/>
      <c r="C27" s="30"/>
      <c r="D27" s="30"/>
      <c r="E27" s="30"/>
      <c r="F27" s="30"/>
      <c r="G27" s="11" t="s">
        <v>412</v>
      </c>
      <c r="H27" s="12">
        <v>25</v>
      </c>
    </row>
    <row r="28" spans="1:8" ht="130.5" customHeight="1" thickBot="1" x14ac:dyDescent="0.3">
      <c r="A28" s="34"/>
      <c r="B28" s="18"/>
      <c r="C28" s="31"/>
      <c r="D28" s="31"/>
      <c r="E28" s="31"/>
      <c r="F28" s="31"/>
      <c r="G28" s="22" t="s">
        <v>8</v>
      </c>
      <c r="H28" s="24">
        <f>SUM(H26:H27)</f>
        <v>31</v>
      </c>
    </row>
    <row r="29" spans="1:8" ht="200.1" customHeight="1" thickBot="1" x14ac:dyDescent="0.3">
      <c r="A29" s="35"/>
      <c r="B29" s="19"/>
      <c r="C29" s="61" t="s">
        <v>411</v>
      </c>
      <c r="D29" s="61"/>
      <c r="E29" s="61"/>
      <c r="F29" s="60"/>
      <c r="G29" s="23"/>
      <c r="H29" s="25"/>
    </row>
    <row r="30" spans="1:8" x14ac:dyDescent="0.25">
      <c r="A30" s="33">
        <v>5</v>
      </c>
      <c r="B30" s="17" t="s">
        <v>373</v>
      </c>
      <c r="C30" s="29" t="s">
        <v>410</v>
      </c>
      <c r="D30" s="29" t="s">
        <v>409</v>
      </c>
      <c r="E30" s="29" t="s">
        <v>408</v>
      </c>
      <c r="F30" s="29" t="s">
        <v>407</v>
      </c>
      <c r="G30" s="20" t="s">
        <v>153</v>
      </c>
      <c r="H30" s="21"/>
    </row>
    <row r="31" spans="1:8" ht="31.5" x14ac:dyDescent="0.25">
      <c r="A31" s="34"/>
      <c r="B31" s="18"/>
      <c r="C31" s="30"/>
      <c r="D31" s="30"/>
      <c r="E31" s="30"/>
      <c r="F31" s="30"/>
      <c r="G31" s="11" t="s">
        <v>406</v>
      </c>
      <c r="H31" s="12">
        <v>18</v>
      </c>
    </row>
    <row r="32" spans="1:8" x14ac:dyDescent="0.25">
      <c r="A32" s="34"/>
      <c r="B32" s="18"/>
      <c r="C32" s="30"/>
      <c r="D32" s="30"/>
      <c r="E32" s="30"/>
      <c r="F32" s="30"/>
      <c r="G32" s="11" t="s">
        <v>405</v>
      </c>
      <c r="H32" s="12">
        <v>18</v>
      </c>
    </row>
    <row r="33" spans="1:8" ht="31.5" x14ac:dyDescent="0.25">
      <c r="A33" s="34"/>
      <c r="B33" s="18"/>
      <c r="C33" s="30"/>
      <c r="D33" s="30"/>
      <c r="E33" s="30"/>
      <c r="F33" s="30"/>
      <c r="G33" s="11" t="s">
        <v>151</v>
      </c>
      <c r="H33" s="12">
        <v>14</v>
      </c>
    </row>
    <row r="34" spans="1:8" x14ac:dyDescent="0.25">
      <c r="A34" s="34"/>
      <c r="B34" s="18"/>
      <c r="C34" s="30"/>
      <c r="D34" s="30"/>
      <c r="E34" s="30"/>
      <c r="F34" s="30"/>
      <c r="G34" s="11" t="s">
        <v>404</v>
      </c>
      <c r="H34" s="12">
        <v>12</v>
      </c>
    </row>
    <row r="35" spans="1:8" ht="31.5" x14ac:dyDescent="0.25">
      <c r="A35" s="34"/>
      <c r="B35" s="18"/>
      <c r="C35" s="30"/>
      <c r="D35" s="30"/>
      <c r="E35" s="30"/>
      <c r="F35" s="30"/>
      <c r="G35" s="11" t="s">
        <v>403</v>
      </c>
      <c r="H35" s="12">
        <v>18</v>
      </c>
    </row>
    <row r="36" spans="1:8" ht="32.25" thickBot="1" x14ac:dyDescent="0.3">
      <c r="A36" s="34"/>
      <c r="B36" s="18"/>
      <c r="C36" s="30"/>
      <c r="D36" s="30"/>
      <c r="E36" s="30"/>
      <c r="F36" s="30"/>
      <c r="G36" s="11" t="s">
        <v>402</v>
      </c>
      <c r="H36" s="12">
        <v>6</v>
      </c>
    </row>
    <row r="37" spans="1:8" x14ac:dyDescent="0.25">
      <c r="A37" s="34"/>
      <c r="B37" s="18"/>
      <c r="C37" s="30"/>
      <c r="D37" s="30"/>
      <c r="E37" s="30"/>
      <c r="F37" s="30"/>
      <c r="G37" s="20" t="s">
        <v>401</v>
      </c>
      <c r="H37" s="21"/>
    </row>
    <row r="38" spans="1:8" x14ac:dyDescent="0.25">
      <c r="A38" s="34"/>
      <c r="B38" s="18"/>
      <c r="C38" s="30"/>
      <c r="D38" s="30"/>
      <c r="E38" s="30"/>
      <c r="F38" s="30"/>
      <c r="G38" s="11" t="s">
        <v>149</v>
      </c>
      <c r="H38" s="12">
        <v>13</v>
      </c>
    </row>
    <row r="39" spans="1:8" x14ac:dyDescent="0.25">
      <c r="A39" s="34"/>
      <c r="B39" s="18"/>
      <c r="C39" s="30"/>
      <c r="D39" s="30"/>
      <c r="E39" s="30"/>
      <c r="F39" s="30"/>
      <c r="G39" s="11" t="s">
        <v>148</v>
      </c>
      <c r="H39" s="12">
        <v>8</v>
      </c>
    </row>
    <row r="40" spans="1:8" x14ac:dyDescent="0.25">
      <c r="A40" s="34"/>
      <c r="B40" s="18"/>
      <c r="C40" s="30"/>
      <c r="D40" s="30"/>
      <c r="E40" s="30"/>
      <c r="F40" s="30"/>
      <c r="G40" s="11" t="s">
        <v>400</v>
      </c>
      <c r="H40" s="12">
        <v>6</v>
      </c>
    </row>
    <row r="41" spans="1:8" x14ac:dyDescent="0.25">
      <c r="A41" s="34"/>
      <c r="B41" s="18"/>
      <c r="C41" s="30"/>
      <c r="D41" s="30"/>
      <c r="E41" s="30"/>
      <c r="F41" s="30"/>
      <c r="G41" s="11" t="s">
        <v>399</v>
      </c>
      <c r="H41" s="12">
        <v>6</v>
      </c>
    </row>
    <row r="42" spans="1:8" ht="32.25" thickBot="1" x14ac:dyDescent="0.3">
      <c r="A42" s="34"/>
      <c r="B42" s="18"/>
      <c r="C42" s="30"/>
      <c r="D42" s="30"/>
      <c r="E42" s="30"/>
      <c r="F42" s="30"/>
      <c r="G42" s="11" t="s">
        <v>398</v>
      </c>
      <c r="H42" s="12">
        <v>11</v>
      </c>
    </row>
    <row r="43" spans="1:8" x14ac:dyDescent="0.25">
      <c r="A43" s="34"/>
      <c r="B43" s="18"/>
      <c r="C43" s="30"/>
      <c r="D43" s="30"/>
      <c r="E43" s="30"/>
      <c r="F43" s="30"/>
      <c r="G43" s="20" t="s">
        <v>64</v>
      </c>
      <c r="H43" s="21"/>
    </row>
    <row r="44" spans="1:8" x14ac:dyDescent="0.25">
      <c r="A44" s="34"/>
      <c r="B44" s="18"/>
      <c r="C44" s="30"/>
      <c r="D44" s="30"/>
      <c r="E44" s="30"/>
      <c r="F44" s="30"/>
      <c r="G44" s="11" t="s">
        <v>112</v>
      </c>
      <c r="H44" s="12">
        <v>20</v>
      </c>
    </row>
    <row r="45" spans="1:8" ht="31.5" x14ac:dyDescent="0.25">
      <c r="A45" s="34"/>
      <c r="B45" s="18"/>
      <c r="C45" s="30"/>
      <c r="D45" s="30"/>
      <c r="E45" s="30"/>
      <c r="F45" s="30"/>
      <c r="G45" s="11" t="s">
        <v>375</v>
      </c>
      <c r="H45" s="12">
        <v>32</v>
      </c>
    </row>
    <row r="46" spans="1:8" ht="16.5" thickBot="1" x14ac:dyDescent="0.3">
      <c r="A46" s="34"/>
      <c r="B46" s="18"/>
      <c r="C46" s="31"/>
      <c r="D46" s="31"/>
      <c r="E46" s="31"/>
      <c r="F46" s="31"/>
      <c r="G46" s="22" t="s">
        <v>8</v>
      </c>
      <c r="H46" s="24">
        <f>SUM(H31:H36,H38:H42,H44:H45)</f>
        <v>182</v>
      </c>
    </row>
    <row r="47" spans="1:8" ht="200.1" customHeight="1" thickBot="1" x14ac:dyDescent="0.3">
      <c r="A47" s="35"/>
      <c r="B47" s="19"/>
      <c r="C47" s="61" t="s">
        <v>397</v>
      </c>
      <c r="D47" s="61"/>
      <c r="E47" s="61"/>
      <c r="F47" s="60"/>
      <c r="G47" s="23"/>
      <c r="H47" s="25"/>
    </row>
    <row r="48" spans="1:8" x14ac:dyDescent="0.25">
      <c r="A48" s="33">
        <v>6</v>
      </c>
      <c r="B48" s="17" t="s">
        <v>373</v>
      </c>
      <c r="C48" s="29" t="s">
        <v>396</v>
      </c>
      <c r="D48" s="29" t="s">
        <v>395</v>
      </c>
      <c r="E48" s="29" t="s">
        <v>370</v>
      </c>
      <c r="F48" s="29" t="s">
        <v>394</v>
      </c>
      <c r="G48" s="20" t="s">
        <v>170</v>
      </c>
      <c r="H48" s="21"/>
    </row>
    <row r="49" spans="1:8" ht="16.5" thickBot="1" x14ac:dyDescent="0.3">
      <c r="A49" s="34"/>
      <c r="B49" s="18"/>
      <c r="C49" s="30"/>
      <c r="D49" s="30"/>
      <c r="E49" s="30"/>
      <c r="F49" s="30"/>
      <c r="G49" s="11" t="s">
        <v>381</v>
      </c>
      <c r="H49" s="12">
        <v>6</v>
      </c>
    </row>
    <row r="50" spans="1:8" x14ac:dyDescent="0.25">
      <c r="A50" s="34"/>
      <c r="B50" s="18"/>
      <c r="C50" s="30"/>
      <c r="D50" s="30"/>
      <c r="E50" s="30"/>
      <c r="F50" s="30"/>
      <c r="G50" s="20" t="s">
        <v>187</v>
      </c>
      <c r="H50" s="21"/>
    </row>
    <row r="51" spans="1:8" x14ac:dyDescent="0.25">
      <c r="A51" s="34"/>
      <c r="B51" s="18"/>
      <c r="C51" s="30"/>
      <c r="D51" s="30"/>
      <c r="E51" s="30"/>
      <c r="F51" s="30"/>
      <c r="G51" s="11" t="s">
        <v>187</v>
      </c>
      <c r="H51" s="12">
        <v>22</v>
      </c>
    </row>
    <row r="52" spans="1:8" ht="31.5" x14ac:dyDescent="0.25">
      <c r="A52" s="34"/>
      <c r="B52" s="18"/>
      <c r="C52" s="30"/>
      <c r="D52" s="30"/>
      <c r="E52" s="30"/>
      <c r="F52" s="30"/>
      <c r="G52" s="11" t="s">
        <v>179</v>
      </c>
      <c r="H52" s="12">
        <v>17</v>
      </c>
    </row>
    <row r="53" spans="1:8" ht="102" customHeight="1" thickBot="1" x14ac:dyDescent="0.3">
      <c r="A53" s="34"/>
      <c r="B53" s="18"/>
      <c r="C53" s="31"/>
      <c r="D53" s="31"/>
      <c r="E53" s="31"/>
      <c r="F53" s="31"/>
      <c r="G53" s="22" t="s">
        <v>8</v>
      </c>
      <c r="H53" s="24">
        <f>SUM(H49:H49,H51:H52)</f>
        <v>45</v>
      </c>
    </row>
    <row r="54" spans="1:8" ht="200.1" customHeight="1" thickBot="1" x14ac:dyDescent="0.3">
      <c r="A54" s="35"/>
      <c r="B54" s="19"/>
      <c r="C54" s="61" t="s">
        <v>393</v>
      </c>
      <c r="D54" s="61"/>
      <c r="E54" s="61"/>
      <c r="F54" s="60"/>
      <c r="G54" s="23"/>
      <c r="H54" s="25"/>
    </row>
    <row r="55" spans="1:8" x14ac:dyDescent="0.25">
      <c r="A55" s="33">
        <v>7</v>
      </c>
      <c r="B55" s="17" t="s">
        <v>386</v>
      </c>
      <c r="C55" s="29" t="s">
        <v>392</v>
      </c>
      <c r="D55" s="29" t="s">
        <v>391</v>
      </c>
      <c r="E55" s="29" t="s">
        <v>390</v>
      </c>
      <c r="F55" s="29" t="s">
        <v>389</v>
      </c>
      <c r="G55" s="20" t="s">
        <v>170</v>
      </c>
      <c r="H55" s="21"/>
    </row>
    <row r="56" spans="1:8" x14ac:dyDescent="0.25">
      <c r="A56" s="34"/>
      <c r="B56" s="18"/>
      <c r="C56" s="30"/>
      <c r="D56" s="30"/>
      <c r="E56" s="30"/>
      <c r="F56" s="30"/>
      <c r="G56" s="11" t="s">
        <v>381</v>
      </c>
      <c r="H56" s="12">
        <v>6</v>
      </c>
    </row>
    <row r="57" spans="1:8" ht="16.5" thickBot="1" x14ac:dyDescent="0.3">
      <c r="A57" s="34"/>
      <c r="B57" s="18"/>
      <c r="C57" s="30"/>
      <c r="D57" s="30"/>
      <c r="E57" s="30"/>
      <c r="F57" s="30"/>
      <c r="G57" s="11" t="s">
        <v>380</v>
      </c>
      <c r="H57" s="12">
        <v>15</v>
      </c>
    </row>
    <row r="58" spans="1:8" x14ac:dyDescent="0.25">
      <c r="A58" s="34"/>
      <c r="B58" s="18"/>
      <c r="C58" s="30"/>
      <c r="D58" s="30"/>
      <c r="E58" s="30"/>
      <c r="F58" s="30"/>
      <c r="G58" s="20" t="s">
        <v>187</v>
      </c>
      <c r="H58" s="21"/>
    </row>
    <row r="59" spans="1:8" ht="31.5" x14ac:dyDescent="0.25">
      <c r="A59" s="34"/>
      <c r="B59" s="18"/>
      <c r="C59" s="30"/>
      <c r="D59" s="30"/>
      <c r="E59" s="30"/>
      <c r="F59" s="30"/>
      <c r="G59" s="11" t="s">
        <v>206</v>
      </c>
      <c r="H59" s="12">
        <v>7</v>
      </c>
    </row>
    <row r="60" spans="1:8" ht="47.25" x14ac:dyDescent="0.25">
      <c r="A60" s="34"/>
      <c r="B60" s="18"/>
      <c r="C60" s="30"/>
      <c r="D60" s="30"/>
      <c r="E60" s="30"/>
      <c r="F60" s="30"/>
      <c r="G60" s="11" t="s">
        <v>388</v>
      </c>
      <c r="H60" s="12">
        <v>20</v>
      </c>
    </row>
    <row r="61" spans="1:8" ht="16.5" thickBot="1" x14ac:dyDescent="0.3">
      <c r="A61" s="34"/>
      <c r="B61" s="18"/>
      <c r="C61" s="31"/>
      <c r="D61" s="31"/>
      <c r="E61" s="31"/>
      <c r="F61" s="31"/>
      <c r="G61" s="22" t="s">
        <v>8</v>
      </c>
      <c r="H61" s="24">
        <f>SUM(H56:H57,H59:H60)</f>
        <v>48</v>
      </c>
    </row>
    <row r="62" spans="1:8" ht="200.1" customHeight="1" thickBot="1" x14ac:dyDescent="0.3">
      <c r="A62" s="35"/>
      <c r="B62" s="19"/>
      <c r="C62" s="61" t="s">
        <v>387</v>
      </c>
      <c r="D62" s="61"/>
      <c r="E62" s="61"/>
      <c r="F62" s="60"/>
      <c r="G62" s="23"/>
      <c r="H62" s="25"/>
    </row>
    <row r="63" spans="1:8" x14ac:dyDescent="0.25">
      <c r="A63" s="33">
        <v>8</v>
      </c>
      <c r="B63" s="17" t="s">
        <v>386</v>
      </c>
      <c r="C63" s="29" t="s">
        <v>385</v>
      </c>
      <c r="D63" s="29" t="s">
        <v>384</v>
      </c>
      <c r="E63" s="29" t="s">
        <v>383</v>
      </c>
      <c r="F63" s="29" t="s">
        <v>382</v>
      </c>
      <c r="G63" s="20" t="s">
        <v>170</v>
      </c>
      <c r="H63" s="21"/>
    </row>
    <row r="64" spans="1:8" x14ac:dyDescent="0.25">
      <c r="A64" s="34"/>
      <c r="B64" s="18"/>
      <c r="C64" s="30"/>
      <c r="D64" s="30"/>
      <c r="E64" s="30"/>
      <c r="F64" s="30"/>
      <c r="G64" s="11" t="s">
        <v>168</v>
      </c>
      <c r="H64" s="12">
        <v>24</v>
      </c>
    </row>
    <row r="65" spans="1:8" x14ac:dyDescent="0.25">
      <c r="A65" s="34"/>
      <c r="B65" s="18"/>
      <c r="C65" s="30"/>
      <c r="D65" s="30"/>
      <c r="E65" s="30"/>
      <c r="F65" s="30"/>
      <c r="G65" s="11" t="s">
        <v>203</v>
      </c>
      <c r="H65" s="12">
        <v>22</v>
      </c>
    </row>
    <row r="66" spans="1:8" x14ac:dyDescent="0.25">
      <c r="A66" s="34"/>
      <c r="B66" s="18"/>
      <c r="C66" s="30"/>
      <c r="D66" s="30"/>
      <c r="E66" s="30"/>
      <c r="F66" s="30"/>
      <c r="G66" s="11" t="s">
        <v>381</v>
      </c>
      <c r="H66" s="12">
        <v>13</v>
      </c>
    </row>
    <row r="67" spans="1:8" ht="16.5" thickBot="1" x14ac:dyDescent="0.3">
      <c r="A67" s="34"/>
      <c r="B67" s="18"/>
      <c r="C67" s="30"/>
      <c r="D67" s="30"/>
      <c r="E67" s="30"/>
      <c r="F67" s="30"/>
      <c r="G67" s="11" t="s">
        <v>380</v>
      </c>
      <c r="H67" s="12">
        <v>10</v>
      </c>
    </row>
    <row r="68" spans="1:8" x14ac:dyDescent="0.25">
      <c r="A68" s="34"/>
      <c r="B68" s="18"/>
      <c r="C68" s="30"/>
      <c r="D68" s="30"/>
      <c r="E68" s="30"/>
      <c r="F68" s="30"/>
      <c r="G68" s="20" t="s">
        <v>379</v>
      </c>
      <c r="H68" s="21"/>
    </row>
    <row r="69" spans="1:8" ht="31.5" x14ac:dyDescent="0.25">
      <c r="A69" s="34"/>
      <c r="B69" s="18"/>
      <c r="C69" s="30"/>
      <c r="D69" s="30"/>
      <c r="E69" s="30"/>
      <c r="F69" s="30"/>
      <c r="G69" s="11" t="s">
        <v>378</v>
      </c>
      <c r="H69" s="12">
        <v>8</v>
      </c>
    </row>
    <row r="70" spans="1:8" ht="31.5" x14ac:dyDescent="0.25">
      <c r="A70" s="34"/>
      <c r="B70" s="18"/>
      <c r="C70" s="30"/>
      <c r="D70" s="30"/>
      <c r="E70" s="30"/>
      <c r="F70" s="30"/>
      <c r="G70" s="11" t="s">
        <v>377</v>
      </c>
      <c r="H70" s="12">
        <v>31</v>
      </c>
    </row>
    <row r="71" spans="1:8" ht="31.5" x14ac:dyDescent="0.25">
      <c r="A71" s="34"/>
      <c r="B71" s="18"/>
      <c r="C71" s="30"/>
      <c r="D71" s="30"/>
      <c r="E71" s="30"/>
      <c r="F71" s="30"/>
      <c r="G71" s="11" t="s">
        <v>108</v>
      </c>
      <c r="H71" s="12">
        <v>30</v>
      </c>
    </row>
    <row r="72" spans="1:8" ht="16.5" thickBot="1" x14ac:dyDescent="0.3">
      <c r="A72" s="34"/>
      <c r="B72" s="18"/>
      <c r="C72" s="30"/>
      <c r="D72" s="30"/>
      <c r="E72" s="30"/>
      <c r="F72" s="30"/>
      <c r="G72" s="11" t="s">
        <v>376</v>
      </c>
      <c r="H72" s="12">
        <v>66</v>
      </c>
    </row>
    <row r="73" spans="1:8" x14ac:dyDescent="0.25">
      <c r="A73" s="34"/>
      <c r="B73" s="18"/>
      <c r="C73" s="30"/>
      <c r="D73" s="30"/>
      <c r="E73" s="30"/>
      <c r="F73" s="30"/>
      <c r="G73" s="20" t="s">
        <v>64</v>
      </c>
      <c r="H73" s="21"/>
    </row>
    <row r="74" spans="1:8" x14ac:dyDescent="0.25">
      <c r="A74" s="34"/>
      <c r="B74" s="18"/>
      <c r="C74" s="30"/>
      <c r="D74" s="30"/>
      <c r="E74" s="30"/>
      <c r="F74" s="30"/>
      <c r="G74" s="11" t="s">
        <v>112</v>
      </c>
      <c r="H74" s="12">
        <v>18</v>
      </c>
    </row>
    <row r="75" spans="1:8" ht="31.5" x14ac:dyDescent="0.25">
      <c r="A75" s="34"/>
      <c r="B75" s="18"/>
      <c r="C75" s="30"/>
      <c r="D75" s="30"/>
      <c r="E75" s="30"/>
      <c r="F75" s="30"/>
      <c r="G75" s="11" t="s">
        <v>375</v>
      </c>
      <c r="H75" s="12">
        <v>18</v>
      </c>
    </row>
    <row r="76" spans="1:8" ht="16.5" thickBot="1" x14ac:dyDescent="0.3">
      <c r="A76" s="34"/>
      <c r="B76" s="18"/>
      <c r="C76" s="31"/>
      <c r="D76" s="31"/>
      <c r="E76" s="31"/>
      <c r="F76" s="31"/>
      <c r="G76" s="22" t="s">
        <v>8</v>
      </c>
      <c r="H76" s="24">
        <f>SUM(H64:H67,H69:H72,H74:H75)</f>
        <v>240</v>
      </c>
    </row>
    <row r="77" spans="1:8" ht="200.1" customHeight="1" thickBot="1" x14ac:dyDescent="0.3">
      <c r="A77" s="35"/>
      <c r="B77" s="19"/>
      <c r="C77" s="61" t="s">
        <v>374</v>
      </c>
      <c r="D77" s="61"/>
      <c r="E77" s="61"/>
      <c r="F77" s="60"/>
      <c r="G77" s="23"/>
      <c r="H77" s="25"/>
    </row>
    <row r="78" spans="1:8" x14ac:dyDescent="0.25">
      <c r="A78" s="33">
        <v>9</v>
      </c>
      <c r="B78" s="17" t="s">
        <v>373</v>
      </c>
      <c r="C78" s="29" t="s">
        <v>372</v>
      </c>
      <c r="D78" s="29" t="s">
        <v>371</v>
      </c>
      <c r="E78" s="29" t="s">
        <v>370</v>
      </c>
      <c r="F78" s="29" t="s">
        <v>369</v>
      </c>
      <c r="G78" s="20" t="s">
        <v>177</v>
      </c>
      <c r="H78" s="21"/>
    </row>
    <row r="79" spans="1:8" x14ac:dyDescent="0.25">
      <c r="A79" s="34"/>
      <c r="B79" s="18"/>
      <c r="C79" s="30"/>
      <c r="D79" s="30"/>
      <c r="E79" s="30"/>
      <c r="F79" s="30"/>
      <c r="G79" s="11" t="s">
        <v>62</v>
      </c>
      <c r="H79" s="12">
        <v>36</v>
      </c>
    </row>
    <row r="80" spans="1:8" ht="16.5" thickBot="1" x14ac:dyDescent="0.3">
      <c r="A80" s="34"/>
      <c r="B80" s="18"/>
      <c r="C80" s="30"/>
      <c r="D80" s="30"/>
      <c r="E80" s="30"/>
      <c r="F80" s="30"/>
      <c r="G80" s="11" t="s">
        <v>368</v>
      </c>
      <c r="H80" s="12">
        <v>54</v>
      </c>
    </row>
    <row r="81" spans="1:8" x14ac:dyDescent="0.25">
      <c r="A81" s="34"/>
      <c r="B81" s="18"/>
      <c r="C81" s="30"/>
      <c r="D81" s="30"/>
      <c r="E81" s="30"/>
      <c r="F81" s="30"/>
      <c r="G81" s="20" t="s">
        <v>187</v>
      </c>
      <c r="H81" s="21"/>
    </row>
    <row r="82" spans="1:8" ht="31.5" x14ac:dyDescent="0.25">
      <c r="A82" s="34"/>
      <c r="B82" s="18"/>
      <c r="C82" s="30"/>
      <c r="D82" s="30"/>
      <c r="E82" s="30"/>
      <c r="F82" s="30"/>
      <c r="G82" s="11" t="s">
        <v>182</v>
      </c>
      <c r="H82" s="12">
        <v>15</v>
      </c>
    </row>
    <row r="83" spans="1:8" ht="166.5" customHeight="1" thickBot="1" x14ac:dyDescent="0.3">
      <c r="A83" s="34"/>
      <c r="B83" s="18"/>
      <c r="C83" s="31"/>
      <c r="D83" s="31"/>
      <c r="E83" s="31"/>
      <c r="F83" s="31"/>
      <c r="G83" s="22" t="s">
        <v>8</v>
      </c>
      <c r="H83" s="24">
        <f>SUM(H79:H80,H82:H82)</f>
        <v>105</v>
      </c>
    </row>
    <row r="84" spans="1:8" ht="200.1" customHeight="1" thickBot="1" x14ac:dyDescent="0.3">
      <c r="A84" s="35"/>
      <c r="B84" s="19"/>
      <c r="C84" s="61" t="s">
        <v>367</v>
      </c>
      <c r="D84" s="61"/>
      <c r="E84" s="61"/>
      <c r="F84" s="60"/>
      <c r="G84" s="23"/>
      <c r="H84" s="25"/>
    </row>
    <row r="85" spans="1:8" ht="16.5" thickBot="1" x14ac:dyDescent="0.3">
      <c r="A85" s="57" t="s">
        <v>250</v>
      </c>
      <c r="B85" s="56"/>
      <c r="C85" s="56"/>
      <c r="D85" s="56"/>
      <c r="E85" s="55"/>
      <c r="F85" s="39">
        <f>H83+H76+H61+H53+H46+H28+H23+H19+H11</f>
        <v>919</v>
      </c>
      <c r="G85" s="40"/>
      <c r="H85" s="41"/>
    </row>
    <row r="86" spans="1:8" ht="300" customHeight="1" thickBot="1" x14ac:dyDescent="0.3">
      <c r="A86" s="42" t="s">
        <v>9</v>
      </c>
      <c r="B86" s="43"/>
      <c r="C86" s="130" t="s">
        <v>366</v>
      </c>
      <c r="D86" s="129"/>
      <c r="E86" s="129"/>
      <c r="F86" s="128"/>
      <c r="G86" s="15" t="s">
        <v>365</v>
      </c>
      <c r="H86" s="16" t="s">
        <v>243</v>
      </c>
    </row>
    <row r="87" spans="1:8" ht="300" customHeight="1" thickBot="1" x14ac:dyDescent="0.3">
      <c r="A87" s="42" t="s">
        <v>9</v>
      </c>
      <c r="B87" s="43"/>
      <c r="C87" s="130" t="s">
        <v>364</v>
      </c>
      <c r="D87" s="129"/>
      <c r="E87" s="129"/>
      <c r="F87" s="128"/>
      <c r="G87" s="15" t="s">
        <v>99</v>
      </c>
      <c r="H87" s="16" t="s">
        <v>97</v>
      </c>
    </row>
    <row r="88" spans="1:8" ht="300" customHeight="1" thickBot="1" x14ac:dyDescent="0.3">
      <c r="A88" s="42" t="s">
        <v>9</v>
      </c>
      <c r="B88" s="43"/>
      <c r="C88" s="130" t="s">
        <v>363</v>
      </c>
      <c r="D88" s="129"/>
      <c r="E88" s="129"/>
      <c r="F88" s="128"/>
      <c r="G88" s="120" t="s">
        <v>99</v>
      </c>
      <c r="H88" s="49" t="s">
        <v>247</v>
      </c>
    </row>
    <row r="89" spans="1:8" ht="300" customHeight="1" thickBot="1" x14ac:dyDescent="0.3">
      <c r="A89" s="42" t="s">
        <v>9</v>
      </c>
      <c r="B89" s="43"/>
      <c r="C89" s="130" t="s">
        <v>362</v>
      </c>
      <c r="D89" s="129"/>
      <c r="E89" s="129"/>
      <c r="F89" s="128"/>
      <c r="G89" s="120" t="s">
        <v>104</v>
      </c>
      <c r="H89" s="49" t="s">
        <v>243</v>
      </c>
    </row>
    <row r="90" spans="1:8" ht="300" customHeight="1" thickBot="1" x14ac:dyDescent="0.3">
      <c r="A90" s="42" t="s">
        <v>9</v>
      </c>
      <c r="B90" s="43"/>
      <c r="C90" s="130" t="s">
        <v>361</v>
      </c>
      <c r="D90" s="129"/>
      <c r="E90" s="129"/>
      <c r="F90" s="128"/>
      <c r="G90" s="120" t="s">
        <v>104</v>
      </c>
      <c r="H90" s="49" t="s">
        <v>360</v>
      </c>
    </row>
  </sheetData>
  <sheetProtection algorithmName="SHA-512" hashValue="Nu06pUzHPMMU4MUHbUQxZeDLcFvDHvGyVE9/aGZ2OLayYo3+U8uL+fazChiFKEsR+Ym5XA0aUxZ3/SECArDjRg==" saltValue="i+apNj0jww4DQG88vsm75A==" spinCount="100000" sheet="1" formatCells="0" formatColumns="0" formatRows="0" insertColumns="0" insertRows="0" insertHyperlinks="0" deleteRows="0" sort="0" autoFilter="0"/>
  <autoFilter ref="A1:H424" xr:uid="{00000000-0009-0000-0000-000000000000}"/>
  <mergeCells count="110">
    <mergeCell ref="A85:E85"/>
    <mergeCell ref="F85:H85"/>
    <mergeCell ref="A86:B86"/>
    <mergeCell ref="C86:F86"/>
    <mergeCell ref="A89:B89"/>
    <mergeCell ref="A90:B90"/>
    <mergeCell ref="C89:F89"/>
    <mergeCell ref="C90:F90"/>
    <mergeCell ref="A87:B87"/>
    <mergeCell ref="C87:F87"/>
    <mergeCell ref="A88:B88"/>
    <mergeCell ref="C88:F88"/>
    <mergeCell ref="G28:G29"/>
    <mergeCell ref="H28:H29"/>
    <mergeCell ref="C29:F29"/>
    <mergeCell ref="C21:C23"/>
    <mergeCell ref="D21:D23"/>
    <mergeCell ref="E21:E23"/>
    <mergeCell ref="B25:B29"/>
    <mergeCell ref="G25:H25"/>
    <mergeCell ref="B13:B20"/>
    <mergeCell ref="G13:H13"/>
    <mergeCell ref="G19:G20"/>
    <mergeCell ref="H19:H20"/>
    <mergeCell ref="C20:F20"/>
    <mergeCell ref="C13:C19"/>
    <mergeCell ref="D13:D19"/>
    <mergeCell ref="E13:E19"/>
    <mergeCell ref="D2:D11"/>
    <mergeCell ref="E2:E11"/>
    <mergeCell ref="F2:F11"/>
    <mergeCell ref="B21:B24"/>
    <mergeCell ref="G21:H21"/>
    <mergeCell ref="G23:G24"/>
    <mergeCell ref="H23:H24"/>
    <mergeCell ref="C24:F24"/>
    <mergeCell ref="F21:F23"/>
    <mergeCell ref="F13:F19"/>
    <mergeCell ref="A55:A62"/>
    <mergeCell ref="A63:A77"/>
    <mergeCell ref="A78:A84"/>
    <mergeCell ref="B2:B12"/>
    <mergeCell ref="G2:H2"/>
    <mergeCell ref="G7:H7"/>
    <mergeCell ref="G11:G12"/>
    <mergeCell ref="H11:H12"/>
    <mergeCell ref="C12:F12"/>
    <mergeCell ref="C2:C11"/>
    <mergeCell ref="A2:A12"/>
    <mergeCell ref="A13:A20"/>
    <mergeCell ref="A21:A24"/>
    <mergeCell ref="A25:A29"/>
    <mergeCell ref="A30:A47"/>
    <mergeCell ref="A48:A54"/>
    <mergeCell ref="C25:C28"/>
    <mergeCell ref="D25:D28"/>
    <mergeCell ref="E25:E28"/>
    <mergeCell ref="F25:F28"/>
    <mergeCell ref="C30:C46"/>
    <mergeCell ref="D30:D46"/>
    <mergeCell ref="E30:E46"/>
    <mergeCell ref="F30:F46"/>
    <mergeCell ref="E48:E53"/>
    <mergeCell ref="B30:B47"/>
    <mergeCell ref="G30:H30"/>
    <mergeCell ref="G37:H37"/>
    <mergeCell ref="G43:H43"/>
    <mergeCell ref="G46:G47"/>
    <mergeCell ref="H46:H47"/>
    <mergeCell ref="C47:F47"/>
    <mergeCell ref="E55:E61"/>
    <mergeCell ref="B48:B54"/>
    <mergeCell ref="G48:H48"/>
    <mergeCell ref="G50:H50"/>
    <mergeCell ref="G53:G54"/>
    <mergeCell ref="H53:H54"/>
    <mergeCell ref="C54:F54"/>
    <mergeCell ref="F48:F53"/>
    <mergeCell ref="C48:C53"/>
    <mergeCell ref="D48:D53"/>
    <mergeCell ref="E63:E76"/>
    <mergeCell ref="B55:B62"/>
    <mergeCell ref="G55:H55"/>
    <mergeCell ref="G58:H58"/>
    <mergeCell ref="G61:G62"/>
    <mergeCell ref="H61:H62"/>
    <mergeCell ref="C62:F62"/>
    <mergeCell ref="F55:F61"/>
    <mergeCell ref="C55:C61"/>
    <mergeCell ref="D55:D61"/>
    <mergeCell ref="B63:B77"/>
    <mergeCell ref="G63:H63"/>
    <mergeCell ref="G68:H68"/>
    <mergeCell ref="G73:H73"/>
    <mergeCell ref="G76:G77"/>
    <mergeCell ref="H76:H77"/>
    <mergeCell ref="C77:F77"/>
    <mergeCell ref="F63:F76"/>
    <mergeCell ref="C63:C76"/>
    <mergeCell ref="D63:D76"/>
    <mergeCell ref="B78:B84"/>
    <mergeCell ref="G78:H78"/>
    <mergeCell ref="G81:H81"/>
    <mergeCell ref="G83:G84"/>
    <mergeCell ref="H83:H84"/>
    <mergeCell ref="C84:F84"/>
    <mergeCell ref="C78:C83"/>
    <mergeCell ref="D78:D83"/>
    <mergeCell ref="E78:E83"/>
    <mergeCell ref="F78:F83"/>
  </mergeCell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2025-07-24T10:03:32Z</dcterms:modified>
</cp:coreProperties>
</file>