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Mezőgazdaság\Kertésztechnikus\"/>
    </mc:Choice>
  </mc:AlternateContent>
  <xr:revisionPtr revIDLastSave="0" documentId="8_{A36EC1AF-DD00-4BC5-AB23-22C105F63B7C}" xr6:coauthVersionLast="47" xr6:coauthVersionMax="47" xr10:uidLastSave="{00000000-0000-0000-0000-000000000000}"/>
  <bookViews>
    <workbookView xWindow="0" yWindow="2385" windowWidth="25710" windowHeight="13200" xr2:uid="{00000000-000D-0000-FFFF-FFFF00000000}"/>
  </bookViews>
  <sheets>
    <sheet name="6.2" sheetId="1" r:id="rId1"/>
    <sheet name="6.3" sheetId="5" r:id="rId2"/>
    <sheet name="6.4.1" sheetId="2" r:id="rId3"/>
    <sheet name="6.4.2" sheetId="3" r:id="rId4"/>
    <sheet name="6.4.3" sheetId="4" r:id="rId5"/>
    <sheet name="6.4.4" sheetId="6" r:id="rId6"/>
    <sheet name="6.4.5" sheetId="7" r:id="rId7"/>
  </sheets>
  <definedNames>
    <definedName name="_xlnm._FilterDatabase" localSheetId="0" hidden="1">'6.2'!$A$1:$H$449</definedName>
    <definedName name="_xlnm._FilterDatabase" localSheetId="1" hidden="1">'6.3'!$A$1:$H$403</definedName>
    <definedName name="_xlnm._FilterDatabase" localSheetId="2" hidden="1">'6.4.1'!$A$1:$H$496</definedName>
    <definedName name="_xlnm._FilterDatabase" localSheetId="3" hidden="1">'6.4.2'!$A$1:$H$521</definedName>
    <definedName name="_xlnm._FilterDatabase" localSheetId="4" hidden="1">'6.4.3'!$A$1:$H$461</definedName>
    <definedName name="_xlnm._FilterDatabase" localSheetId="5" hidden="1">'6.4.4'!$A$1:$H$625</definedName>
    <definedName name="_xlnm._FilterDatabase" localSheetId="6" hidden="1">'6.4.5'!$A$1:$H$636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7" l="1"/>
  <c r="H31" i="7"/>
  <c r="H55" i="7"/>
  <c r="H74" i="7"/>
  <c r="H92" i="7"/>
  <c r="H110" i="7"/>
  <c r="H128" i="7"/>
  <c r="H146" i="7"/>
  <c r="H164" i="7"/>
  <c r="H182" i="7"/>
  <c r="H191" i="7"/>
  <c r="H206" i="7"/>
  <c r="H221" i="7"/>
  <c r="H226" i="7"/>
  <c r="H242" i="7"/>
  <c r="H258" i="7"/>
  <c r="H262" i="7"/>
  <c r="H268" i="7"/>
  <c r="H285" i="7"/>
  <c r="H295" i="7"/>
  <c r="F297" i="7" s="1"/>
  <c r="H18" i="6" l="1"/>
  <c r="H35" i="6"/>
  <c r="H49" i="6"/>
  <c r="H65" i="6"/>
  <c r="H80" i="6"/>
  <c r="H95" i="6"/>
  <c r="H111" i="6"/>
  <c r="H127" i="6"/>
  <c r="H144" i="6"/>
  <c r="H156" i="6"/>
  <c r="H171" i="6"/>
  <c r="H180" i="6"/>
  <c r="H192" i="6"/>
  <c r="H196" i="6"/>
  <c r="H210" i="6"/>
  <c r="H224" i="6"/>
  <c r="H229" i="6"/>
  <c r="H245" i="6"/>
  <c r="H261" i="6"/>
  <c r="H266" i="6"/>
  <c r="H284" i="6"/>
  <c r="F286" i="6" s="1"/>
  <c r="H7" i="5" l="1"/>
  <c r="H14" i="5"/>
  <c r="H18" i="5"/>
  <c r="H22" i="5"/>
  <c r="H28" i="5"/>
  <c r="H32" i="5"/>
  <c r="H36" i="5"/>
  <c r="H42" i="5"/>
  <c r="H48" i="5"/>
  <c r="H54" i="5"/>
  <c r="H58" i="5"/>
  <c r="F64" i="5" s="1"/>
  <c r="H62" i="5"/>
  <c r="H4" i="4" l="1"/>
  <c r="H8" i="4"/>
  <c r="H12" i="4"/>
  <c r="H33" i="4"/>
  <c r="H39" i="4"/>
  <c r="H43" i="4"/>
  <c r="H47" i="4"/>
  <c r="H51" i="4"/>
  <c r="H55" i="4"/>
  <c r="H59" i="4"/>
  <c r="H63" i="4"/>
  <c r="H67" i="4"/>
  <c r="H71" i="4"/>
  <c r="H75" i="4"/>
  <c r="H79" i="4"/>
  <c r="H83" i="4"/>
  <c r="H87" i="4"/>
  <c r="H98" i="4"/>
  <c r="F122" i="4" s="1"/>
  <c r="H106" i="4"/>
  <c r="H110" i="4"/>
  <c r="H120" i="4"/>
  <c r="H17" i="3" l="1"/>
  <c r="H21" i="3"/>
  <c r="H40" i="3"/>
  <c r="H57" i="3"/>
  <c r="H77" i="3"/>
  <c r="H90" i="3"/>
  <c r="H99" i="3"/>
  <c r="H108" i="3"/>
  <c r="H113" i="3"/>
  <c r="H135" i="3"/>
  <c r="H145" i="3"/>
  <c r="H150" i="3"/>
  <c r="H156" i="3"/>
  <c r="H161" i="3"/>
  <c r="H169" i="3"/>
  <c r="H174" i="3"/>
  <c r="H180" i="3"/>
  <c r="F182" i="3"/>
  <c r="H11" i="2" l="1"/>
  <c r="H15" i="2"/>
  <c r="H28" i="2"/>
  <c r="H32" i="2"/>
  <c r="H42" i="2"/>
  <c r="H51" i="2"/>
  <c r="H59" i="2"/>
  <c r="H63" i="2"/>
  <c r="H70" i="2"/>
  <c r="H78" i="2"/>
  <c r="H82" i="2"/>
  <c r="H87" i="2"/>
  <c r="H94" i="2"/>
  <c r="H98" i="2"/>
  <c r="H102" i="2"/>
  <c r="H108" i="2"/>
  <c r="H119" i="2"/>
  <c r="H123" i="2"/>
  <c r="H129" i="2"/>
  <c r="F157" i="2" s="1"/>
  <c r="H134" i="2"/>
  <c r="H140" i="2"/>
  <c r="H147" i="2"/>
  <c r="H155" i="2"/>
  <c r="H109" i="1" l="1"/>
  <c r="H100" i="1" l="1"/>
  <c r="H91" i="1"/>
  <c r="H82" i="1"/>
  <c r="H73" i="1"/>
  <c r="H64" i="1"/>
  <c r="H55" i="1"/>
  <c r="H46" i="1"/>
  <c r="H37" i="1"/>
  <c r="H28" i="1"/>
  <c r="H19" i="1"/>
  <c r="H10" i="1"/>
  <c r="F111" i="1" l="1"/>
</calcChain>
</file>

<file path=xl/sharedStrings.xml><?xml version="1.0" encoding="utf-8"?>
<sst xmlns="http://schemas.openxmlformats.org/spreadsheetml/2006/main" count="1976" uniqueCount="864">
  <si>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</si>
  <si>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</si>
  <si>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</si>
  <si>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</si>
  <si>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</si>
  <si>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</si>
  <si>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</si>
  <si>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</si>
  <si>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</si>
  <si>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</si>
  <si>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Megfigyeli Magyarország éghajlati jellemzőit.</t>
  </si>
  <si>
    <t>Ismeri Magyarország agrometeorológiáját, a meteorológiai mérőeszközöket.</t>
  </si>
  <si>
    <t>Törekszik a meteorológiai adatok pontos leolvasására.</t>
  </si>
  <si>
    <t>A meteorológiai adatokat adekvát módon értelmezi.</t>
  </si>
  <si>
    <t>Éghajlati és távérzékelt drónos meteorológiai adatokat gyűjt.</t>
  </si>
  <si>
    <t>Ismeri az éghajlatot befolyásoló tényezőket és a meteorológiai internetes adatbázisokat.</t>
  </si>
  <si>
    <t>Nyitott az új meteorológiai adatközlő felületek kezelésére.</t>
  </si>
  <si>
    <t>Szakmai irányítás mellett részben önállóan méréseket végez.</t>
  </si>
  <si>
    <t>Helyszíni talajvizsgálatot végez.</t>
  </si>
  <si>
    <t>Ismeri a talajok összetételét, tulajdonságait, típusait, javítását és védelmét.</t>
  </si>
  <si>
    <t>Elkötelezett a talajvédelem iránt.</t>
  </si>
  <si>
    <t>Önállóan bemutatja a talajtípusokat.</t>
  </si>
  <si>
    <t>Megfigyeli a talajképződés jegyeit, jellemző folyamatait.</t>
  </si>
  <si>
    <t>Ismeri a talajképződést befolyásoló tényezőket.</t>
  </si>
  <si>
    <t>Elkötelezett a fenntartható mezőgazdasági tevékenységek iránt.</t>
  </si>
  <si>
    <t>Önállóan jegyzetet készít a talajképződés megfigyelése folyamán.</t>
  </si>
  <si>
    <t>Mikroszkóp segítségével növényi sejteket, szöveteket, szerveket vizsgál, növényszaporítást végez.</t>
  </si>
  <si>
    <t>Ismeri a sejttan, szövettan, morfológia, rendszertan alapjait, a növényi szaporodás- és szaporítás-módokat.</t>
  </si>
  <si>
    <t>Törekszik az új fajták szaporítás módjának elsajátítására.</t>
  </si>
  <si>
    <t>Önálló javaslatot fogalmaz meg a szakmája szempontjából fontos növényfajok felhasználási lehetőségeire.</t>
  </si>
  <si>
    <t>Elemzi a gazdasági állatok eredetét, háziasítását, rendszerezését, és felveszi méreteiket.</t>
  </si>
  <si>
    <t>Tisztában van az állattenyésztés gazdasági jelentőségével.</t>
  </si>
  <si>
    <t>Elkötelezett a szabályszerű, helyes állattartás iránt.</t>
  </si>
  <si>
    <t>A gazdasági állatok mérési adatainak rögzítését önállóan és pontosan végzi.</t>
  </si>
  <si>
    <t>Megfigyelései alapján bemutatja a gazdasági állatok magatartásformáit.</t>
  </si>
  <si>
    <t>Ismeri a gazdasági állatok speciális viselkedési formáit.</t>
  </si>
  <si>
    <t>Törekszik az állattartás szabályainak betartására.  A gazdasági állatok viselkedése alapján pontos következtetést von le.</t>
  </si>
  <si>
    <t>Irányítás mellett a gazdasági állatok napi ellátását felelősségteljesen elvégzi.</t>
  </si>
  <si>
    <t>Megmutatja a mezőgazdasági, kertészeti vagy erdészeti termesztésben használt erőgépek főbb szerkezeti egységeit.</t>
  </si>
  <si>
    <t>Ismeri a mezőgazdasági, kertészeti vagy erdészeti erő- és munkagépek csoportosítását, alkalmazási területeit, szerkezeti egységeit.</t>
  </si>
  <si>
    <t>Elkötelezett az erőgépekkel kapcsolatos szabályos munkavégzés mellett.</t>
  </si>
  <si>
    <t>Útmutatók alapján ellenőrzi az erőgépek főbb szerkezeti egységeit.</t>
  </si>
  <si>
    <t>A mezőgazdasági, kertészeti vagy erdészeti termesztésben használt erő-és munkagépeken olajszintet ellenőriz.</t>
  </si>
  <si>
    <t>Ismeri a mezőgazdasági erő- és munkagépek karbantartását.</t>
  </si>
  <si>
    <t>Igyekszik elkerülni a munkavédelmi szabálytalanságokat.</t>
  </si>
  <si>
    <t>Útmutatók alapján ellenőrzi a karbantartási műveleteket.</t>
  </si>
  <si>
    <t>Használja a földmérésben alkalmazott hossz- és terület mértékegységeket, méretarányt, területet számol.</t>
  </si>
  <si>
    <t>Ismeri a Föld és a térképek jellemzőit, tartalmukat, jelöléseit, földügyi alapismeretekkel bír.</t>
  </si>
  <si>
    <t>Hosszmérésében és területszámításaiban pontos, alapos. Adekvát módon olvassa a térképeket.</t>
  </si>
  <si>
    <t>Térkép alapján önállóan számol hosszmértéket és területnagyságot.</t>
  </si>
  <si>
    <t>Egyszerű terepi idomok felmérésénél digitális mérőeszközöket használ.</t>
  </si>
  <si>
    <t>Ismeri a felmérő eszközök működését, használatát, elvárható pontosságát.</t>
  </si>
  <si>
    <t>Törekszik az újabb digitális mérőeszközök megismerésére.</t>
  </si>
  <si>
    <t>Szakszerű irányítás mellett digitális méréseket végez.</t>
  </si>
  <si>
    <t>Alkalmazza a munka-, tűz-, baleset- és környezetvédelem szabályait.</t>
  </si>
  <si>
    <t>Ismeri az ágazathoz kötődő munka-, tűz-, baleset- és környezetvédelmi szabályokat.</t>
  </si>
  <si>
    <t>Szabálykövető a munka-, tűz-, baleset- és környezetvédelem területén.</t>
  </si>
  <si>
    <t>Utasítás alapján az adott mezőgazdasági tevékenységhez szükséges védőfelszereléseket használja.</t>
  </si>
  <si>
    <t>Általános alapozás</t>
  </si>
  <si>
    <t>Éghajlattan</t>
  </si>
  <si>
    <t>Bevezetés</t>
  </si>
  <si>
    <t>Talajtan</t>
  </si>
  <si>
    <t>Növénytan</t>
  </si>
  <si>
    <t>Állattan</t>
  </si>
  <si>
    <t>Géptan</t>
  </si>
  <si>
    <t>Földmérés</t>
  </si>
  <si>
    <t>Munka-, tűz- és környezetvédelem</t>
  </si>
  <si>
    <t>Szakmai alapozás</t>
  </si>
  <si>
    <t>Szakmai ágazati tevékenységek végzése</t>
  </si>
  <si>
    <t>Szakmai üzemek, intézmények, cégek látogatása</t>
  </si>
  <si>
    <t>Szakosító tartalmú előadások hallgatása</t>
  </si>
  <si>
    <t>Szakosító tartalmú gyakorlatok tanüzemekben, tangazdaságokban, képzőközpontokban</t>
  </si>
  <si>
    <t>"A" ÉGHAJLATTAN (1; 2. sor)</t>
  </si>
  <si>
    <t>"F" FÖLDMÉRÉS (10; 11. sor)</t>
  </si>
  <si>
    <t>"B" TALAJTAN (3; 4. sor)</t>
  </si>
  <si>
    <t>"E" GÉPTAN (8; 9. sor)</t>
  </si>
  <si>
    <t>"C" NÖVÉNYTAN (5. sor)</t>
  </si>
  <si>
    <t>"D" ÁLATTAN (6; 7. sor)</t>
  </si>
  <si>
    <t>"G" MUNKA- TŰZ ÉS KÖRNYEZETVÉDELEM  (12. sor)</t>
  </si>
  <si>
    <r>
      <t>A tananyagelemek és a deszkriptorok projektszemléletű kapcsolódása:</t>
    </r>
    <r>
      <rPr>
        <sz val="11"/>
        <rFont val="Franklin Gothic Book"/>
        <family val="2"/>
        <charset val="238"/>
      </rPr>
      <t xml:space="preserve"> 
A tanulók megismerik Magyarország éghajlati jellemzőit. A lehetséges projektfeladatok végrehajtása során megtanulják alkalmazni a legfontosabb meteorológiai eszközöket.</t>
    </r>
  </si>
  <si>
    <r>
      <t>A tananyagelemek és a deszkriptorok projektszemléletű kapcsolódása:</t>
    </r>
    <r>
      <rPr>
        <b/>
        <sz val="11"/>
        <rFont val="Franklin Gothic Book"/>
        <family val="2"/>
        <charset val="238"/>
      </rPr>
      <t xml:space="preserve"> 
</t>
    </r>
    <r>
      <rPr>
        <sz val="11"/>
        <rFont val="Franklin Gothic Book"/>
        <family val="2"/>
        <charset val="238"/>
      </rPr>
      <t>A lehetséges projektfeladatok megoldása során a tanulók alkalmazzák a földmérésben használt területmértékegységeket és méretarányokat. A feladatok végrehajtása során elkészítik az adott alakzat rajzát, és lemérik a terület jellemző méreteit. A vázlatuk alkalmazásával meghatározzák a terület vagy területek nagyságát.</t>
    </r>
  </si>
  <si>
    <r>
      <t xml:space="preserve">A tananyagelemek és a deszkriptorok projektszemléletű kapcsolódása: 
</t>
    </r>
    <r>
      <rPr>
        <sz val="11"/>
        <rFont val="Franklin Gothic Book"/>
        <family val="2"/>
        <charset val="238"/>
      </rPr>
      <t>A képzésben résztvevők a projekt szemléletű oktatás során megismerik a gazdasági állatok eredetét, rendszerezését és hasznosításuk célját. A lehetséges projektfeladatok végrehajtása során, irányítás mellett, megismerik a gazdasági állatok értékmérő tulajdonságait, és megmérik az állatok jellemző méreteit.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</si>
  <si>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projekt szemléletű oktatás során a feladatok megoldása közben a tanulók megismerik a helyszínen végezhető talajvizsgálati módszereket, és elsajátítják a vizsgálat értékelésének módját. Megismerik, hogyan csökkenthetők a talajok további szennyeződései felelősségteljes szakmai tevékenységgel.</t>
    </r>
  </si>
  <si>
    <r>
      <t xml:space="preserve">A tananyagelemek és a deszkriptorok projektszemléletű kapcsolódása: 
</t>
    </r>
    <r>
      <rPr>
        <sz val="11"/>
        <rFont val="Franklin Gothic Book"/>
        <family val="2"/>
        <charset val="238"/>
      </rPr>
      <t>A tanulók egy lehetséges projektfeladat végrehajtása során megismerik a növényi szerveket, továbbá a növényszaporítási módokat. A lehetséges projektfeladat végrehajtásakor irányítással növényszaporításokat végeznek.</t>
    </r>
  </si>
  <si>
    <r>
      <t xml:space="preserve">A tananyagelemek és a deszkriptorok projektszemléletű kapcsolódása: 
</t>
    </r>
    <r>
      <rPr>
        <sz val="11"/>
        <color theme="1"/>
        <rFont val="Franklin Gothic Book"/>
        <family val="2"/>
        <charset val="238"/>
      </rPr>
      <t xml:space="preserve">A </t>
    </r>
    <r>
      <rPr>
        <sz val="11"/>
        <rFont val="Franklin Gothic Book"/>
        <family val="2"/>
        <charset val="238"/>
      </rPr>
      <t>tanulók a projektszemléletű oktatán során megismerik a meteorológiai megfigyelésekre alkalmazott drónokat és az alkalmazásukkal megfigyelhető adatokat. Az adatgyűjtés után digitális készségeik birtokában feldolgoz</t>
    </r>
    <r>
      <rPr>
        <sz val="11"/>
        <color theme="1"/>
        <rFont val="Franklin Gothic Book"/>
        <family val="2"/>
        <charset val="238"/>
      </rPr>
      <t>zák az adatokat.</t>
    </r>
  </si>
  <si>
    <r>
      <t>A tananyagelemek és a deszkriptorok projektszemléletű kapcsolódása:</t>
    </r>
    <r>
      <rPr>
        <sz val="11"/>
        <rFont val="Franklin Gothic Book"/>
        <family val="2"/>
        <charset val="238"/>
      </rPr>
      <t xml:space="preserve"> 
A feladatok elvégzése során a tanulók a megszerzett ismeretek birtokában megfigyelik és lejegyzetelik a talajképződés jegyeit és folyamatait a lehetséges projektfeladatok végrehajtása során. A készített jegyzetekből következtetéseket vonnak le.</t>
    </r>
  </si>
  <si>
    <r>
      <t xml:space="preserve">A tananyagelemek és a deszkriptorok projektszemléletű kapcsolódása: 
</t>
    </r>
    <r>
      <rPr>
        <sz val="11"/>
        <rFont val="Franklin Gothic Book"/>
        <family val="2"/>
        <charset val="238"/>
      </rPr>
      <t>A tanulók a feladatok elvégzése során a megszerzett ismereteiket alkalmazva elvégzik a mezőgazdaság különböző ágazataiban használt erőgépek napi karbantartását. Felelősségteljesen végzik az erőgépek karbantartását, tudatában vannak munkájuk minőségének a gép működésére gyakorolt hatásával.</t>
    </r>
  </si>
  <si>
    <r>
      <t xml:space="preserve">A tananyagelemek és a deszkriptorok projektszemléletű kapcsolódása: 
</t>
    </r>
    <r>
      <rPr>
        <sz val="11"/>
        <rFont val="Franklin Gothic Book"/>
        <family val="2"/>
        <charset val="238"/>
      </rPr>
      <t>A lehetséges projektfeladatok teljesítése során a tanulók megfigyelik a gazdasági állatokat. Az irányított megfigyelések során kiemelt szempont az állatok magatartásváltozása a tenyésztés különböző szakaszaiban. Megfigyeléseiket megfelelően dokumentálják, és szükség esetén következtetéseket vonnak le.</t>
    </r>
  </si>
  <si>
    <r>
      <t xml:space="preserve">A tananyagelemek és a deszkriptorok projektszemléletű kapcsolódása:
</t>
    </r>
    <r>
      <rPr>
        <sz val="11"/>
        <rFont val="Franklin Gothic Book"/>
        <family val="2"/>
        <charset val="238"/>
      </rPr>
      <t>A lehetséges projektfeladatok elvégzése során a tanulók megszerzett ismereteik alapján beazonosítják a mezőgazdaságban alkalmazott erőgépek főbb szerkezeti egységeit. A megadott szempontok alapján kiválasztják az egyes erőgépek főbb jellemzőit, amelyeket be is mutatnak.</t>
    </r>
  </si>
  <si>
    <r>
      <t>A tananyagelemek és a deszkriptorok projektszemléletű kapcsolódása:</t>
    </r>
    <r>
      <rPr>
        <b/>
        <sz val="11"/>
        <rFont val="Franklin Gothic Book"/>
        <family val="2"/>
        <charset val="238"/>
      </rPr>
      <t xml:space="preserve"> 
</t>
    </r>
    <r>
      <rPr>
        <sz val="11"/>
        <rFont val="Franklin Gothic Book"/>
        <family val="2"/>
        <charset val="238"/>
      </rPr>
      <t>A projektfeladatok végrehajtása során a tanulók irányítás mellett alkalmazzák a terepi felmérésekhez használt digitális mérőeszközöket. A feladatok végrehajtása során szakmai irányítással méréseket végeznek, majd értelmezik a kapott eredményeket.</t>
    </r>
  </si>
  <si>
    <r>
      <t xml:space="preserve">A tananyagelemek és a deszkriptorok projektszemléletű kapcsolódása: 
</t>
    </r>
    <r>
      <rPr>
        <sz val="11"/>
        <rFont val="Franklin Gothic Book"/>
        <family val="2"/>
        <charset val="238"/>
      </rPr>
      <t>Az önállóan kivitelezhető projektfeladat alkalmával a tanuló felméri a mezőgazdaság különböző ágaiban jellemző veszélyforrásokat. A különböző veszélyforrások okozta balesetek elhárításának főbb elveit képes alkalmazni. A különböző területeken végzett munkák során szakmai segítséggel kiválasztja a védőfelszereléseket, és alkalmazza azokat.</t>
    </r>
  </si>
  <si>
    <t>Ágazati alapoktatás összes óraszáma:</t>
  </si>
  <si>
    <t>Univerzális traktor folyadékszintjeinek ellenőrzése: Az univerzális traktorban használt folyadékok helyeinek és anyagainak ismerete alapján előkészítik a szükséges anyagokat és eszközöket. 
A folyadékszintek ellenőrzése során eldöntik, hogy az adott helyen megfelelő mennyiségben áll-e rendelkezésre a folyadék. Szükséges mértékig pótolják a hiányzó mennyiséget, illetve többlet esetén eltávolítják azt. 
A feladatot a tanulók önállóan hajtják végre. 
A feladatteljesítést közösen átbeszélik, kiemelve a megvalósítás során alkalmazott jó gyakorlatokat. Az értékeléshez közös szempontrendszert alakítanak ki.</t>
  </si>
  <si>
    <t>Mintagödör elkészítése és a talaj vizsgálata: A talajvizsgálathoz szükséges mintagödör elkészítése után a tanulók értékelik a talajszelvényt, megállapítást tesznek a talaj rétegződéséről. Az egyéb vizsgálatokhoz szükséges eszközök és anyagok előkészítése után elvégzi a szükséges vizsgálatokat, a kapott értékek alapján elemzi a talajt. A feladatot a tanulók csoportos formában hajtják végre. A munka megkezdése előtt közösen meghatározzák a célokat és feldatok végrehajtásának menetét. Az értélést a csoportok önállóan és az oktatóval közösen végzik. A csoportok az értékelésüket feladatrészenként végzik el, melyet átadnak az oktatónak. A feladat teljesítése során az oktató értékeli a leadott részértékelések és saját tapasztalatai alapján a végzett munkát.</t>
  </si>
  <si>
    <r>
      <t xml:space="preserve">időkeret: </t>
    </r>
    <r>
      <rPr>
        <sz val="11"/>
        <color theme="1"/>
        <rFont val="Franklin Gothic Book"/>
        <family val="2"/>
        <charset val="238"/>
      </rPr>
      <t>3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</si>
  <si>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</si>
  <si>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"E"</t>
    </r>
  </si>
  <si>
    <r>
      <t xml:space="preserve">Kapcsolódó tananyagegységek: 
</t>
    </r>
    <r>
      <rPr>
        <sz val="11"/>
        <color theme="1"/>
        <rFont val="Franklin Gothic Book"/>
        <family val="2"/>
        <charset val="238"/>
      </rPr>
      <t>"A", "B", "C"</t>
    </r>
  </si>
  <si>
    <r>
      <t xml:space="preserve">Kapcsolódó tananyagegységek: </t>
    </r>
    <r>
      <rPr>
        <sz val="11"/>
        <color theme="1"/>
        <rFont val="Franklin Gothic Book"/>
        <family val="2"/>
        <charset val="238"/>
      </rPr>
      <t>"C","D"</t>
    </r>
  </si>
  <si>
    <r>
      <t xml:space="preserve">időkeret: </t>
    </r>
    <r>
      <rPr>
        <sz val="11"/>
        <color theme="1"/>
        <rFont val="Franklin Gothic Book"/>
        <family val="2"/>
        <charset val="238"/>
      </rPr>
      <t>15 óra</t>
    </r>
  </si>
  <si>
    <t xml:space="preserve">A projekt szemléletű oktatás során a tanulók önállóan dolgoznak. Meghatározott stílusú csokrokat, majd ezt követően tűzött díszeket készítenek, elméleti ismereteiket a gyakorlatban alkalmazva. A kész munkákat csoportosan vagy önállóan rendezik el a kirakatban, a rendelkezésre álló díszítőanyagok segítségével. Ezután kisebb csoportokban árkalkulációt készítenek. Az értékelés nemcsak a végeredményre, hanem a munkafolyamatra és a csapatmunkára is kiterjed, különös tekintettel a problémamegoldásra és az önálló munkavégzésre. Az értékelést az oktató végzi, ugyanakkor kikéri a tanulók véleményét is társaik által készített kompozíciókról, és közösen is értékelhetik azokat. </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</si>
  <si>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</si>
  <si>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10 óra</t>
    </r>
  </si>
  <si>
    <t>A feladat egy interaktív tanulási folyamat részeként valósulhat meg csoportmunka során. A tanulók magtermő állományról gyűjtenek magot, ezt követően elvégzik a megfelelő kézi vagy gépi megtisztítást, valamint a tisztított magok tárolásra való előkészítését vagy elvetését egy előzetesen előkészített területre. Ez egy több témakört felölelő projektmunka, amely lehetőséget ad az együttműködési készség próbára tételére. Az értékelést az oktató végzi az egyes munkafolyamatok végén. A munkafolyamatokat a tanulók felosztják egymás között, és beszámolnak a többieknek a tapasztalataikról.</t>
  </si>
  <si>
    <r>
      <t xml:space="preserve">Kapcsolódó tananyagegységek: </t>
    </r>
    <r>
      <rPr>
        <sz val="11"/>
        <color theme="1"/>
        <rFont val="Franklin Gothic Book"/>
        <family val="2"/>
        <charset val="238"/>
      </rPr>
      <t>"A", "B"</t>
    </r>
  </si>
  <si>
    <r>
      <t>időkeret:</t>
    </r>
    <r>
      <rPr>
        <sz val="11"/>
        <color theme="1"/>
        <rFont val="Franklin Gothic Book"/>
        <family val="2"/>
        <charset val="238"/>
      </rPr>
      <t xml:space="preserve"> 10 óra</t>
    </r>
  </si>
  <si>
    <t>Évelő dísznövények ivartalan szaporítása: 
Interaktív tanulási folyamat részeként a tanulók csoportokat képeznek. A csoportok elvégzik egy terület előkészítését ültetésre kézzel vagy gépekkel. Ezt követően az adott dísznövényfaj tőosztását elvégzik, majd az utódok egyik részét elültetik az előzetesen előkészített területre, másik részét konténerekbe ültetik. A feladat során fontos a megfelelő munkavédelmi- és környezetvédelmi szabályok betartása. 
Az értékelést minden munkafolyamat során a csoportok végzik, majd az oktató a csoportok részértékelése alapján értékel. 
A projekt alapvető célja, hogy a tanulók ne csak a szakmai fogásokat sajátítsák el, hanem a munkaszervezés és a projektalapú gondolkodás terén is tapasztalatot szerezzenek. A feladat során a résztvevők végig követhetik egy munka teljes folyamatát, a tervezéstől kezdve egészen a megvalósításig és a minőségellenőrzésig.</t>
  </si>
  <si>
    <t>Szakirányú oktatás összes óraszáma:</t>
  </si>
  <si>
    <r>
      <t>A tananyagelemek és a deszkriptorok projektszemléletű kapcsolódása:</t>
    </r>
    <r>
      <rPr>
        <sz val="11"/>
        <color theme="1"/>
        <rFont val="Franklin Gothic Book"/>
        <family val="2"/>
        <charset val="238"/>
      </rPr>
      <t xml:space="preserve"> 
Önállóan is kivitelezhető projektfeladat alkalmával, a különböző tananyagrészek komplex és integrált alkalmazásával alkalmazza a vállalkozások indításával, működtetésével és megszüntetésével kapcsolatos jogszabályokat. A résztvevők az Európai Uniós piac jellemzőit gyakorlatorientált feladatokkal mutatják be, ezáltal akár önállóan, akár csoportosan, egy adott munkafolyamat szimulációjával értékesítenek, árat képeznek, és alkalmazzák marketing ismereteiket. Egymásra épülő tananyagelemekből felépülő átfogó oktatási folyamat során pályázatokat keres, és digitális készségei révén ismeri a pályázatírás fontosabb szabályait és jellemzőit.</t>
    </r>
  </si>
  <si>
    <t>A termelési folyamat szervezése, a termelés pénzügyei</t>
  </si>
  <si>
    <t>A termelés erőforrásai, a termelési folyamat elemzése</t>
  </si>
  <si>
    <t xml:space="preserve">Marketing-, vezetési és szervezési ismeretek </t>
  </si>
  <si>
    <t xml:space="preserve">Európai uniós ismeretek alkalmazása a vállalkozásban </t>
  </si>
  <si>
    <t>Vállalkozások alapítása</t>
  </si>
  <si>
    <t>Vállalkozási ismeretek</t>
  </si>
  <si>
    <t xml:space="preserve">Vállalkozásának alapítása és működtetése közben betartja és betartatja a vonatkozó jogszabályokat. </t>
  </si>
  <si>
    <t>Az érdeklődésének megfelelő szakterület, a végzett munka iránt elkötelezett, munkájára értékként tekint.</t>
  </si>
  <si>
    <t>Használja az ügyfélkapu szolgáltatásait, ismeri a gazdálkodó szervezetek jellemzőit, az egyéni és társas vállalkozások formáit, alapítását, a szükséges szakmai és jogi kifejezéseket.</t>
  </si>
  <si>
    <t>Önálló vállalkozást alapít és működtet.</t>
  </si>
  <si>
    <t>"C" Értékesítés, eladás (14; 15; 19; 20; 21; 22; 23. sor)</t>
  </si>
  <si>
    <r>
      <t xml:space="preserve">A tananyagelemek és a deszkriptorok projektszemléletű kapcsolódása: 
</t>
    </r>
    <r>
      <rPr>
        <sz val="11"/>
        <color theme="1"/>
        <rFont val="Franklin Gothic Book"/>
        <family val="2"/>
        <charset val="238"/>
      </rPr>
      <t xml:space="preserve">Adott munkafolyamat szimulációjával a tanuló a rábízott csoporttársakat megfelelően koordinálja a virágkötészeti feladatok elvégzése céljából. Gyakorlatorientált feladatokon keresztül, komplex folyamatok eredményeként alkalmazza a virágkötészet jellemző feladatait. A feladat keretében a tanulók egy olyan komplex munkafolyamatot végeznek el, amely valós munkakörnyezethez hasonló helyzeteket teremt. </t>
    </r>
  </si>
  <si>
    <t>A virágkötészet alapjai</t>
  </si>
  <si>
    <t>Virágkötészet</t>
  </si>
  <si>
    <t>Felelősséget vállal saját tevékenységéért, a rábízott kisebb csoport, közösség munkájáért.</t>
  </si>
  <si>
    <t>Megjelenésében igényes, viselkedésében visszafogott. Törekszik a pontos és szakszerű munkavégzésre, környezetének tisztántartására.</t>
  </si>
  <si>
    <t>Ismeri a virágkötő feladatait.</t>
  </si>
  <si>
    <t>Képes a virágkötészeti előírások szerint dolgozni, dolgoztatni.</t>
  </si>
  <si>
    <r>
      <t xml:space="preserve">A tananyagelemek és a deszkriptorok projektszemléletű kapcsolódása: 
</t>
    </r>
    <r>
      <rPr>
        <sz val="11"/>
        <color theme="1"/>
        <rFont val="Franklin Gothic Book"/>
        <family val="2"/>
        <charset val="238"/>
      </rPr>
      <t xml:space="preserve">Gyakorlatorientált feladatokon keresztül a tanulók szövegeket szerkesztenek számítógépen. Egy valós munkafolyamatot modellezve készítenek el a kereskedelemhez, virágeladáshoz kapcsolódó dokumentumokat, mint árajánlatot, jótállási jegyet, jegyzőkönyvet. Ez a projekt arra kínál lehetőséget, hogy a tanulók saját tempójukban, kreatív megoldásokat keresve dolgozzanak egy valós szakmai kihíváson. </t>
    </r>
    <r>
      <rPr>
        <sz val="11"/>
        <color rgb="FFFF0000"/>
        <rFont val="Franklin Gothic Book"/>
        <family val="2"/>
        <charset val="238"/>
      </rPr>
      <t xml:space="preserve"> </t>
    </r>
  </si>
  <si>
    <t>Fogyasztóvédelem</t>
  </si>
  <si>
    <t>Vállalkozás működtetése</t>
  </si>
  <si>
    <t>Nagy körültekintéssel végzi a dokumentációkkal kapcsolatos feladatokat, betartja a szigorú számadású nyomtatványokra vonatkozó szabályokat.</t>
  </si>
  <si>
    <t>Igyekszik elkerülni a szabálytalanságokat. Elkötelezett az elvégzett munka pontos dokumentálása iránt.</t>
  </si>
  <si>
    <t>Ismeri a szövegszerkesztő programokat, internetes kereső felületeket, nyilvántartásokat.</t>
  </si>
  <si>
    <t>Képes dokumentációkat használni, készíteni.</t>
  </si>
  <si>
    <r>
      <t>A tananyagelemek és a deszkriptorok projektszemléletű kapcsolódása:</t>
    </r>
    <r>
      <rPr>
        <sz val="11"/>
        <color theme="1"/>
        <rFont val="Franklin Gothic Book"/>
        <family val="2"/>
        <charset val="238"/>
      </rPr>
      <t xml:space="preserve"> 
Digitális készésegeik birtokában a tanulók alkalmazzák számítógépen a gyakorlatban hasznos elektronikus rendszereket. A tanulók valós feladatokon keresztül végeznek számításokat, alkalmazzák a piacgazdasági elveket. A projektfeladat önállóan és csoportosan is végezhető.  </t>
    </r>
    <r>
      <rPr>
        <sz val="11"/>
        <color rgb="FFFF0000"/>
        <rFont val="Franklin Gothic Book"/>
        <family val="2"/>
        <charset val="238"/>
      </rPr>
      <t xml:space="preserve"> </t>
    </r>
  </si>
  <si>
    <t>Önállóan, felelősséggel végez tervezési feladatokat.</t>
  </si>
  <si>
    <r>
      <t xml:space="preserve">Törekszik a </t>
    </r>
    <r>
      <rPr>
        <sz val="11"/>
        <color rgb="FF000000"/>
        <rFont val="Franklin Gothic Book"/>
        <family val="2"/>
        <charset val="238"/>
      </rPr>
      <t>megjelenésében igényes, és szakmaiságában színvonalas tervdokumentáció elkészítésére.</t>
    </r>
  </si>
  <si>
    <t>Ismeri a szakmai számításokat, a tervkészítés tartalmi és formai követelményeit, a megrendelés lépéseit, elektronikus formába való öntését.</t>
  </si>
  <si>
    <t>Tervet készít, kalkulációt végez.</t>
  </si>
  <si>
    <r>
      <t xml:space="preserve">A tananyagelemek és a deszkriptorok projektszemléletű kapcsolódása: 
</t>
    </r>
    <r>
      <rPr>
        <sz val="11"/>
        <color theme="1"/>
        <rFont val="Franklin Gothic Book"/>
        <family val="2"/>
        <charset val="238"/>
      </rPr>
      <t>Az összetett, több tananyagelemből álló képzési program keretében a tanulók gyakorlatban alkalmazzák a vállalkozás működtetésével kapcsolatos elméleti ismereteiket. Egy interaktív tanulási folyamat részeként eladással kapcsolatos bizonylatokat töltenek ki, és alkalmazzák az adózási alapelvekkel, bevételekkel és hozamok meghatározásával kapcsolatos, előzetesen megszerzett ismereteiket. A feladat keretében a tanulók egy olyan komplex munkafolyamatot végeznek el, amely valós munkakörnyezethez hasonló helyzeteket teremt.</t>
    </r>
  </si>
  <si>
    <t>Felelősséggel alkalmazza a virágeladással kapcsolatos szabályozásokat.</t>
  </si>
  <si>
    <t>Elkötelezett a végzett munka pontos dokumentálása mellett.</t>
  </si>
  <si>
    <t>Ismeri az elektronikus számlaadás módját, a szigorú számadású nyomtatványok kitöltését, a különböző elektronikus nyilvántartási rendszereket.</t>
  </si>
  <si>
    <t>Előkészíti és lebonyolítja a virágeladást.</t>
  </si>
  <si>
    <r>
      <t xml:space="preserve">A tananyagelemek és a deszkriptorok projektszemléletű kapcsolódása: 
</t>
    </r>
    <r>
      <rPr>
        <sz val="11"/>
        <color theme="1"/>
        <rFont val="Franklin Gothic Book"/>
        <family val="2"/>
        <charset val="238"/>
      </rPr>
      <t>A projektfeladatban a közös célok elérése érdekében a tanulók csoportokat alkotnak és tereket, helyiségeket, kirakatokat díszítenek növényekkel a megfelelő virágkötészeti szabályokat alkalmazva. A munka során a tanulók csoportokban dolgoznak, megosztják egymással a feladatokat, és a projekt minden szakaszát dokumentálják.</t>
    </r>
  </si>
  <si>
    <t>Virágdíszek összerendezése</t>
  </si>
  <si>
    <t>A virágkötészeti dekorációk készítése közben betartja a kompozícióra vonatkozó szakmai elvárásokat (pl. szín, forma, arány).</t>
  </si>
  <si>
    <t>Nyitott az új virágkötészeti technikák megismerésére és alkalmazására. Fontosnak érzi a rendezett munkakörnyezet kialakítását. Törekszik a precíz és gazdaságos munkavégzésre.</t>
  </si>
  <si>
    <r>
      <t>Ismeri a virágdíszek formai, - szín-</t>
    </r>
    <r>
      <rPr>
        <sz val="11"/>
        <color rgb="FF000000"/>
        <rFont val="Franklin Gothic Book"/>
        <family val="2"/>
        <charset val="238"/>
      </rPr>
      <t xml:space="preserve"> és arányos elrendezésének lehetőségeit.</t>
    </r>
  </si>
  <si>
    <t>Virágdíszítési feladatokat végez.</t>
  </si>
  <si>
    <t>"D" Virágkötészet (16; 17; 18. sor)</t>
  </si>
  <si>
    <r>
      <t xml:space="preserve">A tananyagelemek és a deszkriptorok projektszemléletű kapcsolódása: 
</t>
    </r>
    <r>
      <rPr>
        <sz val="11"/>
        <color theme="1"/>
        <rFont val="Franklin Gothic Book"/>
        <family val="2"/>
        <charset val="238"/>
      </rPr>
      <t xml:space="preserve">A különböző virágkötészeti témaköröket összekapcsoló projekt keretében a tanulók a virágkötészet szabályait betartva virágkötészeti kompozíciókat készítenek. A munka során önállóan dolgoznak, de megosztják egymással tapasztalataikat. A projektoktatás során a megszerzett tudásukat a gyakorlatban alkalmazzák és szakmai önállóságukat gyakorolják. </t>
    </r>
  </si>
  <si>
    <t>Száraz- és selyemvirágdíszek</t>
  </si>
  <si>
    <t xml:space="preserve">
Ruha- és hajdíszek</t>
  </si>
  <si>
    <t>Díszítő csomagolások</t>
  </si>
  <si>
    <t>Koszorúk</t>
  </si>
  <si>
    <t>Csokrok</t>
  </si>
  <si>
    <t>Tűzött virágdíszek</t>
  </si>
  <si>
    <t>A virágkötészet törvényei, virágkötészeti stílusok</t>
  </si>
  <si>
    <t>Önállóan alkot virágkötészeti készítményeket. Felelősséget vállal az általa előállított termék, dekoráció minőségéért.</t>
  </si>
  <si>
    <r>
      <t>Ismeri a vágott virágokat és zöldeket,</t>
    </r>
    <r>
      <rPr>
        <sz val="11"/>
        <color rgb="FF000000"/>
        <rFont val="Franklin Gothic Book"/>
        <family val="2"/>
        <charset val="238"/>
      </rPr>
      <t xml:space="preserve"> a virágkötészeti stílusokat, törvényszerűségeket, a különböző készítmények elkészítési technikáit.</t>
    </r>
  </si>
  <si>
    <t>Különböző stílusú alkalmi csokrokat, tűzött virágdíszeket, koszorúkat készít, csomagol.</t>
  </si>
  <si>
    <r>
      <t xml:space="preserve">A tananyagelemek és a deszkriptorok projektszemléletű kapcsolódása: 
</t>
    </r>
    <r>
      <rPr>
        <sz val="11"/>
        <color theme="1"/>
        <rFont val="Franklin Gothic Book"/>
        <family val="2"/>
        <charset val="238"/>
      </rPr>
      <t>A tanulók az elméleti ismereteiket gyakorlati helyzetben alkalmazzák, mely során valós feladatokon keresztül egy adott kereskedelmi munkafolyamat szimulációjával a tanulók dísznövények igényeit szem előtt tartva szaktanácsot adnak, segítséget nyújtanak az érdeklődőknek, vásárlóknak. Ehhez elméleti tudásuk gyakorlati helyzetben kerül alkalmazásra, adott szituációs helyzeteket előkészítve. Csoportos műhelymunka során az interaktív tanulási folyamat részeként a megszerzett virágkötészeti szabályokat betartva növényösszeültetéseket készítenek. Az értékelés nemcsak a végeredményre, hanem a munkafolyamatra és a csapatmunkára is kiterjed, különös tekintettel az önálló munkavégzésre.</t>
    </r>
  </si>
  <si>
    <t>Növény-összeültetések</t>
  </si>
  <si>
    <t xml:space="preserve">A dísznövények ápolása során betartja a megfelelő fejlődéshez szükséges szabályokat, előírásokat. </t>
  </si>
  <si>
    <t>Törekszik az új fajták ápolási igényeinek megismerésére.</t>
  </si>
  <si>
    <t>Tisztában van a dísznövények környezeti igényeivel.</t>
  </si>
  <si>
    <t>Szaktanácsot ad a növényelhelyezésre, -ápolásra. Növény-összeültetéseket készít.</t>
  </si>
  <si>
    <r>
      <t xml:space="preserve">A tananyagelemek és a deszkriptorok projektszemléletű kapcsolódása:
</t>
    </r>
    <r>
      <rPr>
        <sz val="11"/>
        <color theme="1"/>
        <rFont val="Franklin Gothic Book"/>
        <family val="2"/>
        <charset val="238"/>
      </rPr>
      <t xml:space="preserve">Valós munkafolyamatokat modellezve végzik el a vágott és cserepes dísznövények kezelését, ápolását és tárolását. Ezen gyakorlatorientált feladatok elvégzése során a tanulók megosztják egymással a feladatokat, és a projekt minden szakaszát. A projektszintű oktatás során lehetőség nyílik arra, hogy az elméleti oktatást gyakorlatorientálttá tegyék. </t>
    </r>
    <r>
      <rPr>
        <sz val="11"/>
        <color rgb="FFFF0000"/>
        <rFont val="Franklin Gothic Book"/>
        <family val="2"/>
        <charset val="238"/>
      </rPr>
      <t xml:space="preserve"> </t>
    </r>
  </si>
  <si>
    <t>Önállóan végez növénykezelési feladatokat.</t>
  </si>
  <si>
    <t>Elkötelezett a szakszerű növénykezelési technológiák iránt. Fontosnak érzi a rendezett munkakörnyezet kialakítását.</t>
  </si>
  <si>
    <t>Ismeri a vágott virágokat, vágott zöldeket, igényeiket és kezelésüknek technológiáját.</t>
  </si>
  <si>
    <t>Vágott virágokat, zöldeket, cserepes növényeket kezel, gondoz, készít elő, tárol.</t>
  </si>
  <si>
    <r>
      <t xml:space="preserve">A tananyagelemek és a deszkriptorok projektszemléletű kapcsolódása: 
</t>
    </r>
    <r>
      <rPr>
        <sz val="11"/>
        <color theme="1"/>
        <rFont val="Franklin Gothic Book"/>
        <family val="2"/>
        <charset val="238"/>
      </rPr>
      <t xml:space="preserve">Egy komplex szakmai helyzet megoldásával a tanulók csoportmunka keretein belül végzik el a dísznövénytermesztés munkafolyamatait, így a szaporítást, termesztést, nevelést, szabadföldön és termesztőberendezésben is. Csoportos feladatvégzés során, az együttműködésüket próbára téve megszervezik az egyes munkafolyamatokat lépésről lépésre, ezáltal lehetőség nyílik az elméleti ismeretek gyakorlati szinten történő alkalmazására is. </t>
    </r>
    <r>
      <rPr>
        <sz val="11"/>
        <color rgb="FFFF0000"/>
        <rFont val="Franklin Gothic Book"/>
        <family val="2"/>
        <charset val="238"/>
      </rPr>
      <t xml:space="preserve"> </t>
    </r>
  </si>
  <si>
    <t>Felelősséget vállal a saját maga által végzett, és az általa vezetett szakmai csoport munkájáért, eredményeiért és esetleges kudarcaiért.</t>
  </si>
  <si>
    <t>Nyitott a szakmájában tevékenykedő szakemberekkel való szakmai együttműködésre.</t>
  </si>
  <si>
    <t>Tisztában van az egyéni és csoportos munkavégzés irányításának módjaival.</t>
  </si>
  <si>
    <t>Dísznövény-termesztési feladatokat és értékesítést ellátó személyeket, csoportokat irányít.</t>
  </si>
  <si>
    <r>
      <t xml:space="preserve">A tananyagelemek és a deszkriptorok projektszemléletű kapcsolódása: 
</t>
    </r>
    <r>
      <rPr>
        <sz val="11"/>
        <color theme="1"/>
        <rFont val="Franklin Gothic Book"/>
        <family val="2"/>
        <charset val="238"/>
      </rPr>
      <t xml:space="preserve">Egy valós szakmai kihívás feldolgozásával a tanulók gyakorlatorientált feladatokon keresztül végzik el a dísznövénytermesztéshez kapcsolódó dokumentáció munkafolyamatait. A projektfeladatban a tanulók a közös cél elérése érdekében megfelelően koordinálják csapattársait is. A projekt alapvető célja, hogy a tanulók ne csak a szakmai fogásokat sajátítsák el, hanem a munkaszervezés és a projektalapú gondolkodás terén is tapasztalatot szerezzenek. A feladat során a résztvevők végig követhetik egy munka teljes folyamatát, a tervezéstől kezdve egészen a megvalósításig és a minőségellenőrzésig.  </t>
    </r>
  </si>
  <si>
    <t>A faiskolai termesztés alapjai</t>
  </si>
  <si>
    <t>Dísznövénytermesztés</t>
  </si>
  <si>
    <t>Ismeri a dísznövénytermesztés munkafolyamatait.</t>
  </si>
  <si>
    <t>Elvégzi a dísznövénytermesztés munkafolyamatainak tervezését, szervezését.</t>
  </si>
  <si>
    <t>"A" Dísznövények szaporítása és termesztése (1; 2; 3; 8; 9; 13. sor)</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</si>
  <si>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Bármilyen rábízott feladat esetében figyel arra, hogy ő és munkatársai rendeltetésszerűen használják a szükséges védőeszközöket. </t>
    </r>
  </si>
  <si>
    <t>A kertészeti termesztésben használatos erő- és munkagépek működtetése és karbantartása</t>
  </si>
  <si>
    <t>Műszaki alapismeretek</t>
  </si>
  <si>
    <t>Műszaki ismeretek</t>
  </si>
  <si>
    <r>
      <t xml:space="preserve">Felelősséget vállal önmaga és munkatársai biztonságáért. </t>
    </r>
    <r>
      <rPr>
        <sz val="11"/>
        <color rgb="FF000000"/>
        <rFont val="Franklin Gothic Book"/>
        <family val="2"/>
        <charset val="238"/>
      </rPr>
      <t>A dísznövénytermesztésre vonatkozó munka-, tűz-, baleset-, környezetvédelmi, biztonságtechnikai, higiéniai és minőségbiztosítási jogszabályokban és hatósági előírásokban foglaltakat maradéktalanul betartja és betartatja.</t>
    </r>
  </si>
  <si>
    <t>Szabálykövető a munka-, tűz-, baleset- és környezetvédelem területén. Elkötelezett a szabályos foglalkoztatás mellett, igyekszik elkerülni a munkaügyi szabálytalanságot.</t>
  </si>
  <si>
    <t>Ismeri a szakmához tartozó jogszabályi, valamint munka-, tűz-, baleset-, környezetvédelmi, biztonságtechnikai és minőségbiztosítási előírásokat.</t>
  </si>
  <si>
    <t>A védőberendezéseket és a védőfelszerelést rendeltetésszerűen használja.</t>
  </si>
  <si>
    <t>"B" Általános növényápolási feladatok (4; 5; 6; 7; 10; 11; 12. sor)</t>
  </si>
  <si>
    <r>
      <t xml:space="preserve">A tananyagelemek és a deszkriptorok projektszemléletű kapcsolódása: 
</t>
    </r>
    <r>
      <rPr>
        <sz val="11"/>
        <color theme="1"/>
        <rFont val="Franklin Gothic Book"/>
        <family val="2"/>
        <charset val="238"/>
      </rPr>
      <t xml:space="preserve">Egy valós munkafolyamatot modellezve a tanulók megnevezik a termesztőberendezések gépeit, berendezéseit és egy adott munkakörnyezetet szimulálva elvégzik ezek szükséges karbantartási feladatait. A projektoktatás során lehetőség nyílik arra, hogy a résztvevők önállóan és csapatban dolgozva alkalmazzák megszerzett tudásukat, miközben fejlesztik problémamegoldó képességüket és szakmai önállóságukat. </t>
    </r>
  </si>
  <si>
    <t xml:space="preserve">Termesztőberendezések műszaki létesítményei és karbantartási feladataik </t>
  </si>
  <si>
    <t>A termesztő-berendezést önállóan üzemelteti, tevékenységéért felelősséget vállal.</t>
  </si>
  <si>
    <t>Nyitott a korszerű termesztő-berendezésekben alkalmazható anyag- és energiatakarékos megoldások, technológiák alkalmazása iránt.</t>
  </si>
  <si>
    <t>Ismeri a különböző termesztő-berendezéseket, a termesztő-berendezések részeit, anyagait, berendezéseit.</t>
  </si>
  <si>
    <t>Termesztő-berendezéseket üzemeltet, karbantart.</t>
  </si>
  <si>
    <r>
      <t xml:space="preserve">A tananyagelemek és a deszkriptorok projektszemléletű kapcsolódása: 
</t>
    </r>
    <r>
      <rPr>
        <sz val="11"/>
        <color theme="1"/>
        <rFont val="Franklin Gothic Book"/>
        <family val="2"/>
        <charset val="238"/>
      </rPr>
      <t>Egy gyakorlati projekt keretében a tanulók csoportos műhelymunka során felismerik és megnevezik a műszaki alapismeretekhez tartozó anyagokat és elemeket. Gyakorlatorientált feladatokon keresztül használják ezeket gépeken és berendezéseken egyaránt. A feladat végrehajtása során nemcsak a szakmai készségek fejlődnek, hanem a csapatmunka, a kommunikáció és a munkaszervezés is kiemelt szerepet kap.</t>
    </r>
    <r>
      <rPr>
        <sz val="11"/>
        <color rgb="FFFF0000"/>
        <rFont val="Franklin Gothic Book"/>
        <family val="2"/>
        <charset val="238"/>
      </rPr>
      <t xml:space="preserve"> </t>
    </r>
  </si>
  <si>
    <t>Öntözőrendszerek tervezése, létesítése</t>
  </si>
  <si>
    <t>A növényházi dísznövénytermesztésben használt gépek, berendezések és karbantartásuk</t>
  </si>
  <si>
    <t>A faiskola speciális gépei</t>
  </si>
  <si>
    <t>Felelősséggel és körültekintően használja a dísznövénytermesztés gépeit.</t>
  </si>
  <si>
    <t>Fontosnak tartja a munkavégzéshez szükséges előírások figyelembevételét.</t>
  </si>
  <si>
    <t>Ismeri a szükséges gépeket, eszközöket, berendezéseket, azok részeit és működési elvüket.</t>
  </si>
  <si>
    <t>Szakszerűen használja, működteti és karbantartja a dísznövénytermesztés végzéséhez szükséges gépeket, eszközöket, berendezéseket.</t>
  </si>
  <si>
    <r>
      <t xml:space="preserve">A tananyagelemek és a deszkriptorok projektszemléletű kapcsolódása: 
</t>
    </r>
    <r>
      <rPr>
        <sz val="11"/>
        <color theme="1"/>
        <rFont val="Franklin Gothic Book"/>
        <family val="2"/>
        <charset val="238"/>
      </rPr>
      <t xml:space="preserve">Egy lehetséges projektfeladat keretein belül a tanulók felismerik, megnevezik a megnevelt dísznövényeket (fás szárú, lágy szárú) és amennyiben a több lépésből álló folyamat végén a növények készen állnak a betakarításra, a résztvevő tanulók lépésről lépésre megtervezik a betakarítás lépéseit és kivitelezik a folyamatot (pl. vágott virág betakarítás, csemete kitermelés). A feladat keretében a tanulók egy olyan komplex munkafolyamatot végeznek el, amely valós munkakörnyezethez hasonló helyzeteket teremt. </t>
    </r>
  </si>
  <si>
    <t>Faiskolai szaporításmódok és nevelés</t>
  </si>
  <si>
    <t>Önállóan végzi a termesztéssel kapcsolatos munkáját, folyamatos önellenőrzés mellett.</t>
  </si>
  <si>
    <t>Ismeri a faiskolai, szabadföldi és üvegházi termesztéssel kapcsolatos feladatokat.</t>
  </si>
  <si>
    <t>Dísznövény kitermelést, szedést, betakarítást végez.</t>
  </si>
  <si>
    <r>
      <t xml:space="preserve">A tananyagelemek és a deszkriptorok projektszemléletű kapcsolódása: 
</t>
    </r>
    <r>
      <rPr>
        <sz val="11"/>
        <color theme="1"/>
        <rFont val="Franklin Gothic Book"/>
        <family val="2"/>
        <charset val="238"/>
      </rPr>
      <t>Csoportos feladatvégzés során, az együttműködőkészségüket próbára téve, a tanulók projektfeladatban ismerik meg a növényi sejtek, szövetek működését, ezáltal pedig a mikroszaporítás fogalmát és folyamatát, lépéseit. A különböző tananyagrészeket integráló komplex oktatási folyamatban steril tenyészetet hoznak létre, passzálnak és akklimatizálnak növényeket. A résztvevők lépésről lépésre megtervezik és kivitelezik a folyamatot.</t>
    </r>
  </si>
  <si>
    <t>Mikroszaporítás</t>
  </si>
  <si>
    <r>
      <t xml:space="preserve">Betartja a faj fejlődéséhez szükséges munkafolyamatokat.  </t>
    </r>
    <r>
      <rPr>
        <sz val="12"/>
        <color theme="1"/>
        <rFont val="Times New Roman"/>
        <family val="1"/>
        <charset val="238"/>
      </rPr>
      <t>A feladathoz önállóan választ szerszámokat, eszközöket.</t>
    </r>
  </si>
  <si>
    <t xml:space="preserve">Nyitott a szakterületet érintő innovációk iránt, elfogadja a termesztéssel kapcsolatos újdonságokat, törekszik a pontos, precíz munkavégzésre. </t>
  </si>
  <si>
    <t>Ismeri a szövettenyésztés eszközeit, anyagait. Ismeri a táptalaj készítési és vágástechnikákat, az új táptalajra helyezés módját. Ismeri a kiültetés és akklimatizáció lépéseit.</t>
  </si>
  <si>
    <t>Növekedést, fejlődést szabályoz, mikroszaporítást végez.</t>
  </si>
  <si>
    <r>
      <t xml:space="preserve">A tananyagelemek és a deszkriptorok projektszemléletű kapcsolódása: 
</t>
    </r>
    <r>
      <rPr>
        <sz val="11"/>
        <color theme="1"/>
        <rFont val="Franklin Gothic Book"/>
        <family val="2"/>
        <charset val="238"/>
      </rPr>
      <t>Egy valós szakmai kihívás feldolgozásával megnevezik a növényvédelmmel kapcsolatos berendezéseket, valamint a legfontosabb károsítókat is. Digitális készségeik birtokában működtetik és használják a növényvédelmi digitális rendszereket. A munka során a tanulók csoportokban dolgoznak, megosztják egymással a feladatokat, és a projekt minden szakaszát dokumentálják.</t>
    </r>
  </si>
  <si>
    <t>Kártevők</t>
  </si>
  <si>
    <t>Kórokozók</t>
  </si>
  <si>
    <t>A növényvédelem alapjai</t>
  </si>
  <si>
    <t>Növényvédelem</t>
  </si>
  <si>
    <t>Önállóan használja a telefonos applikációkat, és védekezési javaslatokat fogalmaz meg.</t>
  </si>
  <si>
    <t>Figyelemmel kíséri az új alkalmazások megjelenését, és nyitott az új fejlesztések megismerésére, a dísznövénytermesztésben történő alkalmazására.</t>
  </si>
  <si>
    <t>Ismeri a dísznövénytermesztés szempontjából fontos digitális eszközök használatát.</t>
  </si>
  <si>
    <t>Növényvédelmi előrejelzés céljából telefonos applikációt használ.</t>
  </si>
  <si>
    <r>
      <t>A tananyagelemek és a deszkriptorok projektszemléletű kapcsolódása:</t>
    </r>
    <r>
      <rPr>
        <sz val="11"/>
        <color theme="1"/>
        <rFont val="Franklin Gothic Book"/>
        <family val="2"/>
        <charset val="238"/>
      </rPr>
      <t xml:space="preserve"> 
Adott munkakörnyezetet szimulálva, digitális készségeik birtokában megnevezik a dísznövénytermesztésben előforduló károsítókat, ezzel együtt csoportmunka keretein belül megnevezik az ellenük alkalmazandó szereket és/vagy módszereket, és egy lehetséges projektfeladat során, szakember felügyelete mellett elvégzik ezen növényvédelmi beavatkozásokat.</t>
    </r>
  </si>
  <si>
    <t>Szakmai felügyelet mellett meghatározza a növényvédelmi feladatokat. Az általános és speciális növényápolási műveleteket önállóan végzi. Felelősséget vállal munkájáért, eredményeiért és kudarcaiért.</t>
  </si>
  <si>
    <r>
      <t xml:space="preserve">Nyitott az adott szakterület új eredményei, innovációi iránt, törekszik azok megismerésére, megértésére és alkalmazására. </t>
    </r>
    <r>
      <rPr>
        <sz val="11"/>
        <color rgb="FF000000"/>
        <rFont val="Franklin Gothic Book"/>
        <family val="2"/>
        <charset val="238"/>
      </rPr>
      <t>Törekszik a saját munkáját érintő változások nyomon követésére.</t>
    </r>
  </si>
  <si>
    <t>Ismeri a növényvédelem alapjait, a károsítók elleni védekezési módokat, különös tekintettel az integrált védekezési lehetőségekre.</t>
  </si>
  <si>
    <t>Növényvédelmi szakirányító felügyeletével növényvédelmi feladatot lát el.</t>
  </si>
  <si>
    <r>
      <t xml:space="preserve">A tananyagelemek és a deszkriptorok projektszemléletű kapcsolódása: 
</t>
    </r>
    <r>
      <rPr>
        <sz val="11"/>
        <color theme="1"/>
        <rFont val="Franklin Gothic Book"/>
        <family val="2"/>
        <charset val="238"/>
      </rPr>
      <t>Az egymásra épülő tananyagelemekből felépülő átfogó oktatási folyamat során szabadföldi körülmények között és termesztőberendezésben egyaránt a tanulók tápanyagot utánpótlanak, mivel az interaktív tanulási folyamat részeként az ehhez szükséges gépek és berendezések működési elveire vonatkozó ismeretekkel rendelkeznek.</t>
    </r>
  </si>
  <si>
    <r>
      <t>Ismeri az általános és speciális ápolási munkákat (faiskolai nevelési munkák, metszés).</t>
    </r>
    <r>
      <rPr>
        <sz val="11"/>
        <color rgb="FF000000"/>
        <rFont val="Franklin Gothic Book"/>
        <family val="2"/>
        <charset val="238"/>
      </rPr>
      <t xml:space="preserve"> Ismeri a tápanyag-utánpótlási, öntözési módokat és ápolási munkákat.</t>
    </r>
  </si>
  <si>
    <t>Tápanyag-utánpótlást, öntözést, növényápolási munkát végez.</t>
  </si>
  <si>
    <r>
      <t xml:space="preserve">A tananyagelemek és a deszkriptorok projektszemléletű kapcsolódása: 
</t>
    </r>
    <r>
      <rPr>
        <sz val="11"/>
        <color theme="1"/>
        <rFont val="Franklin Gothic Book"/>
        <family val="2"/>
        <charset val="238"/>
      </rPr>
      <t>Az összetett, több tananyagelemből álló program keretében a tanulók szabadföldön előkészítik a területet a későbbi termesztési feladatokra, a növénynevelésre. A talajművelő és növényvédelmi gépeket a projekt szemléletű oktatás keretein belül felismerik, alkalmazzák, és működtetik azokat. A munka során a tanulók csoportokban dolgoznak, megosztják egymással a feladatokat, és a projekt minden szakaszát dokumentálják.</t>
    </r>
  </si>
  <si>
    <t>Ismeri az általános és speciális talajvédelmi munkákat és a gyomirtó szereket.</t>
  </si>
  <si>
    <t>Talajmunkákat, gyomirtást, talajvédelmi munkát végez.</t>
  </si>
  <si>
    <r>
      <t xml:space="preserve">A tananyagelemek és a deszkriptorok projektszemléletű kapcsolódása: 
</t>
    </r>
    <r>
      <rPr>
        <sz val="11"/>
        <color theme="1"/>
        <rFont val="Franklin Gothic Book"/>
        <family val="2"/>
        <charset val="238"/>
      </rPr>
      <t>A tanulók szabadföldön és termesztőberendezésben, egy lehetséges projektfeladat keretein belül, csemetét, palántát állítanak elő. Ehhez megfelelően előkészítik a szabadföldi területet, valamint a termesztőberendezések ismerete révén módosítják a termesztési körülményeket.</t>
    </r>
  </si>
  <si>
    <t xml:space="preserve">Évelő dísznövények termesztéstechnológiája </t>
  </si>
  <si>
    <t>Kétnyári dísznövények termesztéstechnológiája</t>
  </si>
  <si>
    <t>Egynyári dísznövények termesztéstechnológiája</t>
  </si>
  <si>
    <t>Az általa nevelt dísznövényekért felelősséget vállal.</t>
  </si>
  <si>
    <t>Szem előtt tartja a termesztés gazdaságosságát. Elkötelezett a dísznövénytermesztéssel kapcsolatos feladatok iránt.</t>
  </si>
  <si>
    <t>Ismeri a szaporítás és nevelés technológiáit.</t>
  </si>
  <si>
    <t>Palántát, csemetét előállít, nevel, gondoz.</t>
  </si>
  <si>
    <r>
      <t xml:space="preserve">A tananyagelemek és a deszkriptorok projektszemléletű kapcsolódása: 
</t>
    </r>
    <r>
      <rPr>
        <sz val="11"/>
        <color theme="1"/>
        <rFont val="Franklin Gothic Book"/>
        <family val="2"/>
        <charset val="238"/>
      </rPr>
      <t xml:space="preserve">Egy adott munkakörnyezetet szimulálva a tanulók a szaporítóanyag igényeihez mérten megfelelő földkeveréket állítanak össze. A munka során a tanulók csoportokban dolgoznak, megosztják egymással a feladatokat, és a projekt minden szakaszát dokumentálják. </t>
    </r>
  </si>
  <si>
    <t>Önállóan alkalmazza a megfelelő termesztő közeget és használja fel a szaporítóanyagokat.</t>
  </si>
  <si>
    <t>Ismeri a termesztő közegeket, a földkeverék összeállítását.</t>
  </si>
  <si>
    <t>Szaporítóanyagot előkészít, ültet.</t>
  </si>
  <si>
    <r>
      <t xml:space="preserve">A tananyagelemek és a deszkriptorok projektszemléletű kapcsolódása: 
</t>
    </r>
    <r>
      <rPr>
        <sz val="11"/>
        <color theme="1"/>
        <rFont val="Franklin Gothic Book"/>
        <family val="2"/>
        <charset val="238"/>
      </rPr>
      <t>Egy gyakorlati projekt keretéb</t>
    </r>
    <r>
      <rPr>
        <sz val="11"/>
        <rFont val="Franklin Gothic Book"/>
        <family val="2"/>
        <charset val="238"/>
      </rPr>
      <t xml:space="preserve">en felismeri és megnevezi az egyes dísznövénycsoportokhoz tartozó fajokat (magyar és latin névvel). A megnevezett fajokat a gyakorlati projekt során ivaros és/vagy ivartalan úton szaporítja. </t>
    </r>
    <r>
      <rPr>
        <sz val="11"/>
        <color theme="1"/>
        <rFont val="Franklin Gothic Book"/>
        <family val="2"/>
        <charset val="238"/>
      </rPr>
      <t>Az értékelés nemcsak a végeredményre, hanem a munkafolyamatra és a csapatmunkára is kiterjed, különös tekintettel a problémamegoldásra és az önálló munkavégzésre.</t>
    </r>
  </si>
  <si>
    <t>Növényházi vágott virágok és termesztéstechnológiáik</t>
  </si>
  <si>
    <t>Cserepes virágos dísznövények és termesztéstechnológiáik</t>
  </si>
  <si>
    <t xml:space="preserve">Cserepes levéldísznövények és termesztéstechnológiáik </t>
  </si>
  <si>
    <t>Fás szárú növények ismerete</t>
  </si>
  <si>
    <t>Önállóan végzi a dísznövények szaporítási feladatait.</t>
  </si>
  <si>
    <t xml:space="preserve">A dísznövény-szaporítással kapcsolatos feladatok iránt elkötelezett, munkájára értékként tekint. </t>
  </si>
  <si>
    <t>Ismeri az egynyári-, kétnyári-, évelő dísznövényeket, a lombhullató- és örökzöld díszfákat, a díszcserjéket, a cserepes virágos- és levéldísznövényeket, vágott- virágokat és zöldeket. Ismeri a növények tudományos latin nevét (kettős nevezéktan) és biztos tudással azonosítja őket. Ismeri az ivaros és ivartalan szaporítási módokat.</t>
  </si>
  <si>
    <t>Dísznövényeket szaporít.</t>
  </si>
  <si>
    <r>
      <t xml:space="preserve">Kapcsolódó tananyagegységek: </t>
    </r>
    <r>
      <rPr>
        <sz val="11"/>
        <color theme="1"/>
        <rFont val="Franklin Gothic Book"/>
        <family val="2"/>
        <charset val="238"/>
      </rPr>
      <t>"C"</t>
    </r>
  </si>
  <si>
    <r>
      <t xml:space="preserve">időkeret: </t>
    </r>
    <r>
      <rPr>
        <sz val="11"/>
        <color theme="1"/>
        <rFont val="Franklin Gothic Book"/>
        <family val="2"/>
        <charset val="238"/>
      </rPr>
      <t>6 óra</t>
    </r>
  </si>
  <si>
    <t>A különböző tananyagrészeket integráló komplex oktatási folyamat során a tanulók csoportos projektfeladat keretében elsődleges feldolgozási és csomagolási feladatokat látnak el. A gyógynövények elsődleges feldolgozását elvégzik (például mosás, aprítás) – ehhez célszerű minden csoportnak külön feladatot adni, majd cserélni őket. Ezt követően a tanulók közösen előkészítik a szárítót, és a szárítóba helyezik az elsődlegesen feldolgozott növényi részeket. A résztvevők lépésről lépésre megtervezik és kivitelezik a folyamatot. A feladat keretében a tanulók egy olyan komplex munkafolyamatot végeznek el, amely valós munkakörnyezethez hasonló helyzeteket teremt.</t>
  </si>
  <si>
    <r>
      <t xml:space="preserve">Kapcsolódó tananyagegységek: 
</t>
    </r>
    <r>
      <rPr>
        <sz val="11"/>
        <color theme="1"/>
        <rFont val="Franklin Gothic Book"/>
        <family val="2"/>
        <charset val="238"/>
      </rPr>
      <t>"B"</t>
    </r>
  </si>
  <si>
    <t xml:space="preserve">Egy egymásra épülő, több tananyagelemből álló, átfogó feladatsorozat megoldásával a tanulók csoportmunkában termesztési feladatot látnak el. Ennek során több, komplex munkafolyamatot végeznek el, valós szakmai kihívás feldolgozásával a termesztőberendezésben áttűzdelt és nevelés alatt álló növényeket kiültetik szabadföldi ágyásba. Ehhez elvégzik a megfelelő talajelőkészítést, kijelölik a sorokat és a növények helyét, majd elültetik, beöntözik azokat. A feladat keretében a tanulók egy olyan komplex munkafolyamatot végeznek el, amely valós munkakörnyezethez hasonló helyzeteket teremt. Az értékelés, mivel az egyes munkafolyamatok hatással vannak egymásra, fontos, hogy részegységenként történjen, majd a teljes projektfeladat végén az oktató értékeli az egész folyamatot és a résztvevőket egyaránt. </t>
  </si>
  <si>
    <r>
      <t xml:space="preserve">Kapcsolódó tananyagegységek: 
</t>
    </r>
    <r>
      <rPr>
        <sz val="11"/>
        <color theme="1"/>
        <rFont val="Franklin Gothic Book"/>
        <family val="2"/>
        <charset val="238"/>
      </rPr>
      <t>"A"</t>
    </r>
  </si>
  <si>
    <t>Az összetett, több tananyagelemből álló projekt keretében a tanulók csoportmunkában növényi drogok gyűjtését végzik el. Egy adott területen, természetes környezetben a gyűjthető gyógynövényfajokat azonosítják és morfológiailag jellemzik, és hatásaikat bemutatják. Ezzel elméleti tudásukat gyakorlati tudássá alakítják. A védett növényfajokat jellemzik. A gyűjthető állapotú drogokat ezeknek megfelelően megszedik, majd ezek elsődleges feldolgozását előkészítik. Az értékelést a csoportokon belül végzik, és ahol minden csoportban a tagok bemutatnak egy-egy tanult elemet. A végső értékelést az oktató végzi el. Ez a projekt arra kínál lehetőséget, hogy a tanulók saját tempójukban, kreatív megoldásokat keresve dolgozzanak egy valós szakmai kihíváson.</t>
  </si>
  <si>
    <r>
      <t>A tan</t>
    </r>
    <r>
      <rPr>
        <b/>
        <sz val="11"/>
        <rFont val="Franklin Gothic Book"/>
        <family val="2"/>
        <charset val="238"/>
      </rPr>
      <t>anyagelemek és a deszkriptorok projektszemléletű kapcsolódása:</t>
    </r>
    <r>
      <rPr>
        <sz val="11"/>
        <rFont val="Franklin Gothic Book"/>
        <family val="2"/>
        <charset val="238"/>
      </rPr>
      <t xml:space="preserve"> 
Projektszemléletű oktatás keretében a tanuló a vállalkozások alapításával és működtetésével összhangban az elektronikus adminisztrációt elvégzi, elektronikusan kapcsolatot tart a hatóságokkal, tisztában van kötelezettségeivel. A munka során a tanulók csoportokban dolgoznak, megosztják egymással a feladatokat, és a projekt minden szakaszát dokumentálják.</t>
    </r>
  </si>
  <si>
    <t>Európai uniós ismeretek alkalmazása a vállalkozásban</t>
  </si>
  <si>
    <t>Vállalkozások működtetése</t>
  </si>
  <si>
    <t>Önállóan használja az ügyfélkaput, képes az önellenőrzésre és a hibák önálló javítására.</t>
  </si>
  <si>
    <t>Értékként tekint az ügyfélkapun elérhető szolgáltatásokra, nyitott a digitális felületek kezelésére.</t>
  </si>
  <si>
    <t>Tisztában van a munkaadó és a munkavállaló adózási és járulékfizetési kötelezettségeivel.</t>
  </si>
  <si>
    <t>Biztonsággal használja az ügyfélkapu szolgáltatásait.</t>
  </si>
  <si>
    <t>"D" A vállalkozás alapjai (13; 14; 15; 16; 17. sor)</t>
  </si>
  <si>
    <r>
      <t>A tananyageleme</t>
    </r>
    <r>
      <rPr>
        <b/>
        <sz val="11"/>
        <rFont val="Franklin Gothic Book"/>
        <family val="2"/>
        <charset val="238"/>
      </rPr>
      <t xml:space="preserve">k és a deszkriptorok projektszemléletű kapcsolódása: 
</t>
    </r>
    <r>
      <rPr>
        <sz val="11"/>
        <rFont val="Franklin Gothic Book"/>
        <family val="2"/>
        <charset val="238"/>
      </rPr>
      <t>Digitális készségei birtokában, gyakorlatközpontú feladatokon keresztül, a vállalkozás működtetésével összhangban elvégzi a vállalkozás főbb dokumentációjának vezetését elektronikus úton, a termelési folyamatokat megtervezi és az ezekkel összefüggő adminisztrációt átlátja és elvégzi táblázatkezelő és szövegszerkesztő programokkal. A feladat keretében a tanulók egy olyan komplex munkafolyamatot végeznek el, amely valós munkakörnyezethez hasonló helyzeteket teremt. A feladat elvégzésére önálló munkavégzés javasolt.</t>
    </r>
  </si>
  <si>
    <t>Felelősséggel alkalmazza a készletnyilvántartással kapcsolatos szabályozásokat.</t>
  </si>
  <si>
    <t>Elkötelezett az elvégzett munka pontos dokumentálása mellett.</t>
  </si>
  <si>
    <t>Ismeri a táblázatkezelő és szövegszerkesztő programokat. Ismeri a leltárkezelő és nyilvántartási felületeket.</t>
  </si>
  <si>
    <t>Készletjegyzéket vezet, leltározást és nyilvántartást végez.</t>
  </si>
  <si>
    <r>
      <t>A tananyagelemek é</t>
    </r>
    <r>
      <rPr>
        <b/>
        <sz val="11"/>
        <rFont val="Franklin Gothic Book"/>
        <family val="2"/>
        <charset val="238"/>
      </rPr>
      <t xml:space="preserve">s a deszkriptorok projektszemléletű kapcsolódása: 
</t>
    </r>
    <r>
      <rPr>
        <sz val="11"/>
        <rFont val="Franklin Gothic Book"/>
        <family val="2"/>
        <charset val="238"/>
      </rPr>
      <t>A tanulók gyakorlati projekt keretében, digitális készségeik birtokában egy komplex szakmai helyzet szimulálásával önállóan vállalkozást tudnak alapítani és működtetni, a jogszabályok betartása mellett. A tanulók lépésről lépésre megtervezik és kivitelezik a folyamatot. A végső cél egy olyan folyamat gyakorlati bemutatása, amely megfelel a szakmai követelményeknek.</t>
    </r>
  </si>
  <si>
    <t>Marketing-, vezetési és szervezési ismeretek</t>
  </si>
  <si>
    <t>Vállalkozásának alapítása és működtetése közben betartja és betartatja a vonatkozó jogszabályokat.</t>
  </si>
  <si>
    <t>Az érdeklődésének megfelelő szakterület, a végzett munka iránt elkötelezett.</t>
  </si>
  <si>
    <t>Ismeri a szigorú számadású nyomtatványokat. Ismeri a gazdálkodó szervezetek jellemzőit, az egyéni és társas vállalkozások formáit, alapítását, a szükséges szakmai és jogi kifejezéseket.</t>
  </si>
  <si>
    <t>Önálló vállalkozást működtet és alapít.</t>
  </si>
  <si>
    <r>
      <t xml:space="preserve">A tananyagelemek és a deszkriptorok projektszemléletű kapcsolódása: 
</t>
    </r>
    <r>
      <rPr>
        <sz val="11"/>
        <color theme="1"/>
        <rFont val="Franklin Gothic Book"/>
        <family val="2"/>
        <charset val="238"/>
      </rPr>
      <t>Egy lehetséges projektfeladat keretében a tanuló a gyógy- és fűszernövénytermesztéssel, feldolgozással, tárolással és csomagolással kapcsolatos elméleti ismereteit összetett, több részfeladatból álló módon gyakorlatorientált feladatokon keresztül koordinálja és ellenőrzi a résztvevők munkavégzését. A feladat végrehajtása során nemcsak a szakmai készségek fejlődnek, hanem a csapatmunka, a kommunikáció és a munkaszervezés is kiemelt szerepet kap.</t>
    </r>
  </si>
  <si>
    <t>Felelősséget vállal a saját maga által végzett és az általa vezetett szakmai csoport munkájáért, eredményeiért és esetleges kudarcaiért, korrigálja saját és mások hibáit.</t>
  </si>
  <si>
    <t>Irányítja a gyógy- és fűszernövény-termesztési feladatokat ellátó személyeket és csoportokat.</t>
  </si>
  <si>
    <r>
      <t>A tan</t>
    </r>
    <r>
      <rPr>
        <b/>
        <sz val="11"/>
        <rFont val="Franklin Gothic Book"/>
        <family val="2"/>
        <charset val="238"/>
      </rPr>
      <t xml:space="preserve">anyagelemek és a deszkriptorok projektszemléletű kapcsolódása: 
</t>
    </r>
    <r>
      <rPr>
        <sz val="11"/>
        <rFont val="Franklin Gothic Book"/>
        <family val="2"/>
        <charset val="238"/>
      </rPr>
      <t>Egy csapatmunkára épülő feladat során a tanulók megtervezik, megszervezik a gyógy- és fűszernövénytermesztés, -gyűjtés és -feldolgozás munkafolyamatait. Egy komplex szakmai helyzet megoldásával el tudja végeztetni a kivitelezést a szabályok és előírások betartásával. A résztvevők lépésről lépésre megtervezik és kivitelezik a folyamatot.</t>
    </r>
  </si>
  <si>
    <t>Ismeri a gyógy- és fűszernövény-termesztés munkafolyamatait.</t>
  </si>
  <si>
    <t>Megtervezi és megszervezi a gyógy- és fűszernövény-termesztés munkafolyamatait.</t>
  </si>
  <si>
    <r>
      <t>A tananyagelemek és a deszkriptorok projektszemléletű kapcsolódása:</t>
    </r>
    <r>
      <rPr>
        <sz val="11"/>
        <color theme="1"/>
        <rFont val="Franklin Gothic Book"/>
        <family val="2"/>
        <charset val="238"/>
      </rPr>
      <t xml:space="preserve"> 
A gyógy- és fűszernövénytermesztés folyamatainak, a betakarítás és tárolás folyamatainak munka-, tűz-, és balesetvédelmi szabályaival tisztában van és betartja, betartatja azokat. Valós feladatokon keresztül alkalmazzák az elméletben megszerzett tudást a gyakorlatban is.</t>
    </r>
  </si>
  <si>
    <t>Környezet- és természetvédelem</t>
  </si>
  <si>
    <t>A kertészeti munkavégzés biztonságtechnikája</t>
  </si>
  <si>
    <t>Műszaki és munkavédelmi ismeretek</t>
  </si>
  <si>
    <r>
      <t>Felelősséget vállal önmaga és munkatársai biztonságáért. A védőberendezéseket és védőfelszerelést rendeltetésszerűen használja, az előírásokat</t>
    </r>
    <r>
      <rPr>
        <sz val="11"/>
        <color rgb="FF000000"/>
        <rFont val="Franklin Gothic Book"/>
        <family val="2"/>
        <charset val="238"/>
      </rPr>
      <t xml:space="preserve"> maradéktalanul betartja és betartatja.</t>
    </r>
  </si>
  <si>
    <t>Szabálykövető a munka- tűz-, baleset- és környezetvédelem területén. Elkötelezett a szabályos foglalkoztatás mellett, igyekszik elkerülni a munkaügyi szabálytalanságot.</t>
  </si>
  <si>
    <t>Végrehajtja a gyógy-és fűszernövény-termesztés munka-, tűz-, baleset- és környezetvédelmi feladatait.</t>
  </si>
  <si>
    <t>"B" Gyógy- és fűszernövények termesztése (3; 4; 5; 10; 11; 12. sor)</t>
  </si>
  <si>
    <r>
      <t xml:space="preserve">A tananyagelemek és a deszkriptorok projektszemléletű kapcsolódása: 
</t>
    </r>
    <r>
      <rPr>
        <sz val="11"/>
        <color theme="1"/>
        <rFont val="Franklin Gothic Book"/>
        <family val="2"/>
        <charset val="238"/>
      </rPr>
      <t>Csoportos feladatelvégzés során, próbára téve a tanulók együttműködési készségeit, egy lehetséges projektfeladat keretében ismertetik, bemutatják a termesztőberendezések berendezéseit, gépeit és működésüket, valamint szükség esetén elvégzik a karbantartást is. A munka során a tanulók csoportokban dolgoznak, megosztják egymással a feladatokat, és a projekt minden szakaszát dokumentálják.</t>
    </r>
  </si>
  <si>
    <t xml:space="preserve">A gyógy- és fűszernövénytermesztés eszközei, gépei </t>
  </si>
  <si>
    <t>A palántaneveléssel termeszthető gyógynövények termesztéstechnológiája</t>
  </si>
  <si>
    <t>Gyógynövények gyűjtése és termesztése</t>
  </si>
  <si>
    <t>Fűszernövények hajtatása</t>
  </si>
  <si>
    <t>Fontosabb meleg égövi fűszernövények</t>
  </si>
  <si>
    <t>Az egyéves fűszernövények termesztése</t>
  </si>
  <si>
    <t>Fűszernövény-termesztés</t>
  </si>
  <si>
    <r>
      <t>A tana</t>
    </r>
    <r>
      <rPr>
        <b/>
        <sz val="11"/>
        <rFont val="Franklin Gothic Book"/>
        <family val="2"/>
        <charset val="238"/>
      </rPr>
      <t xml:space="preserve">nyagelemek és a deszkriptorok projektszemléletű kapcsolódása: 
</t>
    </r>
    <r>
      <rPr>
        <sz val="11"/>
        <rFont val="Franklin Gothic Book"/>
        <family val="2"/>
        <charset val="238"/>
      </rPr>
      <t>Önállóan és csoportokban is végezhető, összetett munkafolyamat keretében a tanulók alkalmazzák a gyógy- és fűszernövénytermesztés szabadföldi termesztésben és termesztőberendezésben alkalmazott gépeit és eszközeit. A feladat keretében a tanulók egy olyan komplex munkafolyamatot végeznek el, amely valós munkakörnyezethez hasonló helyzeteket teremt.</t>
    </r>
  </si>
  <si>
    <t>Az évelő fűszernövények termesztése</t>
  </si>
  <si>
    <t>A kétéves fűszernövények termesztése</t>
  </si>
  <si>
    <t>A fás szárú gyógynövények termesztéstechnológiája</t>
  </si>
  <si>
    <t>A vegetatív szaporítású gyógynövények termesztéstechnológiája</t>
  </si>
  <si>
    <t xml:space="preserve">Az állandó helyre vethető gyógynövények termesztéstechnológiája </t>
  </si>
  <si>
    <t>A kertészeti termesztés gépei</t>
  </si>
  <si>
    <t>Járművillamosság, villanymotorok</t>
  </si>
  <si>
    <t xml:space="preserve">Erőgépek és munkagépek összekapcsolása </t>
  </si>
  <si>
    <t>Erőgépek</t>
  </si>
  <si>
    <t>Belső égésű motorok</t>
  </si>
  <si>
    <t>Gépelemek, szerkezeti egységek</t>
  </si>
  <si>
    <t>Szerszám- és anyagismeret</t>
  </si>
  <si>
    <t>Felelősséggel és körültekintően használja a gépeket, irányítja a rábízott személyi állomány munkavégzését, felügyeli a gépek, berendezések üzemeltetését.</t>
  </si>
  <si>
    <t>Ismeri a szükséges gépeket, eszközöket, berendezéseket.</t>
  </si>
  <si>
    <t>Szakszerűen használja, működteti és karbantartja a gyógy- és fűszernövény-termesztéshez szükséges gépeket, eszközöket, berendezéseket.</t>
  </si>
  <si>
    <r>
      <t xml:space="preserve">A tananyagelemek és a deszkriptorok projektszemléletű kapcsolódása: 
</t>
    </r>
    <r>
      <rPr>
        <sz val="11"/>
        <color theme="1"/>
        <rFont val="Franklin Gothic Book"/>
        <family val="2"/>
        <charset val="238"/>
      </rPr>
      <t>Egy adott munkafolyamatot modellezve a tanulók gyakorlatorientált feladatokon keresztül alkalmazzák a gyógy- és fűszernövények feldolgozását, a szabályokat és minőségi kategóriákra vonatkozó ismereteiket a gyakorlatban is alkalmazva. A komplex feladat lehetőséget ad a csoportmunkára, és arra, hogy a résztvevők végigkövessék egy munka teljes folyamatát.</t>
    </r>
  </si>
  <si>
    <t>A gyógynövények feldolgozása és felvásárlása</t>
  </si>
  <si>
    <t xml:space="preserve">Gyógynövények gyűjtése, felvásárlása </t>
  </si>
  <si>
    <t>Önálló döntéseket hoz a felvásárlási folyamat során.</t>
  </si>
  <si>
    <t>Minőségorientált a gyógy- és fűszernövény felvásárlását illetően.</t>
  </si>
  <si>
    <t>Ismeri a gyógy- és fűszernövény-felvásárlási szabályozásokat.</t>
  </si>
  <si>
    <t>Felvásárolja a gyógy-és fűszernövényeket.</t>
  </si>
  <si>
    <t>"C" Gyógy- és fűszernövények betakarítása, feldolgozása, áruvá készítése (6; 7; 8; 9. sor)</t>
  </si>
  <si>
    <r>
      <t>A</t>
    </r>
    <r>
      <rPr>
        <b/>
        <sz val="11"/>
        <rFont val="Franklin Gothic Book"/>
        <family val="2"/>
        <charset val="238"/>
      </rPr>
      <t xml:space="preserve"> tananyagelemek és a deszkriptorok projektszemléletű kapcsolódása:</t>
    </r>
    <r>
      <rPr>
        <sz val="11"/>
        <rFont val="Franklin Gothic Book"/>
        <family val="2"/>
        <charset val="238"/>
      </rPr>
      <t xml:space="preserve"> 
Egy gyakorlatorientált projekt keretében az elsődlegesen feldolgozott gyógy- és fűszernövények becsomagolását elvégzik csoportos munkában és a szabályoknak megfelelően tárolják őket, a környezetvédelmi szabályokat is szem előtt tartva. Megfelelően használja az ehhez szükséges eszközöket, gépeket, berendezéseket.</t>
    </r>
  </si>
  <si>
    <t xml:space="preserve">A fűszernövények betakarítása, áruvá készítése és tárolása </t>
  </si>
  <si>
    <t>A drogok minősítése</t>
  </si>
  <si>
    <t>Gyógynövény- és drogismeret</t>
  </si>
  <si>
    <t xml:space="preserve">A gyógynövénytermesztés alapismeretei </t>
  </si>
  <si>
    <t>A csomagolás és a tárolás során felelősséget vállal munkájáért, eredményeiért és kudarcaiért.</t>
  </si>
  <si>
    <t>A feldolgozási, csomagolási és tárolási munka során előnyben részesíti az egyének és a társadalom egészségét javító, környezetbarát megoldásokat.</t>
  </si>
  <si>
    <t>Ismeri a növényi drogok csomagolási és tárolási módjait.</t>
  </si>
  <si>
    <t>Becsomagolja és tárolja a növényi drogokat.</t>
  </si>
  <si>
    <r>
      <t>A tananyagelemek és a deszkriptorok projektszemléletű kapcsolódása:</t>
    </r>
    <r>
      <rPr>
        <sz val="11"/>
        <rFont val="Franklin Gothic Book"/>
        <family val="2"/>
        <charset val="238"/>
      </rPr>
      <t xml:space="preserve"> 
A tanulók a</t>
    </r>
    <r>
      <rPr>
        <b/>
        <sz val="11"/>
        <rFont val="Franklin Gothic Book"/>
        <family val="2"/>
        <charset val="238"/>
      </rPr>
      <t xml:space="preserve"> </t>
    </r>
    <r>
      <rPr>
        <sz val="11"/>
        <rFont val="Franklin Gothic Book"/>
        <family val="2"/>
        <charset val="238"/>
      </rPr>
      <t>csoportos feladatvégzés során, az együttműködőkészséget próbára téve végzik el a betakarított gyógy- és fűszernövények elsődleges feldolgozási módjait. Az ehhez szükséges gépeket működtetik, és ezzel elméleti műszaki ismereteiket a gyakorlatban is alkalmazzák. A feladat végrehajtása során nemcsak a szakmai készségek fejlődnek, hanem a csapatmunka, a kommunikáció és a munkaszervezés is kiemelt szerepet kap.</t>
    </r>
  </si>
  <si>
    <t>A fűszernövények betakarítása, áruvá készítése és tárolása</t>
  </si>
  <si>
    <t>Ismeri a gyógynövények elsődleges feldolgozásának  lépéseit.</t>
  </si>
  <si>
    <t>Elvégzi a begyűjtött vagy termesztett gyógynövények elsődleges feldolgozását.</t>
  </si>
  <si>
    <r>
      <t>A tananyagelemek és a deszkriptorok projektszemléletű kapcsolódása:</t>
    </r>
    <r>
      <rPr>
        <sz val="11"/>
        <color theme="1"/>
        <rFont val="Franklin Gothic Book"/>
        <family val="2"/>
        <charset val="238"/>
      </rPr>
      <t xml:space="preserve"> 
Az összetett, több tananyagelemből álló projektfeladat keretében ismeri és megnevezi a gyógy- és fűszernövényfajok betakarítási sajátosságait, és ezeket a gyakorlatban is alkalmazza. A résztvevők lépésről lépésre megtervezik és kivitelezik a betakarítás munkafolyamatait.  </t>
    </r>
  </si>
  <si>
    <t>Betakarítási munkák</t>
  </si>
  <si>
    <t>Önállóan végzi a munkáját, folyamatos önellenőrzés mellett. Irányítja a rábízott személyi állomány munkavégzését.</t>
  </si>
  <si>
    <t>Szabálykövetően, nagyfokú precizitással végzi a betakarítási munkákat. Törekszik a szabályok betartása melletti legjobb megoldások alkalmazására.</t>
  </si>
  <si>
    <t>Tisztában van a betakarítási munkafolyamatokkal.</t>
  </si>
  <si>
    <t>Betakarítja a gyógy-és fűszernövényeket.</t>
  </si>
  <si>
    <r>
      <t>A tananyagelemek és a deszkriptorok projektszemléletű kapcsolódása:</t>
    </r>
    <r>
      <rPr>
        <sz val="11"/>
        <color theme="1"/>
        <rFont val="Franklin Gothic Book"/>
        <family val="2"/>
        <charset val="238"/>
      </rPr>
      <t xml:space="preserve"> 
A tanuló a projektszemléletű oktatás keretében a </t>
    </r>
    <r>
      <rPr>
        <sz val="11"/>
        <rFont val="Franklin Gothic Book"/>
        <family val="2"/>
        <charset val="238"/>
      </rPr>
      <t>termesztés komplex feladatainak során felismeri a növény, az állomány szükségleteit és elvégzi az öntözést, a gyommentesítést és felismeri a növényvédelmi problémákat. Az ezen feladatok elvégzéséhez szükséges gépeket ismeri és működteti azokat. A feladat keretében a tanuló egy olyan komplex munkafolyamatot végez el, amely valós munkakörnyezethez hasonló helyzeteket teremt.</t>
    </r>
  </si>
  <si>
    <t>Öntözés</t>
  </si>
  <si>
    <t>Trágyázás</t>
  </si>
  <si>
    <t>Talajművelés</t>
  </si>
  <si>
    <t>Termesztési alapismeretek</t>
  </si>
  <si>
    <t>A növényápolási munkákat önállóan végzi, felelősséget vállal munkájáért.</t>
  </si>
  <si>
    <t>A növényápolási munkák elvégzése során pontos, precíz munkát hajt végre.</t>
  </si>
  <si>
    <t>Ismeri a gyógy- és fűszernövények ápolási munkáit.</t>
  </si>
  <si>
    <t>Elvégzi a gyógy- és fűszernövények ápolási munkáit.</t>
  </si>
  <si>
    <r>
      <t xml:space="preserve">A tananyagelemek és a deszkriptorok projektszemléletű kapcsolódása:
</t>
    </r>
    <r>
      <rPr>
        <sz val="11"/>
        <color theme="1"/>
        <rFont val="Franklin Gothic Book"/>
        <family val="2"/>
        <charset val="238"/>
      </rPr>
      <t>Önállóan vagy csoportosan is kivitelezhető projekt keretében a tanulók alkalmazzák a gyógy- és fűszernövényeken az ivaros és ivartalan, fajra jellemző szaporításmódokat. A projektfeladat keretében a fajra jellemző termesztőközeget előállítják, a termesztőberendezésben való termesztés esetében. Az értékelés nemcsak a végeredményre, hanem a munkafolyamatra és a csapatmunkára is kiterjed, különös tekintettel a problémamegoldásra és az önálló munkavégzésre.</t>
    </r>
  </si>
  <si>
    <t>A fűszernövények jelentősége, csoportosítása</t>
  </si>
  <si>
    <r>
      <t>Szem előtt tartja a termesztés gazdaságosságát. Elkötelezett a gyógy- és fűszernövény-termesztéssel kapcsolatos feladatok iránt</t>
    </r>
    <r>
      <rPr>
        <sz val="11"/>
        <color rgb="FF000000"/>
        <rFont val="Franklin Gothic Book"/>
        <family val="2"/>
        <charset val="238"/>
      </rPr>
      <t xml:space="preserve">. </t>
    </r>
    <r>
      <rPr>
        <sz val="11"/>
        <color theme="1"/>
        <rFont val="Franklin Gothic Book"/>
        <family val="2"/>
        <charset val="238"/>
      </rPr>
      <t>Nyitott az adott szakterület új eredményei, innovációi iránt, törekszik azok alkalmazására.</t>
    </r>
  </si>
  <si>
    <t>Ismeri az ivaros és ivartalan szaporítási módokat. Ismeri a termesztő közegeket, a földkeverék összeállítását.</t>
  </si>
  <si>
    <t>Szaporítja és telepíti a gyógy-és fűszernövényeket.</t>
  </si>
  <si>
    <r>
      <t xml:space="preserve">A tananyagelemek és a deszkriptorok projektszemléletű kapcsolódása: 
</t>
    </r>
    <r>
      <rPr>
        <sz val="11"/>
        <rFont val="Franklin Gothic Book"/>
        <family val="2"/>
        <charset val="238"/>
      </rPr>
      <t>A tanulók egy gyakorlati projekt keretében az állandó helyre vethető, vegetatív szaporítású, fás szárú és a palántaneveléssel előállított gyógynövények, valamint az egyéves, kétéves, évelő fűszernövények termesztésének talaj-előkészítését elvégzik. Az interaktív tanulási folyamat részeként a tápanyagellátás szükségességét felismerik, tápanyagutánpótlást végeznek ezekben a növénykultúrákban. A feladat keretében a tanulók egy olyan komplex munkafolyamatot végeznek el, amely valós munkakörnyezethez hasonló helyzeteket teremt.</t>
    </r>
  </si>
  <si>
    <t>A kertészeti termesztés tárgyi feltételei</t>
  </si>
  <si>
    <t>Az általános és speciális növényápolási műveleteket önállóan végzi. Felelősséget vállal munkájáért, eredményeiért és kudarcaiért.</t>
  </si>
  <si>
    <t>Nyitott az adott szakterület új eredményei, innovációi iránt, törekszik azok megismerésére, megértésére és alkalmazására. Törekszik a saját munkáját érintő változások nyomon követésére.</t>
  </si>
  <si>
    <t>Ismeri az általános és speciális talajelőkészítési és tápanyag-utánpótlási módszereket, munkákat.</t>
  </si>
  <si>
    <t>Elvégzi a gyógy-és fűszernövények termesztéséhez szükséges talajelőkészítési, tápanyag-utánpótlási munkákat.</t>
  </si>
  <si>
    <r>
      <t>A tananyagelemek és a deszkriptorok projektszemléletű kapcsolódása:</t>
    </r>
    <r>
      <rPr>
        <sz val="11"/>
        <rFont val="Franklin Gothic Book"/>
        <family val="2"/>
        <charset val="238"/>
      </rPr>
      <t xml:space="preserve"> 
A projektszemléletű oktatás során a tanuló a vadontermő gyógynövényeket felismeri, megfelelő módon begyűjti, és tisztában van a gyűjtést megelőző előkészítő munkákkal is.</t>
    </r>
  </si>
  <si>
    <t>Felelősséggel és körültekintően végzi a gyógynövények betakarítási munkáit, és alkalmazza az erre vonatkozó szabályokat.</t>
  </si>
  <si>
    <r>
      <t>Szem előtt tartja</t>
    </r>
    <r>
      <rPr>
        <sz val="11"/>
        <color rgb="FF000000"/>
        <rFont val="Franklin Gothic Book"/>
        <family val="2"/>
        <charset val="238"/>
      </rPr>
      <t xml:space="preserve"> a gyűjthető vadontermő gyógynövényekre vonatkozó előírásokat. Kiemelten fontosnak tartja </t>
    </r>
    <r>
      <rPr>
        <sz val="11"/>
        <color theme="1"/>
        <rFont val="Franklin Gothic Book"/>
        <family val="2"/>
        <charset val="238"/>
      </rPr>
      <t>a gyűjtés során a termőhely ökológiai egyensúlyának megtartását.</t>
    </r>
  </si>
  <si>
    <t>Biztos tudással rendelkezik a vadontermő gyógynövény fajok azonosítására és a megfelelő gyűjtési mód megválasztására vonatkozóan.</t>
  </si>
  <si>
    <t>Begyűjti a vadontermő gyógynövényeket.</t>
  </si>
  <si>
    <t>"A" Gyógynövények gyűjtése (1; 2. sor)</t>
  </si>
  <si>
    <r>
      <t xml:space="preserve">A tananyagelemek és a deszkriptorok projektszemléletű kapcsolódása: 
</t>
    </r>
    <r>
      <rPr>
        <sz val="11"/>
        <color theme="1"/>
        <rFont val="Franklin Gothic Book"/>
        <family val="2"/>
        <charset val="238"/>
      </rPr>
      <t xml:space="preserve">Egy gyakorlati projekt keretein belül a tanulók felismerik, megnevezik a gyógy- és fűszernövényfajokat, valamint elsődleges drogjaikat, és egy komplex szakmai helyzet megoldásával bemutatják felhasználási lehetőségeiket. A feladat önállóan vagy csoportmunkában is végezhető. </t>
    </r>
    <r>
      <rPr>
        <sz val="11"/>
        <color rgb="FFFF0000"/>
        <rFont val="Franklin Gothic Book"/>
        <family val="2"/>
        <charset val="238"/>
      </rPr>
      <t xml:space="preserve"> </t>
    </r>
  </si>
  <si>
    <t>Illóolajok</t>
  </si>
  <si>
    <t>Egyéb drogot adó gyógynövények</t>
  </si>
  <si>
    <t>Elsősorban termés- és magdrogot adó gyógynövények</t>
  </si>
  <si>
    <t>Elsősorban virágdrogot adó gyógynövények</t>
  </si>
  <si>
    <t>Elsősorban hajtás- és levéldrogot adó gyógynövények</t>
  </si>
  <si>
    <t>Elsősorban gyökérdrogot adó gyógynövények</t>
  </si>
  <si>
    <t>Alapfogalmak</t>
  </si>
  <si>
    <t>Betartja és betartatja a gyógynövények felhasználására vonatkozó minőségi előírásokat.</t>
  </si>
  <si>
    <t>Törekszik a gyógy- és fűszernövények gazdaságos felhasználására.</t>
  </si>
  <si>
    <t>Ismeri a gyógy-és fűszernövényeket, a növényi drogokat és felhasználási lehetőségeiket. Ismeri a növények tudományos latin nevét (kettős nevezéktan) és biztos tudással azonosítja őket.</t>
  </si>
  <si>
    <t>Felhasználja a gyógy-és fűszernövényeket, növényi drogokat.</t>
  </si>
  <si>
    <r>
      <t xml:space="preserve">időkeret: </t>
    </r>
    <r>
      <rPr>
        <sz val="11"/>
        <color theme="1"/>
        <rFont val="Franklin Gothic Book"/>
        <family val="2"/>
        <charset val="238"/>
      </rPr>
      <t>8 óra</t>
    </r>
  </si>
  <si>
    <t>Egy csoportos projektmunka során a tanulók szőlőültetvényben végeznek növényvédelmi feladatot. A projekt első lépéseként csoportosan terveket készítenek, ahol lépésről lépésre megtervezik a teljes munkafolyamatot.
A munka elején felmérik az ültetvény növényvédelmi állapotát, azonosítják az esetleges kártevőket és kórokozókat, majd műhelymunka keretében növényvédelmi tervet készítenek. A tervezés során a tanulók digitális készségeiket is alkalmazzák, például permetlé-összetétel számításokat végeznek számítógépen vagy applikáció segítségével.
A projekt során a tanulók egy komplex, valós munkakörnyezethez hasonló munkafolyamatot hajtanak végre. A projekt különböző szakaszait a csoportok önállóan értékelik, a végső értékelést az oktató és a csoportok közösen végzik el. A folyamat során kiemelt szerepet kap a csapatmunka, a problémamegoldás, a szakmai önállóság és a tervezési kompetencia.</t>
  </si>
  <si>
    <t>Egy gyakorlati projekt keretében a tanulók gyümölcsszaporítást végeznek. A feladat első lépéseként csoportokban bemutatják a gyümölcsfák főbb részeit, majd ezt követően önállóan vagy csoportosan végzik el az oltóvesszők szedését, valamint különféle oltványok készítését oltással és szemzéssel. A projekt utolsó eleme a seb megfelelő bekötözése.
A feladat önállóan és csoportmunkában is végezhető. Az egyes részfeladatokat folyamatosan ellenőrzik és értékelik az oktató és/vagy a csoport tagjai, a végső értékelést az oktató végzi el.
A projekt alapvető célja, hogy a tanulók ne csak a szakmai fogásokat sajátítsák el, hanem a munkaszervezés és a projektalapú gondolkodás terén is tapasztalatot szerezzenek. A résztvevők végigkövetik egy munkafolyamat teljes ívét – a tervezéstől kezdve a megvalósításon át egészen a minőségellenőrzésig.</t>
  </si>
  <si>
    <r>
      <t>időkeret:</t>
    </r>
    <r>
      <rPr>
        <sz val="11"/>
        <color theme="1"/>
        <rFont val="Franklin Gothic Book"/>
        <family val="2"/>
        <charset val="238"/>
      </rPr>
      <t xml:space="preserve"> 8 óra</t>
    </r>
  </si>
  <si>
    <t>Egy valós munkafolyamatot modellezve a tanulók gyümölcsfa-telepítést végeznek. A gyakorlati projekt során előkészítik a kijelölt területet, majd terveket készítenek a telepítéshez szükséges növényanyag mennyiségének kiszámítására és elhelyezésének meghatározására. Ezt követően gyakorlatorientált körülmények között végzik el a telepítést és az azt követő fenntartási munkákat.
A projekt csoportmunkában történő megvalósítása javasolt, mivel az egyes részfeladatok szorosan egymásra épülnek. Minden részfeladat lezárásánál részellenőrzés és részértékelés történik, amelyet a csoportok egymás munkájának megfigyelésével végeznek. A végső értékelést az oktató végzi el, amely nemcsak a végeredményt, hanem a teljes munkafolyamatot és a csapatmunkát is figyelembe veszi, különös tekintettel a problémamegoldásra és az önálló munkavégzésre.</t>
  </si>
  <si>
    <r>
      <t>A tananyagelemek és a deszkriptorok projektszemléletű kapcsolódása:</t>
    </r>
    <r>
      <rPr>
        <sz val="11"/>
        <color theme="1"/>
        <rFont val="Franklin Gothic Book"/>
        <family val="2"/>
        <charset val="238"/>
      </rPr>
      <t xml:space="preserve"> 
Digitális készségeik alkalmazásával a tanulók egy projektfeladat keretében, egy adott munkafolyamat szimulációjával önálló vállalkozást alapítanak. Az önálló munka során használják az ügyfélkapu szolgáltatásait, és ismerik az ehhez kapcsolódó vállalkozási formákat, jogszabályokat és adminisztrációs lépéseket. A projekt lehetőséget biztosít arra, hogy a tanulók valós szakmai kihíváson dolgozzanak, miközben saját tempójukban, kreatív megoldásokat keresve fejlesztik szakmai önállóságukat és digitális kompetenciáikat.</t>
    </r>
  </si>
  <si>
    <t>A termelés erőforrásai, a termelési folyamatok elemzése</t>
  </si>
  <si>
    <t>"C" Vállalkozás és digitalizáció (19; 21. sor)</t>
  </si>
  <si>
    <r>
      <t xml:space="preserve">A tananyagelemek és a deszkriptorok projektszemléletű kapcsolódása: 
</t>
    </r>
    <r>
      <rPr>
        <sz val="11"/>
        <color theme="1"/>
        <rFont val="Franklin Gothic Book"/>
        <family val="2"/>
        <charset val="238"/>
      </rPr>
      <t>Egy csapatmunkára épülő projektfeladat során a tanulók bemutatják a szőlő betakarításának és feldolgozásának folyamatát, majd gyakorlatorientált feladatok keretében elvégzik a betakarítást és a feldolgozást. Minden csoportnak meghatározott feladata van, a munka megkezdése előtt lépésről lépésre megtervezik a munkafolyamatokat. A feladat végrehajtása során nemcsak a szakmai készségek, hanem a csapatmunka, a kommunikáció és a munkaszervezés is kiemelt szerepet kap.</t>
    </r>
  </si>
  <si>
    <t>A szőlő betakarítása, feldolgozása</t>
  </si>
  <si>
    <t>Szőlőtermesztés</t>
  </si>
  <si>
    <t>Önállóan betakarítást végez, a tevékenységéért felelősséget vállal.</t>
  </si>
  <si>
    <t>Nyitott a korszerű szőlőbetakarító gépek, berendezések használatára.</t>
  </si>
  <si>
    <t>Ismeri a szőlő betakarításának, feldolgozásának módjait.</t>
  </si>
  <si>
    <t>Szőlőbetakarítást végez.</t>
  </si>
  <si>
    <t>"B" Szőlőtermesztés (11; 12; 13; 14; 15; 16; 17; 18; 20. sor)</t>
  </si>
  <si>
    <r>
      <t xml:space="preserve">A tananyagelemek és a deszkriptorok projektszemléletű kapcsolódása: 
</t>
    </r>
    <r>
      <rPr>
        <sz val="11"/>
        <color theme="1"/>
        <rFont val="Franklin Gothic Book"/>
        <family val="2"/>
        <charset val="238"/>
      </rPr>
      <t>A tanulók digitális készségeikre támaszkodva, egy adott munkakörnyezetet szimulálva, telefonos applikációval növényvédelmi előrejelzést készítenek. A feladat önállóan és csoportosan is elvégezhető. A tanulók lépésről lépésre dokumentálják a folyamatot, rögzítve a növényvédelmi előrejelzés elkészítésének minden lépését.</t>
    </r>
  </si>
  <si>
    <t>Gyümölcstermő növények növényvédelme</t>
  </si>
  <si>
    <t>Gyümölcstermesztés</t>
  </si>
  <si>
    <t xml:space="preserve">A szőlő tápanyagellátása, öntözése, növényvédelme </t>
  </si>
  <si>
    <t>Figyelemmel kíséri az új alkalmazások megjelenését, és nyitott az új fejlesztések megismerésére, a szőlő- és gyümölcstermesztésben történő alkalmazására.</t>
  </si>
  <si>
    <t>Ismeri a szőlő- és gyümölcstermesztés szempontjából fontos digitális eszközök használatát.</t>
  </si>
  <si>
    <r>
      <t xml:space="preserve">A tananyagelemek és a deszkriptorok projektszemléletű kapcsolódása: 
</t>
    </r>
    <r>
      <rPr>
        <sz val="11"/>
        <color theme="1"/>
        <rFont val="Franklin Gothic Book"/>
        <family val="2"/>
        <charset val="238"/>
      </rPr>
      <t>Egy csapatmunkára épülő feladat során a tanulók bemutatják a szőlő zöldmunkáit és talajmunkáinak folyamatát. Ezt követően, gyakorlatorientált feladatok keretében szőlőben zöldmunkát és talajmunkát végeznek. Minden csoportnak meghatározott feladata van, és a csoportok a munka előtt lépésről lépésre megtervezik a munkafolyamatokat. A feladat végső célja egy olyan ültetvényrész kialakítása, amely megfelel a szakmai követelményeknek. A feladat során a tanulók egy olyan komplex munkafolyamatot végeznek el, amely valós munkakörnyezethez hasonló helyzeteket teremt.</t>
    </r>
  </si>
  <si>
    <t>A gyümölcs- és szőlőtermesztés eszközei, gépei</t>
  </si>
  <si>
    <t>A szőlő tápanyagellátását, talajművelését, növényvédelmét önállóan végzi.</t>
  </si>
  <si>
    <t>A tápanyagellátás, öntözés, növényvédelmi munkák során előnyben részesíti a környezetbarát megoldásokat.</t>
  </si>
  <si>
    <t>Összefüggéseiben ismeri a szőlő tápanyagellátását, öntözését, növényvédelmét, az erő- és munkagépek működési elvét.</t>
  </si>
  <si>
    <t xml:space="preserve">A szőlőültetvényben elvégzi a tápanyagellátás, az öntözés és a növényvédelem feladatait, erő- és munkagépek segítségével. </t>
  </si>
  <si>
    <r>
      <t xml:space="preserve">A tananyagelemek és a deszkriptorok projektszemléletű kapcsolódása: 
</t>
    </r>
    <r>
      <rPr>
        <sz val="11"/>
        <color theme="1"/>
        <rFont val="Franklin Gothic Book"/>
        <family val="2"/>
        <charset val="238"/>
      </rPr>
      <t>Egy lehetséges projektfeladat során, csapatmunkára épülő feladat keretében a tanulók bemutatják a szőlő zöldmunkáit és talajmunkáinak folyamatát. Ezt követően gyakorlatorientált feladatok keretében szőlőben zöldmunkát és talajmunkát végeznek. Minden csoportnak meghatározott feladata van, a csoportok a munka előtt lépésről lépésre megtervezik a munkafolyamatokat. A feladat végső célja egy olyan ültetvényrész kialakítása, amely megfelel a szakmai követelményeknek. A feladat keretében a tanulók egy olyan komplex munkafolyamatot végeznek el, amely valós munkakörnyezethez hasonló helyzeteket teremt.</t>
    </r>
  </si>
  <si>
    <t>A szőlő zöldmunkái, talajmunkái</t>
  </si>
  <si>
    <t>A szőlő zöldmunkáját, talajművelését önállóan végzi.</t>
  </si>
  <si>
    <t>Nyitott a korszerű gépek, berendezések alkalmazására. Elkötelezett a talaj termékenységének megőrzése iránt.</t>
  </si>
  <si>
    <t>Ismeri a szőlő zöldmunkáit,  talajmunkáit.</t>
  </si>
  <si>
    <t>A szőlőben zöldmunkákat, talajmunkákat végez.</t>
  </si>
  <si>
    <r>
      <t xml:space="preserve">A tananyagelemek és a deszkriptorok projektszemléletű kapcsolódása: 
</t>
    </r>
    <r>
      <rPr>
        <sz val="11"/>
        <color theme="1"/>
        <rFont val="Franklin Gothic Book"/>
        <family val="2"/>
        <charset val="238"/>
      </rPr>
      <t xml:space="preserve">A tanulók egy lehetséges projektfeladat során önállóan vagy csoportokban bemutatják az alakított csoportoknak a szőlő metszését és a tőkeápolás technológiáját. Ezt követően egy komplex szakmai helyzet megoldásával, csapatmunkával szőlőültetvényben végeznek szőlő metszést, és esetlegesen tőkepótlási feladatokat is ellátnak. Minden csoportnak meghatározott feladata van, a csoportok a munka előtt lépésről lépésre megtervezik a munkafolyamatokat. A csoportok ellenőrzik egymást.
</t>
    </r>
  </si>
  <si>
    <t xml:space="preserve">A szőlő metszése, tőkepótlási eljárások </t>
  </si>
  <si>
    <t>Önállóan dönt a szőlőtőke terhelhetőségéről a metszés során.</t>
  </si>
  <si>
    <t>Törekszik a szőlőtőke optimális terhelésére.</t>
  </si>
  <si>
    <t>Ismeri a szőlőmetszési módokat, a tőkepótlási eljárásokat.</t>
  </si>
  <si>
    <t>Szőlőt metsz, tőkepótlást végez.</t>
  </si>
  <si>
    <r>
      <t>A tananyagelemek és a deszkriptorok projektszemléletű kapcsolódása:</t>
    </r>
    <r>
      <rPr>
        <sz val="11"/>
        <color theme="1"/>
        <rFont val="Franklin Gothic Book"/>
        <family val="2"/>
        <charset val="238"/>
      </rPr>
      <t xml:space="preserve"> 
A tanulók önállóan vagy csoportokban végzett projekt során bemutatják az alakított csoportoknak a szőlőültetvény létesítésének feladatait és folyamatát. Ezt követően egy komplex szakmai helyzet megoldásával, csapatmunkával szőlőültetvényt létesítenek. Minden csoportnak meghatározott feladata van, a csoportok a munka előtt lépésről lépésre megtervezik a munkafolyamatokat. A csoportok ellenőrzik egymást.</t>
    </r>
  </si>
  <si>
    <t>Szőlőültetvény létesítése</t>
  </si>
  <si>
    <t>Szőlőültetvényt önállóan létesít.</t>
  </si>
  <si>
    <t>Törekszik a szőlőültetvény területének optimális kihasználására.</t>
  </si>
  <si>
    <t>Ismeri a szőlőültetvény létesítésének feladatait, folyamatát.</t>
  </si>
  <si>
    <t>Szőlőültetvényt létesít.</t>
  </si>
  <si>
    <r>
      <t xml:space="preserve">A tananyagelemek és a deszkriptorok projektszemléletű kapcsolódása: 
</t>
    </r>
    <r>
      <rPr>
        <sz val="11"/>
        <color theme="1"/>
        <rFont val="Franklin Gothic Book"/>
        <family val="2"/>
        <charset val="238"/>
      </rPr>
      <t>Egy csapatmunkára épülő projektfeladat során a tanulók bemutatják a szőlő tőkeművelési módjait és azok kialakításának folyamatát. Ezt követően gyakorlatorientált tevékenységek keretében tőkeművelési módokat valósítanak meg a gyakorlatban. Minden csoportnak konkrét feladata van, a csoportok a munka megkezdése előtt lépésről lépésre megtervezik a munkafolyamatokat. A feladat végső célja egy olyan ültetvényrész kialakítása, amely megfelel a szakmai követelményeknek. A feladat során a tanulók egy komplex munkafolyamatot hajtanak végre, amely valós munkakörnyezethez hasonló helyzeteket teremt.</t>
    </r>
  </si>
  <si>
    <t>Művelési módok</t>
  </si>
  <si>
    <t>Önállóan képes a művelési módok szakszerű kialakítására és fenntartására.</t>
  </si>
  <si>
    <t>Törekszik a kiválasztott tőkeművelési mód szakszerű kialakítására.</t>
  </si>
  <si>
    <t>Ismeri a szőlő tőkeművelési módokat és a kialakításuk folyamatát.</t>
  </si>
  <si>
    <t>A szőlő különböző tőkeművelési módjait kialakítja.</t>
  </si>
  <si>
    <r>
      <t xml:space="preserve">A tananyagelemek és a deszkriptorok projektszemléletű kapcsolódása: 
</t>
    </r>
    <r>
      <rPr>
        <sz val="11"/>
        <color theme="1"/>
        <rFont val="Franklin Gothic Book"/>
        <family val="2"/>
        <charset val="238"/>
      </rPr>
      <t>A tanulók gyakorlatorientált feladatokon keresztül végeznek szőlőszaporítást különböző módszerekkel. A csoportok bemutatják az általuk alkalmazott szaporítási eljárást a többi csoportnak, majd módszert cserélnek egymás között. A projektoktatás során lehetőség nyílik arra, hogy a résztvevők önállóan, illetve csapatban dolgozva alkalmazzák megszerzett tudásukat, miközben fejlesztik problémamegoldó készségüket és szakmai önállóságukat.</t>
    </r>
  </si>
  <si>
    <t>A szőlő szaporítása</t>
  </si>
  <si>
    <t>Önállóan képes a szőlő szaporítására.</t>
  </si>
  <si>
    <t>A szaporítás során törekszik a precíz, pontos munkavégzésre.</t>
  </si>
  <si>
    <t>Ismeri a szőlő szaporításának módjait.</t>
  </si>
  <si>
    <t>Szőlőt szaporít.</t>
  </si>
  <si>
    <r>
      <t xml:space="preserve">A tananyagelemek és a deszkriptorok projektszemléletű kapcsolódása: 
</t>
    </r>
    <r>
      <rPr>
        <sz val="11"/>
        <color theme="1"/>
        <rFont val="Franklin Gothic Book"/>
        <family val="2"/>
        <charset val="238"/>
      </rPr>
      <t>Egy interaktív tanulási folyamat részeként, önállóan vagy csoportmunkában a tanulók bemutatják a legfontosabb hazai és nemzetközi szőlőfajtákat. Digitális kompetenciáikat is alkalmazva, számítógépes prezentáció formájában készítik el bemutatójukat.</t>
    </r>
  </si>
  <si>
    <t>Szőlőfajták</t>
  </si>
  <si>
    <t>Önálló javaslatot fogalmaz meg a fajtaösszetétel tekintetében.</t>
  </si>
  <si>
    <t>Érdeklődik az új fajták, fajtajelöltek iránt.</t>
  </si>
  <si>
    <t>Felismeri a legjelentősebb szőlőfajtákat.</t>
  </si>
  <si>
    <t>Szőlőfajtákat bemutat.</t>
  </si>
  <si>
    <r>
      <t xml:space="preserve">A tananyagelemek és a deszkriptorok projektszemléletű kapcsolódása: 
</t>
    </r>
    <r>
      <rPr>
        <sz val="11"/>
        <color theme="1"/>
        <rFont val="Franklin Gothic Book"/>
        <family val="2"/>
        <charset val="238"/>
      </rPr>
      <t>Egy lehetséges projektfeladat első szakaszában a tanulók csoportokban ismertetik a szőlőtermesztés jelentőségét, a szőlő ökológiai igényeit, valamint a hazai szőlőtermesztés aktuális helyzetét. A csoportok a gyakorlati projekt további részében egy-egy nagyobb témakör részletes bemutatását dolgozzák ki. A feladat végrehajtása során nemcsak a szakmai készségek fejlődnek, hanem kiemelt szerepet kap a csapatmunka, a hatékony kommunikáció és a munkafolyamatok szervezése is.</t>
    </r>
  </si>
  <si>
    <t xml:space="preserve">A szőlőtermesztés jelentősége, a szőlőnövény, a szőlő környezeti igénye </t>
  </si>
  <si>
    <t>A szőlőtermesztés fejlesztésének lehetőségét önállóan megítéli.</t>
  </si>
  <si>
    <t>Elkötelezett a szőlőtermesztésben használt korszerű technológiák iránt, figyelemmel kíséri a hazai szőlőtermő területeket.</t>
  </si>
  <si>
    <t>Ismeri a szőlőtermesztés jelentőségét, a szőlő környezeti igényeit, a hazai szőlőtermesztés helyzetét.</t>
  </si>
  <si>
    <t>Értékeli a szőlőtermesztés jelentőségét, bemutatja a szőlő környezeti igényét.</t>
  </si>
  <si>
    <r>
      <t>A tananyagelemek és a deszkriptorok projektszemléletű kapcsolódása:</t>
    </r>
    <r>
      <rPr>
        <sz val="11"/>
        <color theme="1"/>
        <rFont val="Franklin Gothic Book"/>
        <family val="2"/>
        <charset val="238"/>
      </rPr>
      <t xml:space="preserve"> 
A tanulók a különleges gyümölcsfajok termesztéstechnológiájával kapcsolatos elméleti tudásukat valósághű gyakorlati helyzetben alkalmazzák. Egy összetett projektfeladat keretében a résztvevők csoportosan megtervezik, majd kivitelezik a különleges gyümölcsfajok termesztésének főbb lépéseit. A feladat végrehajtásához javasolt a csoportmunka, ahol minden csoportnak meghatározott feladata van. A csoportok a munkát megelőzően lépésről lépésre megtervezik a teljes munkafolyamatot. A projekt alapvető célja, hogy a tanulók ne csak a szakmai fogásokat sajátítsák el, hanem gyakorlatot szerezzenek a munkaszervezésben és a projektalapú gondolkodásban is. A feladat során a résztvevők végigkövetik egy munka teljes folyamatát – a tervezéstől kezdve, a kivitelezésen át egészen a minőségellenőrzésig.</t>
    </r>
  </si>
  <si>
    <t>Különleges gyümölcsök termesztése</t>
  </si>
  <si>
    <t>Különleges gyümölcsfajokat önállóan termeszt.</t>
  </si>
  <si>
    <t>Nyitott a korszerű termesztés-technológiák alkalmazására. Az integrált gyümölcstermesztés iránt elkötelezett.</t>
  </si>
  <si>
    <t>Tisztában van a különleges gyümölcsfajok termesztés-technológiájával.</t>
  </si>
  <si>
    <t>Különleges gyümölcsfajokat termeszt.</t>
  </si>
  <si>
    <t>"A" Gyümölcstermesztés (1; 2; 3; 4; 5; 6; 7; 8; 9; 10. sor)</t>
  </si>
  <si>
    <r>
      <t xml:space="preserve">A tananyagelemek és a deszkriptorok projektszemléletű kapcsolódása: 
</t>
    </r>
    <r>
      <rPr>
        <sz val="11"/>
        <color theme="1"/>
        <rFont val="Franklin Gothic Book"/>
        <family val="2"/>
        <charset val="238"/>
      </rPr>
      <t>A tanulók a héjasok és a bogyósgyümölcsű gyümölcsfajok termesztéstechnológiájával kapcsolatos elméleti tudásukat gyakorlati környezetben alkalmazzák. Egy lehetséges projektfeladat keretében a résztvevők megtervezik és kivitelezik a héjasok és bogyósgyümölcsűek termesztésének főbb lépéseit. Minden csoportnak meghatározott feladata van, a csoportok a munka előtt részletesen megtervezik a munkafolyamatokat. A feladat elvégzéséhez a csoportmunka kiemelten ajánlott. A projekt alapvető célja, hogy a tanulók ne csak a szakmai fogásokat sajátítsák el, hanem a munkaszervezés és a projektalapú gondolkodás terén is tapasztalatot szerezzenek. A feladat során a résztvevők végigkövethetik egy munka teljes folyamatát, a tervezéstől kezdve egészen a megvalósításig és a minőségellenőrzésig.</t>
    </r>
  </si>
  <si>
    <t xml:space="preserve">A héjasok termesztése, a bogyósgyümölcsűek termesztése </t>
  </si>
  <si>
    <t>Ismeri a héjas és bogyósgyümölcsű gyümölcsfajok termesztés-technológiáját.</t>
  </si>
  <si>
    <t>Héjasokat és bogyósgyümölcsű gyümölcsfajokat termeszt.</t>
  </si>
  <si>
    <r>
      <t xml:space="preserve">A tananyagelemek és a deszkriptorok projektszemléletű kapcsolódása: 
</t>
    </r>
    <r>
      <rPr>
        <sz val="11"/>
        <color theme="1"/>
        <rFont val="Franklin Gothic Book"/>
        <family val="2"/>
        <charset val="238"/>
      </rPr>
      <t>A tanulók az almatermésűek és a csonthéjasok termesztéstechnológiájával kapcsolatos elméleti tudásukat gyakorlati környezetben alkalmazzák. Egy lehetséges projektfeladat keretében a résztvevők megtervezik és kivitelezik az almatermésűek és csonthéjasok termesztésének főbb lépéseit. Minden csoportnak meghatározott feladata van, a csoportok a munka előtt részletesen megtervezik a munkafolyamatokat. A feladat elvégzéséhez a csoportmunka kiemelten ajánlott. A projekt alapvető célja, hogy a tanulók ne csak a szakmai fogásokat sajátítsák el, hanem a munkaszervezés és a projektalapú gondolkodás terén is tapasztalatot szerezzenek. A feladat során a résztvevők végigkövethetik egy munka teljes folyamatát, a tervezéstől kezdve egészen a megvalósításig és a minőségellenőrzésig.</t>
    </r>
  </si>
  <si>
    <t xml:space="preserve">Az almatermésűek termesztése, a csonthéjasok termesztése </t>
  </si>
  <si>
    <t>Gyümölcstermő növényeket önállóan termeszt.</t>
  </si>
  <si>
    <t>Nyitott a korszerű termesztés-technológiák alkalmazására. Az integrált gyümölcstermesztés elvei iránt elkötelezett.</t>
  </si>
  <si>
    <t>Ismeri az almatermésűek és a csonthéjasok termesztéstechnológiáját.</t>
  </si>
  <si>
    <t>Almatermésű és csonthéjas gyümölcsfajokat termeszt.</t>
  </si>
  <si>
    <r>
      <t xml:space="preserve">A tananyagelemek és a deszkriptorok projektszemléletű kapcsolódása: 
</t>
    </r>
    <r>
      <rPr>
        <sz val="11"/>
        <color theme="1"/>
        <rFont val="Franklin Gothic Book"/>
        <family val="2"/>
        <charset val="238"/>
      </rPr>
      <t>Projekt szemléletű oktatás során a tanulók az általános és speciális faiskolai munkák ismeretében, gyakorlatközpontú feladatokon keresztül végzik el a faiskolában a csemetenevelés, osztályozás, jeltáblázás, kitermelés, tárolás és csomagolás bizonyos elemeit. A feladatot csoportokban végzik, mivel a feladathoz az együttműködési készség fejlesztése is elengedhetetlen. Ez a projekt arra kínál lehetőséget, hogy a tanulók saját tempójukban, kreatív megoldásokat keresve dolgozzanak egy valós szakmai kihíváson.</t>
    </r>
  </si>
  <si>
    <t>Faiskolai munkák</t>
  </si>
  <si>
    <t>A faiskolai munkákat önállóan elvégzi.</t>
  </si>
  <si>
    <t>Minőségorientált a faiskolai munkavégzése során.</t>
  </si>
  <si>
    <t>Ismeri a faiskolai általános és speciális munkákat.</t>
  </si>
  <si>
    <t>Faiskolában csemetét nevel, osztályoz, jeltábláz, kitermel, tárol, csomagol, leltároz, faiskolai nyilvántartást vezet. A leltározáshoz, a nyilvántartás vezetéséhez digitális eszközöket használ.</t>
  </si>
  <si>
    <r>
      <t xml:space="preserve">A tananyagelemek és a deszkriptorok projektszemléletű kapcsolódása: 
</t>
    </r>
    <r>
      <rPr>
        <sz val="11"/>
        <color theme="1"/>
        <rFont val="Franklin Gothic Book"/>
        <family val="2"/>
        <charset val="238"/>
      </rPr>
      <t>A tanulók egy gyakorlati projekt keretében csoportokban ismertetik a gyümölcstermő növények érési folyamatait, a betakarítás és áruvá készítés módjait, majd ezt követően elméleti ismereteiket a gyakorlatban is alkalmazzák: elvégzik a gyümölcsök betakarítását, majd egy adott munkakörnyezetet szimulálva áruvá készítik, és szakszerűen tárolják azokat. A munka során a tanulók csoportokban dolgoznak, megosztják egymással a feladatokat, és a projekt minden szakaszát dokumentálják.</t>
    </r>
  </si>
  <si>
    <t xml:space="preserve">A gyümölcs betakarítása, áruvá készítése, tárolása </t>
  </si>
  <si>
    <t>Nyitott a korszerű gyümölcsbetakarító, válogató gépek, berendezések használatára.</t>
  </si>
  <si>
    <t>Ismeri a gyümölcstermő növények érési folyamatát, a betakarítás módjait, a válogatás, osztályozás követelményeit.</t>
  </si>
  <si>
    <t>Gyümölcsöt betakarít, áruvá készít, betárol.</t>
  </si>
  <si>
    <r>
      <t>A tananyagelemek és a deszkriptorok projektszemléletű kapcsolódása:</t>
    </r>
    <r>
      <rPr>
        <sz val="11"/>
        <color theme="1"/>
        <rFont val="Franklin Gothic Book"/>
        <family val="2"/>
        <charset val="238"/>
      </rPr>
      <t xml:space="preserve"> 
Egy lehetséges projektfeladat keretében a tanulók csoportokra oszlanak, és csoportonként ismertetik a gyümölcstermő növények fontos növényvédelmi problémáit és károsítóit. Ezt követően, a különböző tananyagrészeket integráló komplex folyamat során, a tanulók fizikai, vegyszeres, agrotechnikai és biológiai technológiákat dolgoznak ki lépésről lépésre, majd az oktató jóváhagyása után elvégzik (ahol szükséges, növényvédelmi szakirányítással) a növényvédelmi feladatokat. A feladat keretében a tanulók egy olyan komplex munkafolyamatot végeznek el, amely valós munkakörnyezethez hasonló helyzeteket teremt.</t>
    </r>
  </si>
  <si>
    <t>Felügyeli a gyümölcsös növény egészségi állapotát, a védekezésre javaslatot tesz.</t>
  </si>
  <si>
    <t>A növényvédelmi tevékenység során elkötelezett a környezetvédelem és a biodiverzitás megőrzése iránt.</t>
  </si>
  <si>
    <t>Ismeri a gyümölcstermő növények károsítóit és az ellenük való védekezés módjait.</t>
  </si>
  <si>
    <t>Különböző növényvédelmi technológiákat alkalmaz (fizikai, vegyszeres, agrotechnikai, biológiai).</t>
  </si>
  <si>
    <r>
      <t>A tananyagelemek és a deszkriptorok projektszemléletű kapcsolódása:</t>
    </r>
    <r>
      <rPr>
        <sz val="11"/>
        <color theme="1"/>
        <rFont val="Franklin Gothic Book"/>
        <family val="2"/>
        <charset val="238"/>
      </rPr>
      <t xml:space="preserve"> 
Projektszemléletű oktatás során a tanulók ismertetik a gyümölcsösök fontosabb ápolási munkáit, majd csoportokban az ismertetetteket a gyakorlatban is bemutatják egy lehetséges projektfeladat keretében. A projektfeladat kiemelt eleme a tápanyagellátó, talajművelő, öntöző gépek és berendezések gyakorlati alkalmazása és esetleges karbantartása.</t>
    </r>
  </si>
  <si>
    <t>Erőgépek és munkagépek összekapcsolása</t>
  </si>
  <si>
    <t xml:space="preserve">Gyümölcsösök tápanyagellátása, talajművelése, öntözése </t>
  </si>
  <si>
    <t>Másokkal együttműködve a gyümölcsösök tápanyagellátását, talajművelését, öntözését végzi.</t>
  </si>
  <si>
    <t>Ismeri a gyümölcsösök tápanyagellátásának, talajművelésének, öntözésének módjait.</t>
  </si>
  <si>
    <t>Gyümölcsösben tápanyagellátó, talajművelő, öntöző gépeket, berendezéseket üzemeltet és karbantart.</t>
  </si>
  <si>
    <r>
      <t xml:space="preserve">A tananyagelemek és a deszkriptorok projektszemléletű kapcsolódása: 
</t>
    </r>
    <r>
      <rPr>
        <sz val="11"/>
        <color theme="1"/>
        <rFont val="Franklin Gothic Book"/>
        <family val="2"/>
        <charset val="238"/>
      </rPr>
      <t>Egy adott munkafolyamat szimulációjával csoportmunkában ismertetik a termőfelület kialakításának, fenntartásának alapelveit, majd gyakorlatközpontú projektfeladat keretében gyümölcsösben termőfelületet szabályoznak vagy alakítanak ki, és egy valós kihívás feldolgozásával elvégzik a szükséges fitotechnikai eljárásokat. A projekt célja egy olyan gyümölcstermő ültetvényrész kialakítása, amely megfelel a szakmai követelményeknek.</t>
    </r>
  </si>
  <si>
    <t xml:space="preserve">Gyümölcsfélék termőfelületének kialakítása, fenntartása </t>
  </si>
  <si>
    <t>Gyümölcsfélék termőfelületét önállóan kialakítja és fenntartja.</t>
  </si>
  <si>
    <t>Nyitott a korszerű koronaformák alkalmazására.</t>
  </si>
  <si>
    <t>Ismeri a termőfelület kialakításának, fenntartásának alapelveit.</t>
  </si>
  <si>
    <t>Kialakítja és fenntartja a gyümölcsfélék termőfelületét, fitotechnikai eljárásokat végez.</t>
  </si>
  <si>
    <r>
      <t xml:space="preserve">A tananyagelemek és a deszkriptorok projektszemléletű kapcsolódása: 
</t>
    </r>
    <r>
      <rPr>
        <sz val="11"/>
        <color theme="1"/>
        <rFont val="Franklin Gothic Book"/>
        <family val="2"/>
        <charset val="238"/>
      </rPr>
      <t>Gyakorlatorientált feladatokon keresztül a tanulók önállóan vagy kisebb csoportokban ismertetik a gyümölcstermő növények szaporításának módjait, majd a gyakorlatban is bemutatják ezeket. Egy valós munkafolyamat szimulációjával gyümölcsöst telepítenek, ehhez lépésről lépésre megtervezik és kivitelezik a folyamatot. A projekt alapvető célja, hogy a tanulók ne csak a szakmai fogásokat sajátítsák el, hanem a munkaszervezés és a projektalapú gondolkodás terén is tapasztalatot szerezzenek. A feladat során a résztvevők végig követhetik egy munka teljes folyamatát, a tervezéstől kezdve egészen a megvalósításig és a minőségellenőrzésig.</t>
    </r>
  </si>
  <si>
    <t xml:space="preserve">Gyümölcsös telepítése, a gyümölcstermő növények szaporítása </t>
  </si>
  <si>
    <t>Gyümölcsöst önállóan létesít.</t>
  </si>
  <si>
    <t>Érdeklődik az új gyümölcsfajok és -fajták iránt.</t>
  </si>
  <si>
    <t>Ismeri a gyümölcstermő növények szaporításának módjait, tudja a gyümölcsös telepítésének folyamatát, előírásait.</t>
  </si>
  <si>
    <t>Szaporítja a gyümölcstermő növényeket, gyümölcsöst telepít.</t>
  </si>
  <si>
    <r>
      <t xml:space="preserve">A tananyagelemek és a deszkriptorok projektszemléletű kapcsolódása: 
</t>
    </r>
    <r>
      <rPr>
        <sz val="11"/>
        <color theme="1"/>
        <rFont val="Franklin Gothic Book"/>
        <family val="2"/>
        <charset val="238"/>
      </rPr>
      <t>Egy valós munkakörnyezetet modellező helyzetben a tanulók csoportokban ismertetik a gyümölcstermesztés egy-egy nagyobb témakörét: jelentőségét, helyzetét, csoportosítását, valamint a növényi részeket. Egy gyakorlati projekt keretében egy-egy gyümölcstermő növény teljes bemutatását kidolgozzák. A feladat végrehajtása során nemcsak a szakmai készségek fejlődnek, hanem a csapatmunka, a kommunikáció és a munkaszervezés is kiemelt szerepet kap.</t>
    </r>
  </si>
  <si>
    <t>A gyümölcstermesztés jelentősége, helyzete, a gyümölcstermő növények csoportosítása, növényi részek jellemzése</t>
  </si>
  <si>
    <t>A gyümölcstermesztés helyzetét, a fejlesztési lehetőségeket önállóan megítéli.</t>
  </si>
  <si>
    <t>Kritikusan szemléli a hazai gyümölcstermesztés helyzetét.</t>
  </si>
  <si>
    <t>Ismeri a gyümölcstermesztés jelentőségét, helyzetét, a gyümölcstermő növények csoportosítását, növényi részeiket.</t>
  </si>
  <si>
    <t>Elemzi, értékeli a gyümölcstermesztés helyzetét, jelentőségét, bemutatja a gyümölcstermő növényeket, jellemzi a növényi részeket.</t>
  </si>
  <si>
    <r>
      <t xml:space="preserve">Kapcsolódó tananyagegységek: 
</t>
    </r>
    <r>
      <rPr>
        <sz val="11"/>
        <color theme="1"/>
        <rFont val="Franklin Gothic Book"/>
        <family val="2"/>
        <charset val="238"/>
      </rPr>
      <t>"C"</t>
    </r>
  </si>
  <si>
    <t>Egy valós munkakörnyezetet modellező feladat során a tanulók szaporítóanyagot rendelnek az interneten, digitális készségeikre és előzetesen megszerzett elméleti ismereteikre támaszkodva. A projektfeladat keretében egy internetes böngésző segítségével legalább öt nagy szaporítóanyag-forgalmazó céget listáznak egy táblázatszerkesztő programban, majd áttekintik a kínálatukat, és kiválasztják a leginkább megfelelő terméket ár, állapot és minőség szempontjából. Ezt követően végigmennek a rendelés lépésein, majd megfogalmaznak egy árajánlatkérő levelet, amelyet szövegszerkesztő programban írnak meg. A feladat csoportos munkában javasolt, de önállóan is végezhető. A folyamat végén az oktató értékeli a munkát. A feladat során a tanulók egy komplex munkafolyamatot hajtanak végre, amely valós munkakörnyezethez hasonló helyzeteket teremt.</t>
  </si>
  <si>
    <t>Csoportos feladatvégzés során, az együttműködési készségeiket próbára téve, a tanulók környezetvédelmi projektfeladatot látnak el. Ennek során problémamegoldó képességükre alapozva kezelik és forgatják a termesztés során felhalmozódott komposztot, majd a kész, komposztálódott földet ágyásokhoz szállítják és bedolgozzák a munka-, tűz- és környezetvédelmi szabályoknak megfelelően. 
A résztvevők lépésről lépésre megtervezik és kivitelezik a folyamatot, az egyes lépéseket a csoport értékeli, majd a munka végén az oktató végzi el a végértékelést.</t>
  </si>
  <si>
    <t xml:space="preserve">Egy csapatmunkára épülő gyakorlati projekt keretében a tanulók gépkarbantartási feladatot végeznek, melynek során a munka-, tűz- és balesetvédelmi szabályok betartásával elvégzik egy adott gép általános karbantartását, bemutatják főbb részeit, és értelmezik a használati utasítást. 
Bemutatják a gépkönyvet és annak információit is. 
A csoportok értékelik az egyes műveleteket, majd a végső értékelést az oktató végzi el. 
A projekt alapvető célja, hogy a tanulók ne csak a szakmai fogásokat sajátítsák el, hanem a munkaszervezés és a projektalapú gondolkodás terén is tapasztalatot szerezzenek. 
A feladat során a résztvevők végigkövethetik a munka teljes folyamatát a tervezéstől a megvalósításon át egészen a minőségellenőrzésig.
</t>
  </si>
  <si>
    <t>Szakmairányok közös óraszáma:</t>
  </si>
  <si>
    <r>
      <t xml:space="preserve">A tananyagelemek és a deszkriptorok projektszemléletű kapcsolódása: 
</t>
    </r>
    <r>
      <rPr>
        <sz val="11"/>
        <color theme="1"/>
        <rFont val="Franklin Gothic Book"/>
        <family val="2"/>
        <charset val="238"/>
      </rPr>
      <t>Digitális készségeik birtokában a tanulók valós feladatokon keresztül internetes felületeken szakmai oldalakat keresnek, majd egy valós munkakörnyezetet modellező helyzetben szaporítóanyagot rendelnek, és ennek lépéseit dokumentálják. A feladat önállóan és kisebb csoportokban is végezhető.</t>
    </r>
  </si>
  <si>
    <r>
      <t xml:space="preserve">A virágkötészet alapjai  </t>
    </r>
    <r>
      <rPr>
        <sz val="11"/>
        <color theme="1"/>
        <rFont val="Franklin Gothic Book"/>
        <family val="2"/>
        <charset val="238"/>
      </rPr>
      <t>(Dísznövénytermesztő, virágkötő)</t>
    </r>
  </si>
  <si>
    <t>Virágkötészet (Dísznövénytermesztő, virágkötő)</t>
  </si>
  <si>
    <t>Önállóan használja az idegen nyelvű szakmai internetes felületeket.</t>
  </si>
  <si>
    <t>Törekszik az idegen nyelvű szakkifejezések elsajátítására. Törekszik a dokumentumok nem papír alapú, digitális archiválása feltételeinek és rendszerének kialakítására.</t>
  </si>
  <si>
    <t>Ismeri a választott szakmairányhoz kapcsolódó külföldi internetes felületeket.</t>
  </si>
  <si>
    <t>Külföldi szakmai oldalakról különböző szaporítóanyagot rendel.</t>
  </si>
  <si>
    <t>"C" Digitális feladaok elvégzése (12. sor)</t>
  </si>
  <si>
    <r>
      <t xml:space="preserve">A tananyagelemek és a deszkriptorok projektszemléletű kapcsolódása: 
</t>
    </r>
    <r>
      <rPr>
        <sz val="11"/>
        <color theme="1"/>
        <rFont val="Franklin Gothic Book"/>
        <family val="2"/>
        <charset val="238"/>
      </rPr>
      <t>Egy adott munkafolyamat szimulációja során a tanulók csoportokat alkotnak, ismertetik a legfontosabb tűzvédelmi szabályokat, majd modellezve egy tűzesetet, menekülési tervet készítenek, és alkalmazzák a tűzoltó eszközöket és anyagokat. A projektoktatás lehetőséget nyújt arra, hogy a résztvevők önállóan és csoportban dolgozva alkalmazzák megszerzett tudásukat, miközben fejlesztik problémamegoldó képességüket és szakmai önállóságukat.</t>
    </r>
  </si>
  <si>
    <r>
      <t xml:space="preserve">Tűzvédelem </t>
    </r>
    <r>
      <rPr>
        <sz val="11"/>
        <color theme="1"/>
        <rFont val="Franklin Gothic Book"/>
        <family val="2"/>
        <charset val="238"/>
      </rPr>
      <t>(Parképítő és -fenntartó)</t>
    </r>
  </si>
  <si>
    <t>Munka- és környezetvédelem (Parképítő és –fenntartó)</t>
  </si>
  <si>
    <t>Tűz esetén adekvát döntést hoz a menekülésről vagy oltásról. Szükség esetén vezetői segítséget vesz igénybe.</t>
  </si>
  <si>
    <t>Magára nézve kötelezőnek tartja a nyílt láng használatára vonatkozó tűzvédelmi szabályokat.</t>
  </si>
  <si>
    <t>Ismeri a tűzvédelemre vonatkozó szabályokat.</t>
  </si>
  <si>
    <t>Tűz esetén tűzoltó eszközöket és anyagokat alkalmaz.</t>
  </si>
  <si>
    <t>"A" Munka-, tűz- és balesetvédelem (1; 2; 3; 4; 5; 6; 7; 10; 11. sor)</t>
  </si>
  <si>
    <r>
      <t>A tananyagelemek és a deszkriptorok projektszemléletű kapcsolódása</t>
    </r>
    <r>
      <rPr>
        <sz val="11"/>
        <color theme="1"/>
        <rFont val="Franklin Gothic Book"/>
        <family val="2"/>
        <charset val="238"/>
      </rPr>
      <t>: 
Egy lehetséges csoportos műhelymunka során, egy termesztési feladat elvégzésének részeként a tanuló önállóan vagy csoportban ismerteti a termesztési feladatban használt eszközök biztonsági szabályait, és esetleges problémák felmerülése esetén javaslatot tesz azok biztonságos használatára. A projektoktatás lehetőséget nyújt arra, hogy a résztvevők önállóan és csapatban dolgozva alkalmazzák megszerzett tudásukat, miközben fejlesztik problémamegoldó képességüket és szakmai önállóságukat.</t>
    </r>
  </si>
  <si>
    <r>
      <t xml:space="preserve">A kertészeti munkavégzés biztonságtechnikája </t>
    </r>
    <r>
      <rPr>
        <sz val="11"/>
        <color theme="1"/>
        <rFont val="Franklin Gothic Book"/>
        <family val="2"/>
        <charset val="238"/>
      </rPr>
      <t>(Gyümölcstermesztő, Gyógynövénytermesztő, Zöldségtermesztő)</t>
    </r>
  </si>
  <si>
    <t>Műszaki és munkavédelmi ismeretek (Gyógynövénytermesztő; Gyümölcstermesztő; Zöldségtermesztő)</t>
  </si>
  <si>
    <r>
      <t xml:space="preserve">Kertészeti munkavédelem </t>
    </r>
    <r>
      <rPr>
        <sz val="11"/>
        <color theme="1"/>
        <rFont val="Franklin Gothic Book"/>
        <family val="2"/>
        <charset val="238"/>
      </rPr>
      <t>(Parképítő és -fenntartó)</t>
    </r>
  </si>
  <si>
    <t>A munka megkezdése előtt a munkaeszközök biztonságos állapotáról a tőle elvárható módon meggyőződik, azokat rendeltetésüknek megfelelően és a szakmai vezető utasításai szerint használja.</t>
  </si>
  <si>
    <t>Egészsége megóvása érdekében biztonságra törekszik.</t>
  </si>
  <si>
    <t>Ismeri a biztonságos eszközhasználat szabályait.</t>
  </si>
  <si>
    <t>Kertészeti eszközöket biztonságosan használ.</t>
  </si>
  <si>
    <r>
      <t xml:space="preserve">A tananyagelemek és a deszkriptorok projektszemléletű kapcsolódása: 
</t>
    </r>
    <r>
      <rPr>
        <sz val="11"/>
        <color theme="1"/>
        <rFont val="Franklin Gothic Book"/>
        <family val="2"/>
        <charset val="238"/>
      </rPr>
      <t>Egy kertészeti folyamat részeként keletkező veszélyes hulladékot a tanuló önállóan vagy csoportmunkában felismeri, ismerteti a kezelés módját, majd egy lehetséges projektfeladat keretében a szabályoknak megfelelően kezeli.</t>
    </r>
  </si>
  <si>
    <r>
      <t xml:space="preserve">Környezet- és természetvédelem </t>
    </r>
    <r>
      <rPr>
        <sz val="11"/>
        <color theme="1"/>
        <rFont val="Franklin Gothic Book"/>
        <family val="2"/>
        <charset val="238"/>
      </rPr>
      <t>(Gyógynövénytermesztő, Gyümölcstermesztő, Parképítő és -fenntartó, Zöldségtermesztő)</t>
    </r>
  </si>
  <si>
    <t>Az anyagtípusokat adekvát módon, a szabályok pontos követésével és maradéktalan betartásával kezeli.</t>
  </si>
  <si>
    <t>A kertészeti munka során előnyben részesíti az egyének és a társadalom egészségét javító, környezetbarát megoldásokat. Munkája során szem előtt tartja a veszélyes hulladékok energiatermelő újrahasznosításához való gyűjtését.</t>
  </si>
  <si>
    <t>Ismeri a keletkező veszélyes anyagokat és kezelésüket.</t>
  </si>
  <si>
    <t>A kertészeti tevékenység végzése során keletkezett veszélyes anyagot szakszerűen kezeli.</t>
  </si>
  <si>
    <t>"B" Környezet- és természetvédelem (8; 9. sorok)</t>
  </si>
  <si>
    <r>
      <t xml:space="preserve">A tananyagelemek és a deszkriptorok projektszemléletű kapcsolódása: 
</t>
    </r>
    <r>
      <rPr>
        <sz val="11"/>
        <color theme="1"/>
        <rFont val="Franklin Gothic Book"/>
        <family val="2"/>
        <charset val="238"/>
      </rPr>
      <t>Egy adott növénytermesztési munkafolyamat során a tanulók csoportokat alkotva ismertetik a feladathoz kapcsolódó, valamint a munka során keletkező komposztálható anyagokat és az egyéb hulladékgyűjtési módokat. Egy gyakorlati feladat keretében a növénytermesztési tevékenység befejeztével keletkezett hulladékot szelektíven gyűjtik és helyezik el. A projekt lehetőséget kínál arra, hogy a tanulók saját tempójukban, kreatív megoldásokat keresve dolgozzanak egy valós szakmai kihíváson.</t>
    </r>
  </si>
  <si>
    <t>Önállóan képes a keletkezett hulladékot szelektálni és a megfelelő gyűjtőedénybe, gyűjtőhelyre szállítani.</t>
  </si>
  <si>
    <t>Elkötelezett a komposztálás és a szelektív hulladékgyűjtés mellett. Munkája során szem előtt tartja a veszélyes hulladékok energiatermelő újrahasznosításához való gyűjtését.</t>
  </si>
  <si>
    <t>Ismeri a komposztálható anyagokat és az egyéb hulladékgyűjtési módokat.</t>
  </si>
  <si>
    <t>A kertészeti tevékenységek során keletkezett hulladékot szelektíven gyűjti.</t>
  </si>
  <si>
    <r>
      <t>A tananyagelemek és a deszkriptorok projektszemléletű kapcsolódása:</t>
    </r>
    <r>
      <rPr>
        <sz val="11"/>
        <color theme="1"/>
        <rFont val="Franklin Gothic Book"/>
        <family val="2"/>
        <charset val="238"/>
      </rPr>
      <t xml:space="preserve"> 
Egy valós munkakörnyezetet modellezve, a növénytermesztési technológia egyik lépéseként a tanuló ismerteti az alkalmassági vizsgálatokra vonatkozó szabályokat. A feladat önálló munkavégzést igényel.</t>
    </r>
  </si>
  <si>
    <r>
      <t xml:space="preserve">Munkaegészségtan </t>
    </r>
    <r>
      <rPr>
        <sz val="11"/>
        <color theme="1"/>
        <rFont val="Franklin Gothic Book"/>
        <family val="2"/>
        <charset val="238"/>
      </rPr>
      <t>(Parképítő és -fenntartó)</t>
    </r>
  </si>
  <si>
    <t>Szakmai vezetői utasítás alapján, az orvosi vizsgálatokon részt vesz.</t>
  </si>
  <si>
    <t>Egészsége megóvására törekszik.</t>
  </si>
  <si>
    <t>Ismeri az alkalmassági vizsgálatokra vonatkozó szabályozásokat.</t>
  </si>
  <si>
    <t>Alkalmassági vizsgálatra jár.</t>
  </si>
  <si>
    <r>
      <t xml:space="preserve">A tananyagelemek és a deszkriptorok projektszemléletű kapcsolódása: 
</t>
    </r>
    <r>
      <rPr>
        <sz val="11"/>
        <color theme="1"/>
        <rFont val="Franklin Gothic Book"/>
        <family val="2"/>
        <charset val="238"/>
      </rPr>
      <t>Egy adott munkafolyamat szimulációja során a tanulók egyénileg vagy csoportosan ismertetik egy adott növénytermesztési technológiai folyamat munkaegészségtani vonatkozásait, az esetlegesen felmerülő problémákat, valamint javaslatokat tesznek ezek megoldására. A növénytermesztési feladatokkal együtt ez egy komplex, többlépéses feladat.</t>
    </r>
  </si>
  <si>
    <t xml:space="preserve">Betartja egy adott munkatér munkaegészségügyi szabályait. </t>
  </si>
  <si>
    <t>A foglalkozási megbetegedések megelőzésében elkötelezett.</t>
  </si>
  <si>
    <t>Ismeri a munkaegészségtan alapjait.</t>
  </si>
  <si>
    <t>Alkalmazza a munkaegészségtan ajánlásait.</t>
  </si>
  <si>
    <r>
      <t xml:space="preserve">A tananyagelemek és a deszkriptorok projektszemléletű kapcsolódása: 
</t>
    </r>
    <r>
      <rPr>
        <sz val="11"/>
        <color theme="1"/>
        <rFont val="Franklin Gothic Book"/>
        <family val="2"/>
        <charset val="238"/>
      </rPr>
      <t xml:space="preserve">A tanulók gyakorlatorientált feladatokon keresztül végeznek növénytermesztési tevékenységeket, amelyeket balesetvédelmi szempontból is lépésről lépésre megterveznek. Ismertetik a csoporttal az alkalmazandó egyéni védőfelszereléseket, és a szabályoknak megfelelően viselik is azokat. A növénytermesztési feladatokkal ez egy komplex, többlépéses feladat. </t>
    </r>
  </si>
  <si>
    <t>Adott munkafolyamathoz adekvát egyéni védőfelszerelést választ.</t>
  </si>
  <si>
    <t>Egészsége megóvására törekszik, elkötelezett a biztonságos munkavégzés mellett.</t>
  </si>
  <si>
    <t>Ismeri az egyéni védőfelszereléseket, használatuk szükségességét.</t>
  </si>
  <si>
    <t>Egyéni védőfelszerelést visel.</t>
  </si>
  <si>
    <r>
      <t xml:space="preserve">A tananyagelemek és a deszkriptorok projektszemléletű kapcsolódása: 
</t>
    </r>
    <r>
      <rPr>
        <sz val="11"/>
        <color theme="1"/>
        <rFont val="Franklin Gothic Book"/>
        <family val="2"/>
        <charset val="238"/>
      </rPr>
      <t>Egy lehetséges projektfeladat keretében a tanulók párokat alkotnak, és alkalmazzák az elsősegélynyújtás szabályait társukon, majd szerepet cserélnek. A feladat alkalmat teremt arra, hogy a tanulók az elméleti ismereteket gyakorlati helyzetben alkalmazzák. A növénytermesztési feladatokkal együtt ez egy komplex, többlépéses feladat.</t>
    </r>
  </si>
  <si>
    <r>
      <t xml:space="preserve">Balesetelhárítás </t>
    </r>
    <r>
      <rPr>
        <sz val="11"/>
        <color theme="1"/>
        <rFont val="Franklin Gothic Book"/>
        <family val="2"/>
        <charset val="238"/>
      </rPr>
      <t>(Parképítő és -fenntartó)</t>
    </r>
  </si>
  <si>
    <t>Megítéli a veszélyes behatás jelenlétét. Szükség esetén önállóan elsősegélyt nyújt a szakma szabályai szerint.</t>
  </si>
  <si>
    <t>Felelős módon viselkedik az elsősegélynyújtás során.</t>
  </si>
  <si>
    <t>Ismeri az elsősegélynyújtó alapvető feladatait.</t>
  </si>
  <si>
    <t>Elsősegélyt nyújt.</t>
  </si>
  <si>
    <r>
      <t>A tananyagelemek és a deszkriptorok projektszemléletű kapcsolódása:</t>
    </r>
    <r>
      <rPr>
        <sz val="11"/>
        <color theme="1"/>
        <rFont val="Franklin Gothic Book"/>
        <family val="2"/>
        <charset val="238"/>
      </rPr>
      <t xml:space="preserve"> 
Egy komplex probléma megoldása során, egy valós munkafolyamatot modellezve, a tanulók növénytermesztési feladatokat végeznek, miközben ismertetik a lehetséges balesetvédelmi veszélyeket és azok elhárításának módjait. A növénytermesztési feladat egy komplex, többlépéses gyakorlati tevékenység.</t>
    </r>
  </si>
  <si>
    <t>Baleset esetén cselekvési döntést hoz.</t>
  </si>
  <si>
    <t>Viselkedésében felelősségteljes, munkavégzése során törekszik a balesetek megelőzésére.</t>
  </si>
  <si>
    <t>Ismeri a balesetelhárítás módszereit, eszközeit.</t>
  </si>
  <si>
    <t>Balesetet megelőz, elhárít.</t>
  </si>
  <si>
    <r>
      <t>A tananyagelemek és a deszkriptorok projektszemléletű kapcsolódása:</t>
    </r>
    <r>
      <rPr>
        <sz val="11"/>
        <color theme="1"/>
        <rFont val="Franklin Gothic Book"/>
        <family val="2"/>
        <charset val="238"/>
      </rPr>
      <t xml:space="preserve"> 
Önállóan is kivitelezhető projektfeladat keretében a tanulók között gépkönyveket, használati és kezelési útmutatókat osztanak ki, amelyeket a korábban megszerzett elméleti tudásuk alapján értelmeznek. Ezt követően a gyakorlatban is alkalmazzák azokat a gépek installálásához, javításához és/vagy karbantartásához. Az értékelés nemcsak a végeredményre, hanem a munkafolyamatra is kiterjed, különös tekintettel a problémamegoldásra és az önálló munkavégzésre.</t>
    </r>
  </si>
  <si>
    <r>
      <t xml:space="preserve">Munkavédelmi szabályozás </t>
    </r>
    <r>
      <rPr>
        <sz val="11"/>
        <color theme="1"/>
        <rFont val="Franklin Gothic Book"/>
        <family val="2"/>
        <charset val="238"/>
      </rPr>
      <t>(Parképítő és -fenntartó)</t>
    </r>
  </si>
  <si>
    <t>Az adott géphez tartozó gépkönyvet, használati- és kezelési utasítást adekvát módon értelmezi.</t>
  </si>
  <si>
    <t>Törekszik az eszközök és gépek rendeltetésszerű használatára.</t>
  </si>
  <si>
    <t>Ismeri a gépkönyv, használati és kezelési utasítás jellegét.</t>
  </si>
  <si>
    <t>Gépkönyv, használati- és kezelési utasítás alapján kertészeti eszközöket, gépeket installál, karbantart.</t>
  </si>
  <si>
    <r>
      <t xml:space="preserve">A tananyagelemek és a deszkriptorok projektszemléletű kapcsolódása: 
</t>
    </r>
    <r>
      <rPr>
        <sz val="11"/>
        <color theme="1"/>
        <rFont val="Franklin Gothic Book"/>
        <family val="2"/>
        <charset val="238"/>
      </rPr>
      <t>A különböző témaköröket összekapcsoló oktatási folyamat során a tanulók egy valós, növénytermesztési helyzetet szimulálva felismerik a munkavédelmi kérdéseket, alkalmazzák a szabályokat, és csoportosan javaslatot tesznek az esetleges problémák kiküszöbölésére.</t>
    </r>
  </si>
  <si>
    <t xml:space="preserve">A kertészeti tevékenységei során betartja a munkavédelmi szabályokat. </t>
  </si>
  <si>
    <t>Viselkedésben felelősségteljes, szabálykövető a munkavédelem területén.</t>
  </si>
  <si>
    <t>Ismeri a kertészetben alkalmazandó munkavédelmi előírásokat, szabályokat.</t>
  </si>
  <si>
    <t>Alkalmazza a kertészeti tevékenységek során a hatályos munkavédelmi szabályokat.</t>
  </si>
  <si>
    <r>
      <t>időkeret:</t>
    </r>
    <r>
      <rPr>
        <sz val="11"/>
        <color theme="1"/>
        <rFont val="Franklin Gothic Book"/>
        <family val="2"/>
        <charset val="238"/>
      </rPr>
      <t xml:space="preserve"> 15 óra</t>
    </r>
  </si>
  <si>
    <t>Gyakorlatorientált feladatokon keresztül komplex parkfenntartási projektet végeznek a tanulók csoportmunkában. A projekt során a csoportok egy meglévő zöldterület parkfenntartási munkáit mérik fel, majd végzik el a szükséges tevékenységeket. A feladat zárásaként tervdokumentációt készítenek. Mivel a projekt egymásra épülő részekből áll, a megfelelő haladás és minőség biztosítása érdekében elengedhetetlen az oktató és a csoport folyamatos ellenőrzése és értékelése minden részfeladat után.</t>
  </si>
  <si>
    <r>
      <t>Kapcsolódó tananyagegységek:</t>
    </r>
    <r>
      <rPr>
        <sz val="11"/>
        <color theme="1"/>
        <rFont val="Franklin Gothic Book"/>
        <family val="2"/>
        <charset val="238"/>
      </rPr>
      <t xml:space="preserve"> 
"A"</t>
    </r>
  </si>
  <si>
    <t>Egy valós munkafolyamatot modellezve a tanulók csoportmunkában virágágyást terveznek. Digitális ismereteiket alkalmazva, önállóan használják a tervező szoftvereket, és látványtervet készítenek. A projektdokumentációt szintén önállóan vagy csoportosan állítják össze. Mivel a feladat komplex és több lépésből áll, az oktató rendszeresen ellenőrzi és értékeli a részmunkákat, majd a teljes folyamatot. A projekt célja, hogy a tanulók ne csak a szakmai fogásokat sajátítsák el, hanem a munkaszervezés és a projektalapú gondolkodás terén is tapasztalatot szerezzenek. A résztvevők végigkövethetik a munka teljes folyamatát a tervezéstől a megvalósításon át a minőségellenőrzésig.</t>
  </si>
  <si>
    <t>Egy gyakorlatorientált projekt keretében a tanulók csoportmunkában támfalat készítenek. Először kitűzik a támfal helyét, majd elvégzik a tereprendezést, végül felépítik magát a támfalat. A feladat komplex, ezért az oktató részegységenként értékeli a munkafolyamatokat, majd a projektmunka végén csoportonként és/vagy egyénenként összértékelést ad.</t>
  </si>
  <si>
    <r>
      <t xml:space="preserve">A tananyagelemek és a deszkriptorok projektszemléletű kapcsolódása: 
</t>
    </r>
    <r>
      <rPr>
        <sz val="11"/>
        <color theme="1"/>
        <rFont val="Franklin Gothic Book"/>
        <family val="2"/>
        <charset val="238"/>
      </rPr>
      <t>Egy lehetséges projektfeladat keretében, csoportmunkában a tanulók a tervdokumentációval kapcsolatos elméleti tudásukat a gyakorlatban alkalmazzák. Egy adott munkakörnyezetet szimulálva részt vesznek a települések zöldfelületeinek építésében és művezetésében. A feladat végrehajtása során nemcsak a szakmai készségek fejlődnek, hanem a csapatmunka, a kommunikáció és a munkaszervezés is kiemelt szerepet kap.</t>
    </r>
  </si>
  <si>
    <t>Projektdokumentáció</t>
  </si>
  <si>
    <t>Települési zöldfelületek tervezési alapelvei</t>
  </si>
  <si>
    <t>Településökológia</t>
  </si>
  <si>
    <t>Tervdokumentáció</t>
  </si>
  <si>
    <t>Kerttervezés</t>
  </si>
  <si>
    <t>Parképítés gépei</t>
  </si>
  <si>
    <t>Termesztés gépei</t>
  </si>
  <si>
    <t>Fenntarthatóság</t>
  </si>
  <si>
    <t>Tűzvédelem</t>
  </si>
  <si>
    <t>Kertészeti munkavédelem</t>
  </si>
  <si>
    <t>Munkaegészségtan</t>
  </si>
  <si>
    <t>Balesetelhárítás</t>
  </si>
  <si>
    <t>Munkavédelmi szabályozás</t>
  </si>
  <si>
    <t xml:space="preserve">Munka- és környezetvédelem </t>
  </si>
  <si>
    <t>Tervet adekvát módon értelmez.</t>
  </si>
  <si>
    <t>Az engedélyköteles tervdokumentációk adatainak kezelésében pontos.</t>
  </si>
  <si>
    <t>Tervdokumentációt olvasni tud.</t>
  </si>
  <si>
    <t>Épít, művezet a települések zöldfelületeinek engedélyköteles tervdokumentációi alapján.</t>
  </si>
  <si>
    <t>"B" Kerttervezés és -kivitelezés (3; 4; 5; 6; 7; 8; 14; 15; 16; 17; 18; 19; 20; 21. sor)</t>
  </si>
  <si>
    <r>
      <t xml:space="preserve">A tananyagelemek és a deszkriptorok projektszemléletű kapcsolódása: 
</t>
    </r>
    <r>
      <rPr>
        <sz val="11"/>
        <color theme="1"/>
        <rFont val="Franklin Gothic Book"/>
        <family val="2"/>
        <charset val="238"/>
      </rPr>
      <t>Elméleti ismereteit a gyakorlatban alkalmazza. Önálló vagy csoportos projektfeladat során a tanulók problémamegoldó képességüket használva alkalmazzák a házikerti stílusokat. A munka során csoportokban dolgoznak, megosztják egymás között a feladatokat, és a projekt minden szakaszát dokumentálják.</t>
    </r>
  </si>
  <si>
    <t>Kertesztétika</t>
  </si>
  <si>
    <t>Házikertek tervezése</t>
  </si>
  <si>
    <t>Döntést hoz az egyes házikerti stílusok alkalmazásában.</t>
  </si>
  <si>
    <t>Kerttervező munkájában stílusigényes.</t>
  </si>
  <si>
    <t>Felismeri és jellemzi a házikerti stílusokat.</t>
  </si>
  <si>
    <t>Alkalmazza a házikerti stílusokat.</t>
  </si>
  <si>
    <r>
      <t xml:space="preserve">A tananyagelemek és a deszkriptorok projektszemléletű kapcsolódása: 
</t>
    </r>
    <r>
      <rPr>
        <sz val="11"/>
        <color theme="1"/>
        <rFont val="Franklin Gothic Book"/>
        <family val="2"/>
        <charset val="238"/>
      </rPr>
      <t>Egy valós szakmai helyzetet modellezve a tanulók önállóan vagy csoportokban felmérik a házikertek növényanyagát, meghatározzák igényeiket, majd ezeket a gyakorlatban alkalmazzák. Az átfogó oktatási folyamat során több tananyagelem komplex módon kerül elsajátításra.</t>
    </r>
  </si>
  <si>
    <t>Edényes növények és belső terek növényanyagának létesítése és fenntartása</t>
  </si>
  <si>
    <t>Fássárúak telepítése és fenntartása</t>
  </si>
  <si>
    <t>Virágfelületek létesítése és fenntartása</t>
  </si>
  <si>
    <t>Fűfelületek létesítése és fenntartása</t>
  </si>
  <si>
    <t>A parkfenntartás alapfogalmai</t>
  </si>
  <si>
    <t>Parkfenntartás</t>
  </si>
  <si>
    <t>Parkfenntartás gépei</t>
  </si>
  <si>
    <t>Házikertet önállóan fenntart, képes az önértékelésre és hibáinak javítására.</t>
  </si>
  <si>
    <t>Házikert fenntartási munkái során környezettudatos.</t>
  </si>
  <si>
    <t>Ismeri a házikertek fenntartási munkáit.</t>
  </si>
  <si>
    <t>Házikertet fenntart.</t>
  </si>
  <si>
    <r>
      <t xml:space="preserve">A tananyagelemek és a deszkriptorok projektszemléletű kapcsolódása: 
</t>
    </r>
    <r>
      <rPr>
        <sz val="11"/>
        <color theme="1"/>
        <rFont val="Franklin Gothic Book"/>
        <family val="2"/>
        <charset val="238"/>
      </rPr>
      <t>Az elméletben megszerzett növényismereti tudását alkalmazva a tanulók egy gyakorlati projekt keretében felmérik és kivitelezik a házikerteket. A szükséges gépeket használják, és betartják a munkavédelmi szabályokat. A feladat komplex, összetett munkafolyamat, melynek elvégzésére csapatmunka javasolt.</t>
    </r>
  </si>
  <si>
    <t>Cserepes dísznövények</t>
  </si>
  <si>
    <t>Örökzöldek</t>
  </si>
  <si>
    <t>Lombhullató díszfák, díszcserjék, kúszócserjék</t>
  </si>
  <si>
    <t>Évelők</t>
  </si>
  <si>
    <t>Egy- és kétnyáriak</t>
  </si>
  <si>
    <t>Növényismeret</t>
  </si>
  <si>
    <t>Házikertet hagyományos- és digitális mérőeszközökkel önállóan felmér és kivitelez.</t>
  </si>
  <si>
    <t>Házikert kivitelezési munkái során környezettudatos.</t>
  </si>
  <si>
    <t>Ismeri a házikert felmérés és kivitelezés módszereit.</t>
  </si>
  <si>
    <t>Házikertet felmér és kivitelez.</t>
  </si>
  <si>
    <r>
      <t xml:space="preserve">A tananyagelemek és a deszkriptorok projektszemléletű kapcsolódása: 
</t>
    </r>
    <r>
      <rPr>
        <sz val="11"/>
        <color theme="1"/>
        <rFont val="Franklin Gothic Book"/>
        <family val="2"/>
        <charset val="238"/>
      </rPr>
      <t>Egy valós szakmai kihívás feldolgozása során csoportmunkában különös figyelmet fordítanak arra, hogy környezetvédelmi szempontokat érvényesítve létesítsenek zöldfelületeket. A tanulók a települések és nagyvárosok mezoklímájával kapcsolatos elméleti ismereteiket a gyakorlatban is alkalmazzák. A feladat keretében egy olyan komplex munkafolyamatot végeznek el a zöldfelület létesítésén belül, amely valós munkakörnyezethez hasonló helyzeteket teremt.</t>
    </r>
  </si>
  <si>
    <t>A településökonómia szempontjait a parképítés során adekvát módon alkalmazza.</t>
  </si>
  <si>
    <t>Parképítési munkái során ökológiai szemlélettel rendelkezik.</t>
  </si>
  <si>
    <t>Ismeri a településökonómia alapelveit.</t>
  </si>
  <si>
    <t>Alkalmazza a településökonómia szempontjait a városi zöldfelület létesítés és fenntartás során.</t>
  </si>
  <si>
    <r>
      <t>A tananyagelemek és a deszkriptorok projektszemléletű kapcsolódása:</t>
    </r>
    <r>
      <rPr>
        <sz val="11"/>
        <color theme="1"/>
        <rFont val="Franklin Gothic Book"/>
        <family val="2"/>
        <charset val="238"/>
      </rPr>
      <t xml:space="preserve"> 
Önálló feladatmegoldás során a tanuló szabadkézzel látványtervet készít házikertekhez, és alkalmazza növényismereti tudását. A végső cél egy olyan terv elkészítése, amely megfelel a szakmai követelményeknek és a megrendelői igényeknek. A feladat támogatja az önálló munkavégzést.</t>
    </r>
  </si>
  <si>
    <t>Kerttörténet</t>
  </si>
  <si>
    <t>Műszaki rajz, szabadkézi látványterv, számítógépes kerttervezés</t>
  </si>
  <si>
    <t>Házikertről kézi látványtervet önállóan készít.</t>
  </si>
  <si>
    <t>A szabadkézi kerttervezés során az esztétikai értékekre igényes.</t>
  </si>
  <si>
    <t>A kert kompozíciós elemeit, a kertesztétikai törvényeket alkalmazza.</t>
  </si>
  <si>
    <t>Szabadkézi látványtervet készít házikertekhez.</t>
  </si>
  <si>
    <r>
      <t xml:space="preserve">A tananyagelemek és a deszkriptorok projektszemléletű kapcsolódása: 
</t>
    </r>
    <r>
      <rPr>
        <sz val="11"/>
        <color theme="1"/>
        <rFont val="Franklin Gothic Book"/>
        <family val="2"/>
        <charset val="238"/>
      </rPr>
      <t>Digitális ismeretei révén alkalmazza a kertépítési szoftvereket, és kertészeti elméleti tudásával látványterveket készít házikertekhez. Gyakorlatorientált feladatokon keresztül növényismereti tudását is beépíti a projektfeladatba. A végső cél egy olyan terv elkészítése, amely megfelel a szakmai követelményeknek és a megrendelői igényeknek. A feladat támogatja az önálló munkavégzést.</t>
    </r>
  </si>
  <si>
    <t>Kerttervező szoftver segítségével házikertet önállóan tervez.</t>
  </si>
  <si>
    <t>A számítógépes kerttervezés során az esztétikai értékekre igényes.</t>
  </si>
  <si>
    <t>A legismertebb kerttervezési szoftverek egyikével tervlapokat, gépi látványtervet készít házikertekhez.</t>
  </si>
  <si>
    <r>
      <t xml:space="preserve">A tananyagelemek és a deszkriptorok projektszemléletű kapcsolódása: 
</t>
    </r>
    <r>
      <rPr>
        <sz val="11"/>
        <color theme="1"/>
        <rFont val="Franklin Gothic Book"/>
        <family val="2"/>
        <charset val="238"/>
      </rPr>
      <t>Egy adott munkakörnyezetet szimulálva alkalmazza a parképítés szabályait és eszközeit. Csoportmunkában zajló projektfeladatok keretében a tanulók technológiai terveket készítenek, és együttműködésüket próbára téve alkalmazzák azokat a gyakorlatban.</t>
    </r>
  </si>
  <si>
    <t>A parképítés folyamata</t>
  </si>
  <si>
    <t>Kerttechnika</t>
  </si>
  <si>
    <t>Házikert tervdokumentációt önállóan készít.</t>
  </si>
  <si>
    <t>Kerttervezés során a művészettörténetre nyitott.</t>
  </si>
  <si>
    <t>Felismeri a történelmi korok és a mai kor kertjeinek irányzatait, építészeti és kertművészeti alapelveit.</t>
  </si>
  <si>
    <t>Kertépítési, technológiai tervek típusait elkészíti.</t>
  </si>
  <si>
    <r>
      <t xml:space="preserve">A tananyagelemek és a deszkriptorok projektszemléletű kapcsolódása: 
</t>
    </r>
    <r>
      <rPr>
        <sz val="11"/>
        <color theme="1"/>
        <rFont val="Franklin Gothic Book"/>
        <family val="2"/>
        <charset val="238"/>
      </rPr>
      <t>Minden feladat elvégzésekor vagy elvégeztetésekor szigorúan betartja a munka-, tűz- és balesetvédelmi szabályokat, valamint a hatósági előírásokban foglalt szabályozásokat is. A munka során a tanulók csoportokban dolgoznak, megosztják egymással az előírásokat, és a projekt minden szakaszát dokumentálják.</t>
    </r>
    <r>
      <rPr>
        <b/>
        <sz val="11"/>
        <color theme="1"/>
        <rFont val="Franklin Gothic Book"/>
        <family val="2"/>
        <charset val="238"/>
      </rPr>
      <t xml:space="preserve">
</t>
    </r>
  </si>
  <si>
    <t>Felelősséget vállal önmaga és munkatársai biztonságáért, a védőberendezések és védőfelszerelések rendeltetésszerű használata közben.</t>
  </si>
  <si>
    <t>Szabálykövető a munka-, tűz-, balesetvédelem területén. Elkötelezett a szabályos foglalkoztatás mellett, igyekszik elkerülni a munkaügyi szabálytalanságot.</t>
  </si>
  <si>
    <t>Ismeri a szakmához tartozó jogszabályi, valamint munka-, tűz-, balesetvédelmi, biztonságtechnikai és minőségbiztosítási előírásokat.</t>
  </si>
  <si>
    <r>
      <t>A parképítés és -fenntartási tevékenységre vonatkozó, munka-, tűz-, baleset-, valamint h</t>
    </r>
    <r>
      <rPr>
        <sz val="11"/>
        <color rgb="FF000000"/>
        <rFont val="Franklin Gothic Book"/>
        <family val="2"/>
        <charset val="238"/>
      </rPr>
      <t>atósági előírásokban foglaltakat maradéktalanul betartja és betartatja.</t>
    </r>
  </si>
  <si>
    <t>"A" Parképítés és parkfenntartás (1; 2; 9; 10; 11; 12; 13. sor)</t>
  </si>
  <si>
    <r>
      <t xml:space="preserve">A tananyagelemek és a deszkriptorok projektszemléletű kapcsolódása: 
</t>
    </r>
    <r>
      <rPr>
        <sz val="11"/>
        <color theme="1"/>
        <rFont val="Franklin Gothic Book"/>
        <family val="2"/>
        <charset val="238"/>
      </rPr>
      <t>Egy komplex szakmai helyzet megoldása során alkalmazzák a tervezési és fenntartási munkákhoz kapcsolódó szabályokat, figyelembe véve a fenntarthatósági szempontokat. Az összetett, több tananyagelemből álló képzési program segíti a komplex ismeretek gyakorlatba ültetését.</t>
    </r>
  </si>
  <si>
    <r>
      <t>A k</t>
    </r>
    <r>
      <rPr>
        <sz val="11"/>
        <color rgb="FF000000"/>
        <rFont val="Franklin Gothic Book"/>
        <family val="2"/>
        <charset val="238"/>
      </rPr>
      <t>örnyezetvédelmi szabályokat adekvát módon értelmezi és alkalmaz</t>
    </r>
    <r>
      <rPr>
        <sz val="11"/>
        <color theme="1"/>
        <rFont val="Franklin Gothic Book"/>
        <family val="2"/>
        <charset val="238"/>
      </rPr>
      <t>za</t>
    </r>
    <r>
      <rPr>
        <sz val="11"/>
        <color rgb="FF000000"/>
        <rFont val="Franklin Gothic Book"/>
        <family val="2"/>
        <charset val="238"/>
      </rPr>
      <t xml:space="preserve"> a parképítés során.</t>
    </r>
  </si>
  <si>
    <r>
      <t>A p</t>
    </r>
    <r>
      <rPr>
        <sz val="11"/>
        <color rgb="FF000000"/>
        <rFont val="Franklin Gothic Book"/>
        <family val="2"/>
        <charset val="238"/>
      </rPr>
      <t>arképítés során elkötelezett a fenntarthatóság iránt.</t>
    </r>
  </si>
  <si>
    <r>
      <t>Ismeri a parképítés és -fenntartás során alkalmazandó környezetvédelmi</t>
    </r>
    <r>
      <rPr>
        <sz val="11"/>
        <color rgb="FF000000"/>
        <rFont val="Franklin Gothic Book"/>
        <family val="2"/>
        <charset val="238"/>
      </rPr>
      <t xml:space="preserve"> szempontokat.</t>
    </r>
  </si>
  <si>
    <t>A parképítés és -fenntartás során alkalmazza a környezet- és természetvédelem, a fenntarthatóság szempontjait.</t>
  </si>
  <si>
    <r>
      <t>A tananyagelemek és a deszkriptorok projektszemléletű kapcsolódása:</t>
    </r>
    <r>
      <rPr>
        <sz val="11"/>
        <color theme="1"/>
        <rFont val="Franklin Gothic Book"/>
        <family val="2"/>
        <charset val="238"/>
      </rPr>
      <t xml:space="preserve"> 
A különböző tananyagrészeket integráló komplex oktatási folyamat során a tanulók a vállalkozási ismeretekben megszerzett elméleti tudásukat a gyakorlatban alkalmazzák. Önállóan kivitelezhető projektfeladat keretében egy adott munkaszituációt szimulálva vállalkozást alapítanak és működtetnek. Ehhez marketing- és piacgazdasági ismereteiket is felhasználják. A feladat egymásra épülő, komplex lépésekből áll, amelyek során a tanulók ismeretei gyakorlatorientálttá válnak.</t>
    </r>
  </si>
  <si>
    <t>Önállóan parképítő és -fenntartó vállalkozást működtet. Idegen nyelvű szakmai katalógusokból tájékozódni képes.</t>
  </si>
  <si>
    <t>Önismerete, vállalkozói habitusának felismerése reális.</t>
  </si>
  <si>
    <t>Ismeri a parképítő és -fenntartó vállalkozások indításának és működtetésének feltételeit.</t>
  </si>
  <si>
    <t>Parképítő és -fenntartó vállalkozást indít és működtet.</t>
  </si>
  <si>
    <r>
      <t xml:space="preserve">A tananyagelemek és a deszkriptorok projektszemléletű kapcsolódása: 
</t>
    </r>
    <r>
      <rPr>
        <sz val="11"/>
        <color theme="1"/>
        <rFont val="Franklin Gothic Book"/>
        <family val="2"/>
        <charset val="238"/>
      </rPr>
      <t>Egy munkakörnyezetet szimulálva alkalmazza megszerzett elméleti műszaki ismereteit. A parképítésben és parkfenntartásban alkalmazott erőgépeket és munkagépeket gyakorlatorientált feladatokon keresztül működteti, és csoportmunka keretében elvégzi azok karbantartását a vonatkozó munkavédelmi szabályok betartásával. Az értékelés nemcsak a végeredményre, hanem a munkafolyamatra és a csapatmunkára is kiterjed, különös tekintettel a problémamegoldó készségre és az önálló munkavégzésre.</t>
    </r>
  </si>
  <si>
    <t>Adekvát módon karbantartja az erőgépeket.</t>
  </si>
  <si>
    <r>
      <t>Az e</t>
    </r>
    <r>
      <rPr>
        <sz val="11"/>
        <color rgb="FF000000"/>
        <rFont val="Franklin Gothic Book"/>
        <family val="2"/>
        <charset val="238"/>
      </rPr>
      <t>rőgépek használatakor környezettudatos.</t>
    </r>
  </si>
  <si>
    <t>Ismeri az erőgépek és munkagépek működtetését és karbantartását.</t>
  </si>
  <si>
    <t>Erőgépet és munkagépet működtet és karbantart.</t>
  </si>
  <si>
    <r>
      <t xml:space="preserve">A tananyagelemek és a deszkriptorok projektszemléletű kapcsolódása: 
</t>
    </r>
    <r>
      <rPr>
        <sz val="11"/>
        <color theme="1"/>
        <rFont val="Franklin Gothic Book"/>
        <family val="2"/>
        <charset val="238"/>
      </rPr>
      <t>Egy munkakörnyezetet szimulálva alkalmazza megszerzett elméleti műszaki ismereteit. A parképítésben és parkfenntartásban alkalmazott gépeket gyakorlatorientált feladatokon keresztül működteti, és csoportmunka keretein belül elvégzi karbantartásukat a megfelelő munkavédelmi szabályok betartásával. Az értékelés nemcsak a végeredményre, hanem a munkafolyamatra és a csapatmunkára is kiterjed, különös tekintettel a problémamegoldásra és az önálló munkavégzésre.</t>
    </r>
  </si>
  <si>
    <t>Az adott munkafázishoz szükséges gépeket, eszközöket felelősségteljesen használja és karbantartja.</t>
  </si>
  <si>
    <r>
      <t>Parképítő és -fenntartó gépek használatakor</t>
    </r>
    <r>
      <rPr>
        <sz val="11"/>
        <color rgb="FF000000"/>
        <rFont val="Franklin Gothic Book"/>
        <family val="2"/>
        <charset val="238"/>
      </rPr>
      <t xml:space="preserve"> környezettudatos.</t>
    </r>
  </si>
  <si>
    <t>Ismeri a parképítés és -fenntartás gépeit, eszközeit.</t>
  </si>
  <si>
    <t>Működteti, karbantartja a parképítés és -fenntartás gépeit, eszközeit.</t>
  </si>
  <si>
    <r>
      <t xml:space="preserve">A tananyagelemek és a deszkriptorok projektszemléletű kapcsolódása:
</t>
    </r>
    <r>
      <rPr>
        <sz val="11"/>
        <color theme="1"/>
        <rFont val="Franklin Gothic Book"/>
        <family val="2"/>
        <charset val="238"/>
      </rPr>
      <t>Építőanyag-ismereteit a gyakorlatban alkalmazza. Egy csoportos műhelymunka során, komplex feladatokból álló projektmunka keretében tetőkerteket és zöldfalakat hoznak létre, valamint részt vesznek ezek fenntartási munkáiban. A feladat végrehajtása során nemcsak a szakmai készségek fejlődnek, hanem a csapatmunka, a kommunikáció és a munkaszervezés is kiemelt szerepet kap. A résztvevők lépésről lépésre megtervezik a projektfeladat folyamatait.</t>
    </r>
  </si>
  <si>
    <t>Sziklakert, tetőkert, zöldfal, kisarchitektúrák, játszótér, sportpálya</t>
  </si>
  <si>
    <t>Építőanyag-ismeret</t>
  </si>
  <si>
    <t>Segítséggel tetőkertet, zöldfalat épít.</t>
  </si>
  <si>
    <t>Követi a tetőkert és zöldfal építési trendeket.</t>
  </si>
  <si>
    <t>Felismeri és jellemzi a tetőkertek, zöldfalak építési anyagait.</t>
  </si>
  <si>
    <t>Tetőkertet, zöldfalat épít és fenntart.</t>
  </si>
  <si>
    <r>
      <t xml:space="preserve">A tananyagelemek és a deszkriptorok projektszemléletű kapcsolódása: 
</t>
    </r>
    <r>
      <rPr>
        <sz val="11"/>
        <color theme="1"/>
        <rFont val="Franklin Gothic Book"/>
        <family val="2"/>
        <charset val="238"/>
      </rPr>
      <t>Építőanyag-ismereteit a gyakorlatban alkalmazza. Egy csoportos műhelymunka során, komplex feladatokból álló projektmunka keretében öntözőrendszereket, kerti vízarchitektúrákat és kisarchitektúrákat hoznak létre, valamint részt vesznek ezek fenntartási munkáiban. A feladat végrehajtása során nemcsak a szakmai készségek fejlődnek, hanem a csapatmunka, a kommunikáció és a munkaszervezés is kiemelt szerepet kap. A résztvevők lépésről lépésre megtervezik a projektfeladat folyamatait.</t>
    </r>
  </si>
  <si>
    <t xml:space="preserve">Vízarchitektúrák, öntözőrendszerek </t>
  </si>
  <si>
    <t>Önállóan vízarchitektúrákat, kisarchitektúrákat, öntözőrendszereket telepít. A digitális vezérlőegység angol feliratait értelmezni képes, a vezérlőt önállóan beállítja.</t>
  </si>
  <si>
    <t>Érdeklődik az új öntözési technológiák iránt.</t>
  </si>
  <si>
    <t>Felismeri és jellemzi a vízarchitektúrák, kisarchitektúrák, öntözőrendszerek anyagait.</t>
  </si>
  <si>
    <t>Kerti vízarchitektúrákat, kisarchitektúrákat, öntözőrendszereket létesít, telepít és fenntart.</t>
  </si>
  <si>
    <r>
      <t xml:space="preserve">A tananyagelemek és a deszkriptorok projektszemléletű kapcsolódása: 
</t>
    </r>
    <r>
      <rPr>
        <sz val="11"/>
        <color theme="1"/>
        <rFont val="Franklin Gothic Book"/>
        <family val="2"/>
        <charset val="238"/>
      </rPr>
      <t>Építőanyag-ismereteit a gyakorlatban alkalmazza. Egy csoportos műhelymunka során, komplex feladatokból álló projektmunka keretében kerti lépcsőket és térburkolatokat hoznak létre, valamint részt vesznek ezek fenntartási munkáiban. A feladat végrehajtása során nemcsak a szakmai készségek fejlődnek, hanem a csapatmunka, a kommunikáció és a munkaszervezés is kiemelt szerepet kap. A résztvevők lépésről lépésre megtervezik a projektfeladat folyamatait.</t>
    </r>
  </si>
  <si>
    <t>Alapozás, szigetelés, falazat, támfal, lépcső, út</t>
  </si>
  <si>
    <t>Önállóan kerti lépcsőket, út- és térburkolatokat épít.</t>
  </si>
  <si>
    <t>Törekszik az új típusú útburkolatok alkalmazásnak követésére.</t>
  </si>
  <si>
    <t>Felismeri és jellemzi az útburkolatok anyagait.</t>
  </si>
  <si>
    <t>Kerti lépcsőket, út- és térburkolatokat épít és fenntart.</t>
  </si>
  <si>
    <r>
      <t>A tananyagelemek és a deszkriptorok projektszemléletű kapcsolódása:</t>
    </r>
    <r>
      <rPr>
        <sz val="11"/>
        <color theme="1"/>
        <rFont val="Franklin Gothic Book"/>
        <family val="2"/>
        <charset val="238"/>
      </rPr>
      <t xml:space="preserve"> 
Építőanyag-ismereteit a gyakorlatban alkalmazza. Egy interaktív tanulási folyamat részeként, csapatmunkára épülő feladatok során kerti fa- és fémszerkezeteket hoznak létre, valamint részt vesznek ezek fenntartási munkáiban. A feladat végrehajtása során nemcsak a szakmai készségek fejlődnek, hanem a csapatmunka, a kommunikáció és a munkaszervezés is kiemelt szerepet kap. A résztvevők lépésről lépésre megtervezik a feladat folyamatait.</t>
    </r>
  </si>
  <si>
    <t>Faszerkezetek, famunkák, fémszerkezetek munkái, felületvédelem, kerítések, kapuk, pergolák, lugasok, fa teraszok</t>
  </si>
  <si>
    <t>Önállóan kerti faszerkezeteket épít.</t>
  </si>
  <si>
    <t>Tudatosan alkalmazza a hagyományos és a modern faanyagokat.</t>
  </si>
  <si>
    <t>Felismeri és jellemzi a kertépítés fa és fém anyagait.</t>
  </si>
  <si>
    <t>Kerti fa- és fémszerkezeteket, kerítéseket, kapukat, pergolákat, lugasokat, fa teraszokat épít, felületkezel és fenntart.</t>
  </si>
  <si>
    <r>
      <t>A tananyagelemek és a deszkriptorok projektszemléletű kapcsolódása:</t>
    </r>
    <r>
      <rPr>
        <sz val="11"/>
        <color theme="1"/>
        <rFont val="Franklin Gothic Book"/>
        <family val="2"/>
        <charset val="238"/>
      </rPr>
      <t xml:space="preserve"> 
Építőanyag-ismereteit a gyakorlatban alkalmazza. Egy komplex probléma megoldása során, csapatmunkára épülő feladatokon keresztül kerti alapokat, falazatokat és támfalakat épít, valamint részt vesz ezek fenntartásában is. A feladat végrehajtása során nemcsak a szakmai készségek fejlődnek, hanem a csapatmunka, a kommunikáció és a munkaszervezés is kiemelt szerepet kap. A résztvevők lépésről lépésre megtervezik a projektfeladat folyamatait.</t>
    </r>
  </si>
  <si>
    <t>Önállóan kerti alapokat, falazatokat, támfalakat épít.</t>
  </si>
  <si>
    <t>Elkötelezett a modern szigetelőanyagok alkalmazásában.</t>
  </si>
  <si>
    <t>Felismeri és jellemzi a kerti alapok, szigetelések, falazatok anyagait.</t>
  </si>
  <si>
    <t>Kerti alapokat, szigeteléseket, falazatokat, támfalakat épít és fenntart.</t>
  </si>
  <si>
    <r>
      <t>A tananyagelemek és a deszkriptorok projektszemléletű kapcsolódása:</t>
    </r>
    <r>
      <rPr>
        <sz val="11"/>
        <color theme="1"/>
        <rFont val="Franklin Gothic Book"/>
        <family val="2"/>
        <charset val="238"/>
      </rPr>
      <t xml:space="preserve"> 
Az összetett, több tananyagelemből álló képzési program keretében a tanulók – a munkavédelmi szabályok betartásával – csoportokat alakítanak, majd problémamegoldó képességeikre alapozva területeket mérnek fel és tűznek ki. A mérési eredményeknek megfelelően gépeket alkalmazva végzik el a tereprendezést.</t>
    </r>
  </si>
  <si>
    <t>Geodézia, tereprendezés</t>
  </si>
  <si>
    <t>Figuráns segítségével, hagyományos és digitális mérőeszközökkel felmér és kitűz.</t>
  </si>
  <si>
    <t>A tereprendezés során nyitott a modern digitális, gépesített megoldásokra, felméréseiben alapos.</t>
  </si>
  <si>
    <t>Ismeri a felmérés és kitűzés módszereit, a tereprendezés folyamatát.</t>
  </si>
  <si>
    <t>Kerteket, parkokat felmér, kitűz, tereprendez.</t>
  </si>
  <si>
    <r>
      <t xml:space="preserve"> A tananyagelemek és a deszkriptorok projektszemléletű kapcsolódása: 
</t>
    </r>
    <r>
      <rPr>
        <sz val="11"/>
        <color theme="1"/>
        <rFont val="Franklin Gothic Book"/>
        <family val="2"/>
        <charset val="238"/>
      </rPr>
      <t>Egy valós munkafolyamatot modellezve a tanuló felismeri és megnevezi a különböző fás szárú növénycsoportokhoz tartozó fajokat, és a gyakorlatban is alkalmazza ezeket a munkavédelmi előírások betartásával, egy önállóan kivitelezhető projektfeladat keretében. A tanulók a munka minden szakaszát dokumentálják.</t>
    </r>
  </si>
  <si>
    <t xml:space="preserve">Fásszárúak telepítése és fenntartása </t>
  </si>
  <si>
    <t>Fásszárúakat latin tudományos névvel megnevez és belőlük zöldfelületet önállóan létesít.</t>
  </si>
  <si>
    <t>Nyitott az új fásszárú fajok alkalmazására.</t>
  </si>
  <si>
    <t>Fásszárú dísznövényeket felismer és megnevez.</t>
  </si>
  <si>
    <t>Díszfákat, díszcserjéket, örökzöldeket, edényes-, talajtakaró- és kúszónövényeket telepít és fenntart.</t>
  </si>
  <si>
    <r>
      <t xml:space="preserve">A tananyagelemek és a deszkriptorok projektszemléletű kapcsolódása: 
</t>
    </r>
    <r>
      <rPr>
        <sz val="11"/>
        <color theme="1"/>
        <rFont val="Franklin Gothic Book"/>
        <family val="2"/>
        <charset val="238"/>
      </rPr>
      <t>A projektszemléletű oktatás során a tanuló megnevezi a különböző növénycsoportokhoz tartozó fajokat, majd egy önállóan kivitelezhető projektfeladat keretében a gyakorlatban is alkalmazza azokat a munkavédelmi szabályok betartásával. A tanulók az elméleti ismereteiket gyakorlati helyzetben hasznosítják, és a munka minden szakaszát dokumentálják.</t>
    </r>
  </si>
  <si>
    <t>Lágyszárúakat latin tudományos névvel megnevez, és belőlük zöldfelületet önállóan létesít.</t>
  </si>
  <si>
    <t>Zöldfelület létesítési munkájában igényes.</t>
  </si>
  <si>
    <t>Egy-, kétnyári és évelő dísznövényeket felismer és megnevez.</t>
  </si>
  <si>
    <t>Fű-, virág- és rózsafelületeket, sziklakertet, sírkiültetéseket, sportpályákat létesít és fenntart.</t>
  </si>
  <si>
    <r>
      <t xml:space="preserve">Kapcsolódó tananyagegységek: 
</t>
    </r>
    <r>
      <rPr>
        <sz val="11"/>
        <color theme="1"/>
        <rFont val="Franklin Gothic Book"/>
        <family val="2"/>
        <charset val="238"/>
      </rPr>
      <t>"D", "E"</t>
    </r>
  </si>
  <si>
    <r>
      <t>időkeret:</t>
    </r>
    <r>
      <rPr>
        <sz val="11"/>
        <color theme="1"/>
        <rFont val="Franklin Gothic Book"/>
        <family val="2"/>
        <charset val="238"/>
      </rPr>
      <t xml:space="preserve"> 6 óra</t>
    </r>
  </si>
  <si>
    <t>Egy csoportos műhelymunka során a tanulók bemutatják a zöldségtermesztés munkafolyamatainak szervezését. Kisebb csoportokat alkotva, a munka-, tűz- és környezetvédelmi szabályok betartásával megszervezik egy zöldségnövényfaj termesztésének munkafolyamatait és technológiai lépéseit, majd ezekről részletes tervet készítenek.
A munka során a tanulók csoportokban dolgoznak, megosztják egymás között a feladatokat, és a projekt minden szakaszát dokumentálják. A projektfeladat végén az értékelést az oktató végzi.</t>
  </si>
  <si>
    <r>
      <t xml:space="preserve">Kapcsolódó tananyagegységek: 
</t>
    </r>
    <r>
      <rPr>
        <sz val="11"/>
        <color theme="1"/>
        <rFont val="Franklin Gothic Book"/>
        <family val="2"/>
        <charset val="238"/>
      </rPr>
      <t>"A", "B", "C", "D"</t>
    </r>
  </si>
  <si>
    <t>Egy csoportos feladatmegoldás során a tanulók problémamegoldó képességeire alapozva zöldségnövényeket takarítanak be, tárolják, majd áruvá készítik azokat. Ehhez a szabadföldön nevelt zöldségnövények betakarítási időpontját közösen meghatározzák, majd pedig lépésről lépésre megtervezik a további munkafolyamatokat. 
Ezt követően elvégzik a zöldségnövény betakarítását. Egy valós munkakörnyezetet modellező helyzetben a csoportok a növényt, illetve annak részeit előkészítik tárolásra, másik részét pedig áruvá készítik elő. 
A munkavégzés során minden esetben betartják a munka-, tűz- és balesetvédelmi szabályokat. A komlex feladat folyamatos oktatói ellenőrzést és részértékelést igényel, melyet a csoportok önállóan is elvégezhetnek. 
A feladat végrehajtása során nemcsak a szakmai készségek fejlődnek, hanem a csapatmunka, a kommunikáció és a munkaszervezés is kiemelt szerepet kap.</t>
  </si>
  <si>
    <r>
      <t xml:space="preserve">Kapcsolódó tananyagegységek: 
</t>
    </r>
    <r>
      <rPr>
        <sz val="11"/>
        <color theme="1"/>
        <rFont val="Franklin Gothic Book"/>
        <family val="2"/>
        <charset val="238"/>
      </rPr>
      <t>"A", "C", "D"</t>
    </r>
  </si>
  <si>
    <t>A tanulók egy gyakorlati projekt keretében zöldségnövények magvetését végzik. Csoportokat alkotva, valós feladatokon keresztül jellemzik az adott zöldségfaj tulajdonságait, felismerik annak vetőmagját, valamint megmérik annak értékmérő tulajdonságait.
Ezt követően a vetőmagtermesztés munkafolyamatainak szimulációja során — szükség esetén — vetés előtti magkezelést alkalmaznak, majd előkészítik a számára kijelölt termesztőberendezést vagy területet. Kiszámítják a szükséges tenyészterületet, és elvetik a magot.
A munkafolyamat minden szakaszában betartják a munka-, tűz- és balesetvédelmi előírásokat. Mivel a feladat összetett és több lépésből áll, javasolt minden részfeladat végrehajtása után megállni, és az oktató ellenőrzését megvárni a továbblépéshez.
A projekt végén a csoport az oktatóval közösen végzi el a munka értékelését.</t>
  </si>
  <si>
    <r>
      <t xml:space="preserve">A tananyagelemek és a deszkriptorok projektszemléletű kapcsolódása: 
</t>
    </r>
    <r>
      <rPr>
        <sz val="11"/>
        <color theme="1"/>
        <rFont val="Franklin Gothic Book"/>
        <family val="2"/>
        <charset val="238"/>
      </rPr>
      <t>A tanulók digitális és elméleti ismereteikre, valamint tudásukra alapozva, egy adott szakmai helyzet megoldásával bemutatják a vállalkozásalapítás lépéseit a vonatkozó jogszabályoknak megfelelően. Egy lehetséges gyakorlati projekt keretében ismertetik a termeléssel kapcsolatos fogalmakat és folyamatokat, majd ezeket egy szimulált munkakörnyezetben alkalmazzák. Rendelkeznek európai uniós ismeretekkel, képesek dokumentációt előkészíteni és elkészíteni.</t>
    </r>
  </si>
  <si>
    <t>A vállalkozás működtetése</t>
  </si>
  <si>
    <t>A termelési folyamat szervezése, elemzése</t>
  </si>
  <si>
    <t>Ismeri a zöldségtermesztő (kertészeti) vállalkozások alapításának és működtetésének feltételeit.</t>
  </si>
  <si>
    <t>"E" A zöldségtermesztés irányítása, koordinálása (15; 16; 18; 19; 20. sor)</t>
  </si>
  <si>
    <r>
      <t>A tananyagelemek és a deszkriptorok projektszemléletű kapcsolódása:</t>
    </r>
    <r>
      <rPr>
        <sz val="11"/>
        <color theme="1"/>
        <rFont val="Franklin Gothic Book"/>
        <family val="2"/>
        <charset val="238"/>
      </rPr>
      <t xml:space="preserve"> 
A tanulók egyénileg vagy csoportosan végzett projektmunka során bemutatják a zöldségtermesztés munkafolyamatait, és elvégeznek néhány technológiai lépést a folyamaton belül. Egy lehetséges gyakorlati projekt keretében a kialakított csoportok egymásnak is bemutathatják a folyamat egyes elemeit. Feladataikat az előírásoknak megfelelően látják el, vagy kiadják azokat csoporttársaiknak, és koordinálják a végrehajtást. A feladat során a tanulók egy olyan komplex munkafolyamatot hajtanak végre, amely valós munkakörnyezethez hasonló helyzeteket teremt.</t>
    </r>
  </si>
  <si>
    <t>Zöldségnövény-ismeret</t>
  </si>
  <si>
    <t>A zöldségvetőmag-termesztés</t>
  </si>
  <si>
    <t>A zöldségfélék betakarítása, áru-előkészítése, tárolása</t>
  </si>
  <si>
    <t xml:space="preserve">A zöldségfélék növényvédelme </t>
  </si>
  <si>
    <t xml:space="preserve">A zöldségfélék speciális ápolási munkái </t>
  </si>
  <si>
    <t xml:space="preserve">A zöldségfélék tápanyag-utánpótlása, talajművelése, öntözése </t>
  </si>
  <si>
    <t>A zöldségnövények szaporítása, palántanevelés</t>
  </si>
  <si>
    <t>A zöldségnövények termesztési módjai, termesztőberendezések</t>
  </si>
  <si>
    <t>Zöldségtermesztési ismeretek</t>
  </si>
  <si>
    <t>Kertészeti munka- és környezetvédelem</t>
  </si>
  <si>
    <t>Önálló döntéseket hoz a munkafolyamatok szervezése során.</t>
  </si>
  <si>
    <t>Munkáját felelősségteljesen végzi, a fenntarthatóság iránt elkötelezett.</t>
  </si>
  <si>
    <t>Ismeri a zöldségtermesztés technológiai előírásait.</t>
  </si>
  <si>
    <t>Képes a technológiai előírások szerint dolgozni, dolgoztatni.</t>
  </si>
  <si>
    <r>
      <t xml:space="preserve">A tananyagelemek és a deszkriptorok projektszemléletű kapcsolódása: 
</t>
    </r>
    <r>
      <rPr>
        <sz val="11"/>
        <color theme="1"/>
        <rFont val="Franklin Gothic Book"/>
        <family val="2"/>
        <charset val="238"/>
      </rPr>
      <t>Egy interaktív tanulási folyamat részeként a tanulók megnevezik és bemutatják a zöldségtermesztés munkafolyamatait. Vállalkozási ismereteikre támaszkodva, egy komplex szakmai helyzet megoldásával elkészítik a termesztést érintő terveket és számításokat, ehhez pedig adatokat gyűjtenek és feldolgoznak. A feladat végrehajtásához csoportmunka javasolt.</t>
    </r>
  </si>
  <si>
    <t xml:space="preserve">A tervek készítéséhez önállóan internetes adatokat, információkat gyűjt. </t>
  </si>
  <si>
    <t>Nyitott a kreatív megoldások iránt, figyelemmel kíséri az új technológiák megjelenését.</t>
  </si>
  <si>
    <t>Ismeri a zöldségtermesztési technológiákat.</t>
  </si>
  <si>
    <t>Képes zöldségtermesztési technológiai tervet készíteni, kalkulációt végezni.</t>
  </si>
  <si>
    <r>
      <t xml:space="preserve">A tananyagelemek és a deszkriptorok projektszemléletű kapcsolódása: 
</t>
    </r>
    <r>
      <rPr>
        <sz val="11"/>
        <color theme="1"/>
        <rFont val="Franklin Gothic Book"/>
        <family val="2"/>
        <charset val="238"/>
      </rPr>
      <t>Kiemelten, minden zöldségtermesztési folyamat során figyel a környezet és a természet védelmére, továbbá betartja a vonatkozó jogszabályokat és előírásokat. Egy szakmai munkafolyamatot modellezve a tanuló bemutatja az adott helyzethez kapcsolódó szabályokat, valamint azok betartásának módját.</t>
    </r>
  </si>
  <si>
    <t>A környezetvédelmi előírásokat maradéktalanul betartja és betartatja.</t>
  </si>
  <si>
    <t>A fenntarthatósági elvek iránt elkötelezett.</t>
  </si>
  <si>
    <t>Ismeri a kertészeti tevékenységre vonatkozó környezetvédelmi jogszabályokat, hatósági előírásokat.</t>
  </si>
  <si>
    <t>Környezetvédelmi jogszabályokat, hatósági előírásokat betart, betartat.</t>
  </si>
  <si>
    <t>"D" Munka-, tűz-, és balesetvédelem (14; 17. sor)</t>
  </si>
  <si>
    <r>
      <t>A tananyagelemek és a deszkriptorok projektszemléletű kapcsolódása:</t>
    </r>
    <r>
      <rPr>
        <sz val="11"/>
        <color theme="1"/>
        <rFont val="Franklin Gothic Book"/>
        <family val="2"/>
        <charset val="238"/>
      </rPr>
      <t xml:space="preserve"> 
Egy lehetséges, csoportosan végzett projektmunka keretében a tanuló feladatokat oszt ki a zöldségtermesztés technológiai folyamatában a csoporttársai számára, ezek elvégzését felügyeli és ellenőrzi, kiemelten figyelve a munka-, tűz- és balesetvédelmi szabályok betartására. A feladat végrehajtása során nemcsak a szakmai készségek fejlődnek, hanem a csapatmunka, a kommunikáció és a munkaszervezés is kiemelt szerepet kap.</t>
    </r>
  </si>
  <si>
    <t>Termesztés, növényápolás gépei</t>
  </si>
  <si>
    <t>Felelősséget vállal a saját maga által végzett és az általa vezetett szakmai csoport munkájáért, eredményeiért és esetleges kudarcaiért. Irányítási feladatkörben döntéseket hoz.</t>
  </si>
  <si>
    <t>Nyitott a szakmájában tevékenykedő szakemberekkel való szakmai együttműködésre. Munkáját felelősségteljesen végzi.</t>
  </si>
  <si>
    <t>Ismeri a zöldségtermesztés munkaszervezési feladatait.</t>
  </si>
  <si>
    <t>Zöldségtermesztési feladatokat ellátó személyeket, csoportokat irányít.</t>
  </si>
  <si>
    <r>
      <t xml:space="preserve">A tananyagelemek és a deszkriptorok projektszemléletű kapcsolódása: 
</t>
    </r>
    <r>
      <rPr>
        <sz val="11"/>
        <color theme="1"/>
        <rFont val="Franklin Gothic Book"/>
        <family val="2"/>
        <charset val="238"/>
      </rPr>
      <t>A tanulók egy lehetséges gyakorlati projekt keretében megnevezik, és a gyakorlatban bemutatják a zöldségtermesztés technológiai lépéseit. A feladatot csoportos munkavégzés során, együttműködési készségüket próbára téve hajtják végre, miközben a zöldségtermesztési folyamatok koordinálását is elvégzik, figyelemmel követik és irányítják a feladatok lebonyolítását. A projekt megvalósítása során nemcsak a szakmai készségek fejlődnek, hanem kiemelt szerepet kap a csapatmunka, a kommunikáció és a munkaszervezés is.</t>
    </r>
  </si>
  <si>
    <t>Ismeri a zöldségtermesztés munkafolyamatait.</t>
  </si>
  <si>
    <t>Elvégzi a zöldségtermesztés munkafolyamatainak tervezését, szervezését.</t>
  </si>
  <si>
    <r>
      <t xml:space="preserve">A tananyagelemek és a deszkriptorok projektszemléletű kapcsolódása:
</t>
    </r>
    <r>
      <rPr>
        <sz val="11"/>
        <color theme="1"/>
        <rFont val="Franklin Gothic Book"/>
        <family val="2"/>
        <charset val="238"/>
      </rPr>
      <t>Egy adott munkakörnyezetet szimulálva megnevezi azokat az elemeket, amelyekre a biztonságos munkavégzés érdekében figyelni kell. Minden munkafolyamat során ügyel saját és társai testi épségére, betartja a vonatkozó munka-, tűz- és balesetvédelmi szabályokat, valamint óvja környezetét és a természetet.</t>
    </r>
  </si>
  <si>
    <r>
      <t>A zöldségtermesztésre vonatkozó munka-, tűz-, baleset-, környezetvédelmi, biztonságtechnikai, higiéniai és minőségbiztosítási jogszabályokban, valamint h</t>
    </r>
    <r>
      <rPr>
        <sz val="11"/>
        <color rgb="FF000000"/>
        <rFont val="Franklin Gothic Book"/>
        <family val="2"/>
        <charset val="238"/>
      </rPr>
      <t>atósági előírásokban foglaltakat maradéktalanul betartja és betartatja.</t>
    </r>
  </si>
  <si>
    <r>
      <t xml:space="preserve">A tananyagelemek és a deszkriptorok projektszemléletű kapcsolódása: 
</t>
    </r>
    <r>
      <rPr>
        <sz val="11"/>
        <color theme="1"/>
        <rFont val="Franklin Gothic Book"/>
        <family val="2"/>
        <charset val="238"/>
      </rPr>
      <t>Ismeri a zöldségtermesztésben használt termesztőberendezéseket (pl. üvegház, fóliasátor), és egy lehetséges projektfeladat keretében alkalmazza ezek berendezéseit. Szükség esetén – a vonatkozó szabályok betartásával – képes azok karbantartását is elvégezni. A projekt egy valós szakmai kihívást dolgoz fel, és önállóan vagy csoportosan is elvégezhető.</t>
    </r>
  </si>
  <si>
    <t>"C" A zöldségtermesztés gépei és termesztőberendezései (12; 13. sor)</t>
  </si>
  <si>
    <r>
      <t>A tananyagelemek és a deszkriptorok projektszemléletű kapcsolódása:</t>
    </r>
    <r>
      <rPr>
        <sz val="11"/>
        <color theme="1"/>
        <rFont val="Franklin Gothic Book"/>
        <family val="2"/>
        <charset val="238"/>
      </rPr>
      <t xml:space="preserve"> 
Ismeri, és egy valós munkafolyamatot modellezve szakszerűen alkalmazza a rendelkezésére álló gépeket és eszközöket. Ezeket szükség esetén karbantartja, továbbá betartja a munka-, tűz- és balesetvédelmi, valamint környezetvédelmi szabályokat.</t>
    </r>
  </si>
  <si>
    <t>Önállóan megítéli az adott munkafázishoz szükséges gépeket, eszközöket. Adekvát módon karbantart. Felelősséggel és körültekintően használja a gépeket.</t>
  </si>
  <si>
    <r>
      <t xml:space="preserve">Fontosnak tartja a munkavégzéshez szükséges előírások figyelembevételét. </t>
    </r>
    <r>
      <rPr>
        <sz val="11"/>
        <color rgb="FF000000"/>
        <rFont val="Franklin Gothic Book"/>
        <family val="2"/>
        <charset val="238"/>
      </rPr>
      <t>Géphasználatkor környezettudatos.</t>
    </r>
  </si>
  <si>
    <t>Ismeri a zöldségtermesztésben használt erőgépek, munkagépek és eszközök működtetését és karbantartását.</t>
  </si>
  <si>
    <t>Szakszerűen használja, működteti és karbantartja a tevékenység végzéséhez szükséges gépeket, eszközöket, berendezéseket.</t>
  </si>
  <si>
    <r>
      <t xml:space="preserve">A tananyagelemek és a deszkriptorok projektszemléletű kapcsolódása: 
</t>
    </r>
    <r>
      <rPr>
        <sz val="11"/>
        <color theme="1"/>
        <rFont val="Franklin Gothic Book"/>
        <family val="2"/>
        <charset val="238"/>
      </rPr>
      <t>Egy adott munkakörnyezetet szimulálva a tanulók önállóan vagy csoportosan megnevezik a vetőmagtermesztési eljárásokat és azok sajátosságait. Csoportokat alkotva, összetett, több tananyagelemből álló projektfeladat keretében vetőmagtermesztési feladatokat végeznek, miközben alkalmazzák az elméletben tanult technológiai lépéseket, valamint a vetőmagtermesztés gépeit és eszközeit, és a legkisebb veszteség nélkül takarítják be a vetőmagot. A végső cél egy olyan gyakorlati munka elvégzése, amely megfelel a szakmai követelményeknek és a megrendelői igényeknek.</t>
    </r>
  </si>
  <si>
    <t>Önálló termesztési munkát végez, tevékenységéért felelősséget vállal.</t>
  </si>
  <si>
    <t>Elkötelezett a technológiai fegyelem betartása iránt.</t>
  </si>
  <si>
    <t>Ismeri a vetőmagtermesztés különleges feladatait, a zöldségnövények magtermesztését, a vetőmag betakarítását, szárítását, tisztítását, kezelését, tárolását.</t>
  </si>
  <si>
    <t>Vetőmag termesztési feladatokat végez.</t>
  </si>
  <si>
    <t>"A" Zöldségnövények szaporítása és termesztése (1; 2; 3; 4; 5; 6; 7; 11. sor)</t>
  </si>
  <si>
    <r>
      <t xml:space="preserve">A tananyagelemek és a deszkriptorok projektszemléletű kapcsolódása: 
</t>
    </r>
    <r>
      <rPr>
        <sz val="11"/>
        <color theme="1"/>
        <rFont val="Franklin Gothic Book"/>
        <family val="2"/>
        <charset val="238"/>
      </rPr>
      <t>Valós munkafolyamatot modellezve a tanulók csoportokat alkotnak, előkészítik a betakarított zöldségnövényeket tárolásra, majd minőségromlás nélkül tárolják azokat a tárolási szabályok betartásával. Ez a projektfeladat lehetőséget ad arra is, hogy a tanulók elméleti tudásukat a gyakorlatban is alkalmazzák.</t>
    </r>
  </si>
  <si>
    <t xml:space="preserve">Egyéb zöldségnövények termesztéstechnológiája </t>
  </si>
  <si>
    <t xml:space="preserve">Burgonyafélék termesztéstechnológiája </t>
  </si>
  <si>
    <t xml:space="preserve">Hüvelyesek termesztéstechnológiája </t>
  </si>
  <si>
    <t xml:space="preserve">Kabakosok termesztéstechnológiája </t>
  </si>
  <si>
    <t xml:space="preserve">Hagymafélék termesztéstechnológiája </t>
  </si>
  <si>
    <t xml:space="preserve">Gyökérzöldségek termesztéstechnológiája </t>
  </si>
  <si>
    <t xml:space="preserve">Káposztafélék termesztéstechnológiája </t>
  </si>
  <si>
    <t>Levélzöldségek termesztéstechnológiája</t>
  </si>
  <si>
    <t>Zöldségnövények termesztése</t>
  </si>
  <si>
    <t>A tárolást önállóan végzi, a tároló felügyeletét önállóan ellátja.</t>
  </si>
  <si>
    <t>Nyitott a modern, szabályozott légterű berendezések működtetésére, a készletek digitális nyilvántartására.</t>
  </si>
  <si>
    <t>Ismeri a zöldségek tárolásának módjait, berendezéseit, technológiáját.</t>
  </si>
  <si>
    <t>Feldolgozásig, értékesítésig szakszerűen tárolja a zöldségnövényeket.</t>
  </si>
  <si>
    <t>"B" Zöldségnövények betakaríátsa, tárolása, áruvá készítése (8; 9; 10. sor)</t>
  </si>
  <si>
    <r>
      <t xml:space="preserve">A tananyagelemek és a deszkriptorok projektszemléletű kapcsolódása: 
</t>
    </r>
    <r>
      <rPr>
        <sz val="11"/>
        <color theme="1"/>
        <rFont val="Franklin Gothic Book"/>
        <family val="2"/>
        <charset val="238"/>
      </rPr>
      <t>A tanulók egy lehetséges gyakorlati projekt keretében a betakarított zöldségnövényeket feldolgozóba vagy tárolóba szállítják. A feladat elvégzésére csoportmunkát javasolt végezni. A szállításhoz alkalmazzák a szükséges eszközöket és gépeket, mindig betartva a vonatkozó szabályokat.</t>
    </r>
  </si>
  <si>
    <t>A zöldségnövények szállítása közben betartja a szállítás során a rakomány elhelyezésével és rögzítésével kapcsolatos előírásokat.</t>
  </si>
  <si>
    <t xml:space="preserve">Elkötelezett a helyes szállítás és tárolás iránt, munkájában alapos. </t>
  </si>
  <si>
    <t>Ismeri a minőség megőrzésének technológiai követelményeit, feltételeit.</t>
  </si>
  <si>
    <t>Zöldségnövényt feldolgozóba, tárolóba szállít.</t>
  </si>
  <si>
    <r>
      <t xml:space="preserve">A tananyagelemek és a deszkriptorok projektszemléletű kapcsolódása: 
</t>
    </r>
    <r>
      <rPr>
        <sz val="11"/>
        <color theme="1"/>
        <rFont val="Franklin Gothic Book"/>
        <family val="2"/>
        <charset val="238"/>
      </rPr>
      <t>A különböző tananyagrészeket integráló, átfogó oktatási folyamat során a tanulók kisebb csoportokat képezve végzik el a zöldségnövények betakarítását. Ehhez együttműködőkészségüket próbára téve meghatározzák a zöldségnövények és termesztett gombafajok érettségi állapotát, valamint az elvégzendő feladatokat. Egy valós szakmai helyzet szimulálásával alkalmazzák a betakarítás, tárolás, manipulálás és csomagolás módszereit, eszközeit, gépeit, és ismerik ezen folyamatok lépéseit.</t>
    </r>
  </si>
  <si>
    <t>Zöldségeket önállóan betakarít, manipulál, csomagol. Felelősséget vállal munkájáért, eredményeiért és kudarcaiért.</t>
  </si>
  <si>
    <t>Nyitott a korszerű eszközök, berendezések használatára. Anyagválasztásában környezettudatos.</t>
  </si>
  <si>
    <t>Felismeri a technológiai és biológiai érettséget, ismeri a manipulálás szempontjait, a csomagolóanyagokat és technológiákat.</t>
  </si>
  <si>
    <t>Zöldségnövényt betakarít, manipulál, csomagol.</t>
  </si>
  <si>
    <r>
      <t xml:space="preserve">A tananyagelemek és a deszkriptorok projektszemléletű kapcsolódása: 
</t>
    </r>
    <r>
      <rPr>
        <sz val="11"/>
        <color theme="1"/>
        <rFont val="Franklin Gothic Book"/>
        <family val="2"/>
        <charset val="238"/>
      </rPr>
      <t>Digitális készségeik birtokában a tanulók egy valós munkafolyamatot modellezve megnevezik a zöldségnövények főbb károsítóit és növényvédelmi eljárásait, valamint telefonos applikáció segítségével előrejelzik a növényvédelmi állapotot és megfogalmazzák az elvégzendő feladatokat. A résztvevők lépésről lépésre megtervezik és kivitelezik a folyamatot.</t>
    </r>
  </si>
  <si>
    <t>Figyelemmel kíséri az új alkalmazások megjelenését, és nyitott az új fejlesztések megismerésére a zöldségtermesztésben.</t>
  </si>
  <si>
    <t>Ismeri a zöldségtermesztés szempontjából fontos digitális eszközök használatát.</t>
  </si>
  <si>
    <r>
      <t xml:space="preserve">A tananyagelemek és a deszkriptorok projektszemléletű kapcsolódása: 
</t>
    </r>
    <r>
      <rPr>
        <sz val="11"/>
        <color theme="1"/>
        <rFont val="Franklin Gothic Book"/>
        <family val="2"/>
        <charset val="238"/>
      </rPr>
      <t>Egy önállóan vagy csoportosan végzett feladatmegoldás során a tanulók felismerik és megnevezik a zöldségnövények főbb károsítóit, a védekezési eljárásokat, valamint a növényvédelem gépeit és berendezéseit. Gyakorlatorientált feladatokon keresztül, szakirányító felügyelete mellett alkalmazzák az eljárásokat és a gépeket. A projektfeladat során mindvégig hangsúlyt kap a környezet és a természet védelme is.</t>
    </r>
  </si>
  <si>
    <t>Betartja és betartatja a kapott utasításokat, növényvédelmi munkájáért felelősséget vállal.</t>
  </si>
  <si>
    <t>Elkötelezett a környezetvédelem iránt.</t>
  </si>
  <si>
    <t>Ismeri a növényvédelmi eljárásokat, a károsítók elleni védekezési módokat, különös tekintettel az integrált védekezési lehetőségekre.</t>
  </si>
  <si>
    <r>
      <t>A tananyagelemek és a deszkriptorok projektszemléletű kapcsolódás</t>
    </r>
    <r>
      <rPr>
        <b/>
        <sz val="11"/>
        <rFont val="Franklin Gothic Book"/>
        <family val="2"/>
        <charset val="238"/>
      </rPr>
      <t>a:</t>
    </r>
    <r>
      <rPr>
        <sz val="11"/>
        <rFont val="Franklin Gothic Book"/>
        <family val="2"/>
        <charset val="238"/>
      </rPr>
      <t xml:space="preserve"> 
Egy komplex szakmai helyzet megoldásával a tanulók gyakorlatorientált feladatok során mutatják be a zöldségnövények ápolási munkáit. A feladat több lépésből áll; fontos részét képezi a szükséges tápanyagmennyiség meghatározása, a tápanyagutánpótlás, az öntözés és a növényápolási feladatok elvégzése. Ez a projekt lehetőséget kínál arra, hogy a tanulók saját tempójukban, kreatív megoldásokat keresve dolgozzanak egy valós szakmai kihíváson.</t>
    </r>
  </si>
  <si>
    <t>Önállóan megítéli az adott eljárások szükségességét.</t>
  </si>
  <si>
    <t>Elkötelezett a fenntarthatósági elvek iránt.</t>
  </si>
  <si>
    <t>Tisztában van a tápanyag-utánpótlás módjaival. Ismeri az öntözési módokat és célokat, valamint a növényápolási eljárásokat.</t>
  </si>
  <si>
    <r>
      <t xml:space="preserve">A tananyagelemek és a deszkriptorok projektszemléletű kapcsolódása: 
</t>
    </r>
    <r>
      <rPr>
        <sz val="11"/>
        <color theme="1"/>
        <rFont val="Franklin Gothic Book"/>
        <family val="2"/>
        <charset val="238"/>
      </rPr>
      <t xml:space="preserve">Gyakorlatorientált feladatokon keresztül felismeri és használja a talajművelés, gyomirtás, növényvédelem gépeit. Egy valós szakmai kihívás feldolgozásával önállóan vagy csoportosan felismerik és megnevezik a legfontosabb zöldség-, és termesztett gombafajok fontosabb károsítóit. A munka során fontos a munka-, tűz- és balesetvédelmi szabályok szem előtt tartása. </t>
    </r>
  </si>
  <si>
    <t xml:space="preserve">Önállóan dönt az adott agrotechnikai eljárás szükségességéről, alkalmazásának módjáról. </t>
  </si>
  <si>
    <t>Elkötelezett a talajminőség megóvása és javítása iránt.</t>
  </si>
  <si>
    <t>Ismeri a talajművelési módokat, a legfontosabb gyomnövényeket, kórokozókat, kártevőket, és az ellenük való védekezés módszereit.</t>
  </si>
  <si>
    <r>
      <t xml:space="preserve">A tananyagelemek és a deszkriptorok projektszemléletű kapcsolódása: 
</t>
    </r>
    <r>
      <rPr>
        <sz val="11"/>
        <color theme="1"/>
        <rFont val="Franklin Gothic Book"/>
        <family val="2"/>
        <charset val="238"/>
      </rPr>
      <t xml:space="preserve">Gyakorlatorientált feladatokon keresztül kerül sor a zöldségnövények és a termesztett gombafajok, valamint azok termesztéstechnológiáinak és egyes elemeik gyakorlati bemutatására, csoportos munkavégzés keretében. Egy önállóan kivitelezhető projektfeladat során a termesztéshez szükséges gépek, eszközök és berendezések kerülnek alkalmazásra – a munka-, tűz- és balesetvédelmi szabályok szem előtt tartásával.
</t>
    </r>
  </si>
  <si>
    <t xml:space="preserve">A zöldségnövények szaporítása, palántanevelés </t>
  </si>
  <si>
    <t xml:space="preserve">A zöldségnövények környezeti igényei </t>
  </si>
  <si>
    <r>
      <t>Zöldségnövényeket önállóan termeszt. Internetes szakmai oldalakon, fajtabemutatókon tájékozódik az új fajták termesztési lehetőségeiről</t>
    </r>
    <r>
      <rPr>
        <sz val="11"/>
        <color rgb="FFFF0000"/>
        <rFont val="Franklin Gothic Book"/>
        <family val="2"/>
        <charset val="238"/>
      </rPr>
      <t xml:space="preserve">. </t>
    </r>
    <r>
      <rPr>
        <sz val="11"/>
        <color rgb="FF000000"/>
        <rFont val="Franklin Gothic Book"/>
        <family val="2"/>
        <charset val="238"/>
      </rPr>
      <t>Az általa nevelt növényekért felelősséget vállal.</t>
    </r>
  </si>
  <si>
    <t>Ismeri a zöldségnövények és a termesztett gombafajok termesztés-technológiáját, valamint a zöldség- és gombafajok jelentősebb fajtáit.</t>
  </si>
  <si>
    <t>Zöldségnövényeket és termeszthető gombafajokat termeszt.</t>
  </si>
  <si>
    <r>
      <t xml:space="preserve">A tananyagelemek és a deszkriptorok projektszemléletű kapcsolódása: 
</t>
    </r>
    <r>
      <rPr>
        <sz val="11"/>
        <color theme="1"/>
        <rFont val="Franklin Gothic Book"/>
        <family val="2"/>
        <charset val="238"/>
      </rPr>
      <t>Egy adott munkafolyamat szimulációjával, több témakört összekapcsoló feladat keretében a tanulók önállóan vagy csoportokban dolgozva meghatározzák a vetőmagok értékmérő tulajdonságait, valamint azonosítják a vetőmagokat. Valós szakmai helyzet feldolgozása során vetés előtti kezeléseket végeznek a vetőmagokon, majd elvetik azokat.</t>
    </r>
  </si>
  <si>
    <t>Önállóan alkalmazza a megfelelő termesztő közeget, és használja fel a szaporítóanyagokat.</t>
  </si>
  <si>
    <r>
      <t xml:space="preserve">Munkájában pontos, alapos. Szem előtt tartja a termesztés gazdaságosságát. </t>
    </r>
    <r>
      <rPr>
        <sz val="11"/>
        <color rgb="FF000000"/>
        <rFont val="Franklin Gothic Book"/>
        <family val="2"/>
        <charset val="238"/>
      </rPr>
      <t>Nyitott az új zöldségfajták kipróbálása iránt.</t>
    </r>
  </si>
  <si>
    <t xml:space="preserve">Ismeri a vetőmag tulajdonságait, vetés előtti kezelését. </t>
  </si>
  <si>
    <t>Szaporítóanyagot előkészít.</t>
  </si>
  <si>
    <r>
      <t xml:space="preserve">A tananyagelemek és a deszkriptorok projektszemléletű kapcsolódása:
</t>
    </r>
    <r>
      <rPr>
        <sz val="11"/>
        <color theme="1"/>
        <rFont val="Franklin Gothic Book"/>
        <family val="2"/>
        <charset val="238"/>
      </rPr>
      <t>A tanulók egy lehetséges, csapatmunkára épülő feladat során felismerik az adott zöldségnövényeket, majd bemutatják azok általános tulajdonságait, igényeit, szaporítási módjait, és rendszertani csoportokba sorolják őket.</t>
    </r>
  </si>
  <si>
    <t>A zöldségtermesztés jelentősége, helyzete; a zöldségnövények fogalma, csoportosítása</t>
  </si>
  <si>
    <t>Önállóan előállítja a zöldségnövények palántáit.</t>
  </si>
  <si>
    <t>Nyitott a korszerű szaporítási technológiák alkalmazására.</t>
  </si>
  <si>
    <t>Ismeri a zöldségnövényeket, és biztos tudással azonosítja őket. Ismeri a zöldségtermesztésben alkalmazott szaporítási módokat.</t>
  </si>
  <si>
    <t>Zöldségnövényeket szaporít.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</si>
</sst>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rgb="FFFF0000"/>
      <name val="Franklin Gothic Book"/>
      <family val="2"/>
      <charset val="238"/>
    </font>
    <font>
      <sz val="11"/>
      <name val="Franklin Gothic Book"/>
      <family val="2"/>
      <charset val="238"/>
    </font>
    <font>
      <sz val="11"/>
      <color rgb="FF000000"/>
      <name val="Franklin Gothic Book"/>
      <family val="2"/>
      <charset val="238"/>
    </font>
    <font>
      <sz val="12"/>
      <color theme="1"/>
      <name val="Times New Roman"/>
      <family val="1"/>
      <charset val="238"/>
    </font>
  </fonts>
  <fills count="10">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FFE4B5"/>
        <bgColor indexed="64"/>
      </patternFill>
    </fill>
    <fill>
      <patternFill patternType="solid">
        <fgColor rgb="FF66B5F8"/>
        <bgColor rgb="FF66B5F8"/>
      </patternFill>
    </fill>
    <fill>
      <patternFill patternType="solid">
        <fgColor rgb="FFFFE4B5"/>
        <bgColor rgb="FFFFE4B5"/>
      </patternFill>
    </fill>
    <fill>
      <patternFill patternType="solid">
        <fgColor rgb="FFD5E9FA"/>
        <bgColor rgb="FFD5E9FA"/>
      </patternFill>
    </fill>
    <fill>
      <patternFill patternType="solid">
        <fgColor rgb="FF66B5F8"/>
        <bgColor indexed="64"/>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8" borderId="29" xfId="0" applyFont="1" applyFill="1" applyBorder="1" applyAlignment="1">
      <alignment horizontal="left"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6" borderId="25" xfId="0" applyFont="1" applyFill="1" applyBorder="1" applyAlignment="1">
      <alignment horizontal="justify" vertical="center" wrapText="1"/>
    </xf>
    <xf numFmtId="0" fontId="5" fillId="0" borderId="25" xfId="0" applyFont="1" applyBorder="1" applyAlignment="1">
      <alignment horizontal="justify"/>
    </xf>
    <xf numFmtId="0" fontId="5" fillId="0" borderId="26" xfId="0" applyFont="1" applyBorder="1" applyAlignment="1">
      <alignment horizontal="justify"/>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2" fillId="7" borderId="27" xfId="0" applyFont="1" applyFill="1" applyBorder="1" applyAlignment="1">
      <alignment horizontal="justify" vertical="center" wrapText="1"/>
    </xf>
    <xf numFmtId="0" fontId="5" fillId="0" borderId="25" xfId="0" applyFont="1" applyBorder="1" applyAlignment="1">
      <alignment horizontal="justify" vertical="center"/>
    </xf>
    <xf numFmtId="0" fontId="5" fillId="0" borderId="28" xfId="0" applyFont="1" applyBorder="1" applyAlignment="1">
      <alignment horizontal="justify" vertical="center"/>
    </xf>
    <xf numFmtId="0" fontId="1" fillId="5" borderId="20"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2" fillId="5" borderId="13" xfId="0" applyFont="1" applyFill="1" applyBorder="1" applyAlignment="1">
      <alignment horizontal="justify" vertical="center" wrapText="1"/>
    </xf>
    <xf numFmtId="0" fontId="2" fillId="5" borderId="9" xfId="0" applyFont="1" applyFill="1" applyBorder="1" applyAlignment="1">
      <alignment horizontal="justify" vertical="center" wrapText="1"/>
    </xf>
    <xf numFmtId="0" fontId="2" fillId="5" borderId="12" xfId="0" applyFont="1" applyFill="1" applyBorder="1" applyAlignment="1">
      <alignment horizontal="justify" vertical="center" wrapText="1"/>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1" fillId="9" borderId="11" xfId="0" applyFont="1" applyFill="1" applyBorder="1" applyAlignment="1" applyProtection="1">
      <alignment horizontal="justify" vertical="center" wrapText="1"/>
      <protection locked="0"/>
    </xf>
    <xf numFmtId="0" fontId="1" fillId="9" borderId="9"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center" vertical="center" textRotation="90" wrapText="1"/>
      <protection locked="0"/>
    </xf>
    <xf numFmtId="0" fontId="1" fillId="2" borderId="23" xfId="0" applyFont="1" applyFill="1" applyBorder="1" applyAlignment="1" applyProtection="1">
      <alignment horizontal="center" vertical="center" textRotation="90" wrapText="1"/>
      <protection locked="0"/>
    </xf>
    <xf numFmtId="0" fontId="1" fillId="2" borderId="22" xfId="0" applyFont="1" applyFill="1" applyBorder="1" applyAlignment="1" applyProtection="1">
      <alignment horizontal="center" vertical="center" textRotation="90" wrapText="1"/>
      <protection locked="0"/>
    </xf>
    <xf numFmtId="0" fontId="2" fillId="4" borderId="19" xfId="0" applyFont="1" applyFill="1" applyBorder="1" applyAlignment="1" applyProtection="1">
      <alignment horizontal="center" vertical="center" wrapText="1"/>
      <protection locked="0"/>
    </xf>
    <xf numFmtId="0" fontId="2" fillId="4" borderId="18" xfId="0" applyFont="1" applyFill="1" applyBorder="1" applyAlignment="1" applyProtection="1">
      <alignment horizontal="center" vertical="center" wrapText="1"/>
      <protection locked="0"/>
    </xf>
    <xf numFmtId="0" fontId="1" fillId="0" borderId="13" xfId="0" applyFont="1" applyBorder="1" applyAlignment="1">
      <alignment horizontal="center" vertical="center" wrapText="1"/>
    </xf>
    <xf numFmtId="0" fontId="1" fillId="9" borderId="11" xfId="0" applyFont="1" applyFill="1" applyBorder="1" applyAlignment="1">
      <alignment horizontal="justify" vertical="center" wrapText="1"/>
    </xf>
    <xf numFmtId="0" fontId="1" fillId="9" borderId="9" xfId="0" applyFont="1" applyFill="1" applyBorder="1" applyAlignment="1">
      <alignment horizontal="justify" vertical="center" wrapText="1"/>
    </xf>
    <xf numFmtId="0" fontId="3" fillId="9" borderId="9" xfId="0" applyFont="1" applyFill="1" applyBorder="1" applyAlignment="1">
      <alignment horizontal="justify" vertical="center" wrapText="1"/>
    </xf>
    <xf numFmtId="0" fontId="1" fillId="2" borderId="22" xfId="0" quotePrefix="1" applyFont="1" applyFill="1" applyBorder="1" applyAlignment="1">
      <alignment horizontal="center" vertical="center" textRotation="90" wrapText="1"/>
    </xf>
    <xf numFmtId="0" fontId="2" fillId="0" borderId="0" xfId="0" applyFont="1" applyAlignment="1">
      <alignment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I113"/>
  <sheetViews>
    <sheetView tabSelected="1" zoomScale="85" zoomScaleNormal="85" workbookViewId="0">
      <selection activeCell="E2" sqref="E2:E10"/>
    </sheetView>
  </sheetViews>
  <sheetFormatPr defaultColWidth="9.140625" defaultRowHeight="15.75" x14ac:dyDescent="0.25"/>
  <cols>
    <col min="1" max="1" width="12" style="3" customWidth="1"/>
    <col min="2" max="2" width="24"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0.425781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32">
        <v>1</v>
      </c>
      <c r="B2" s="16" t="s">
        <v>72</v>
      </c>
      <c r="C2" s="28" t="s">
        <v>10</v>
      </c>
      <c r="D2" s="28" t="s">
        <v>11</v>
      </c>
      <c r="E2" s="28" t="s">
        <v>12</v>
      </c>
      <c r="F2" s="28" t="s">
        <v>13</v>
      </c>
      <c r="G2" s="19" t="s">
        <v>58</v>
      </c>
      <c r="H2" s="20"/>
    </row>
    <row r="3" spans="1:8" x14ac:dyDescent="0.25">
      <c r="A3" s="33"/>
      <c r="B3" s="17"/>
      <c r="C3" s="29"/>
      <c r="D3" s="29"/>
      <c r="E3" s="29"/>
      <c r="F3" s="29"/>
      <c r="G3" s="11" t="s">
        <v>60</v>
      </c>
      <c r="H3" s="12">
        <v>2</v>
      </c>
    </row>
    <row r="4" spans="1:8" ht="16.5" thickBot="1" x14ac:dyDescent="0.3">
      <c r="A4" s="33"/>
      <c r="B4" s="17"/>
      <c r="C4" s="29"/>
      <c r="D4" s="29"/>
      <c r="E4" s="29"/>
      <c r="F4" s="29"/>
      <c r="G4" s="11" t="s">
        <v>59</v>
      </c>
      <c r="H4" s="12">
        <v>10</v>
      </c>
    </row>
    <row r="5" spans="1:8" x14ac:dyDescent="0.25">
      <c r="A5" s="33"/>
      <c r="B5" s="17"/>
      <c r="C5" s="29"/>
      <c r="D5" s="29"/>
      <c r="E5" s="29"/>
      <c r="F5" s="29"/>
      <c r="G5" s="19" t="s">
        <v>67</v>
      </c>
      <c r="H5" s="20"/>
    </row>
    <row r="6" spans="1:8" ht="47.25" x14ac:dyDescent="0.25">
      <c r="A6" s="33"/>
      <c r="B6" s="17"/>
      <c r="C6" s="29"/>
      <c r="D6" s="29"/>
      <c r="E6" s="29"/>
      <c r="F6" s="29"/>
      <c r="G6" s="11" t="s">
        <v>68</v>
      </c>
      <c r="H6" s="12">
        <v>8</v>
      </c>
    </row>
    <row r="7" spans="1:8" ht="47.25" x14ac:dyDescent="0.25">
      <c r="A7" s="33"/>
      <c r="B7" s="17"/>
      <c r="C7" s="29"/>
      <c r="D7" s="29"/>
      <c r="E7" s="29"/>
      <c r="F7" s="29"/>
      <c r="G7" s="13" t="s">
        <v>69</v>
      </c>
      <c r="H7" s="12">
        <v>3</v>
      </c>
    </row>
    <row r="8" spans="1:8" ht="31.5" x14ac:dyDescent="0.25">
      <c r="A8" s="33"/>
      <c r="B8" s="17"/>
      <c r="C8" s="29"/>
      <c r="D8" s="29"/>
      <c r="E8" s="29"/>
      <c r="F8" s="29"/>
      <c r="G8" s="11" t="s">
        <v>70</v>
      </c>
      <c r="H8" s="12">
        <v>4</v>
      </c>
    </row>
    <row r="9" spans="1:8" ht="78.75" x14ac:dyDescent="0.25">
      <c r="A9" s="33"/>
      <c r="B9" s="17"/>
      <c r="C9" s="29"/>
      <c r="D9" s="29"/>
      <c r="E9" s="29"/>
      <c r="F9" s="29"/>
      <c r="G9" s="11" t="s">
        <v>71</v>
      </c>
      <c r="H9" s="12">
        <v>6</v>
      </c>
    </row>
    <row r="10" spans="1:8" ht="16.5" thickBot="1" x14ac:dyDescent="0.3">
      <c r="A10" s="33"/>
      <c r="B10" s="17"/>
      <c r="C10" s="30"/>
      <c r="D10" s="30"/>
      <c r="E10" s="30"/>
      <c r="F10" s="30"/>
      <c r="G10" s="21" t="s">
        <v>8</v>
      </c>
      <c r="H10" s="23">
        <f>SUM(H3:H4,H6:H9)</f>
        <v>33</v>
      </c>
    </row>
    <row r="11" spans="1:8" ht="150" customHeight="1" thickBot="1" x14ac:dyDescent="0.35">
      <c r="A11" s="34"/>
      <c r="B11" s="18"/>
      <c r="C11" s="25" t="s">
        <v>79</v>
      </c>
      <c r="D11" s="26"/>
      <c r="E11" s="26"/>
      <c r="F11" s="27"/>
      <c r="G11" s="22"/>
      <c r="H11" s="24"/>
    </row>
    <row r="12" spans="1:8" x14ac:dyDescent="0.25">
      <c r="A12" s="32">
        <v>2</v>
      </c>
      <c r="B12" s="16" t="s">
        <v>72</v>
      </c>
      <c r="C12" s="28" t="s">
        <v>14</v>
      </c>
      <c r="D12" s="28" t="s">
        <v>15</v>
      </c>
      <c r="E12" s="28" t="s">
        <v>16</v>
      </c>
      <c r="F12" s="28" t="s">
        <v>17</v>
      </c>
      <c r="G12" s="19" t="s">
        <v>58</v>
      </c>
      <c r="H12" s="20"/>
    </row>
    <row r="13" spans="1:8" ht="16.5" thickBot="1" x14ac:dyDescent="0.3">
      <c r="A13" s="33"/>
      <c r="B13" s="17"/>
      <c r="C13" s="29"/>
      <c r="D13" s="29"/>
      <c r="E13" s="29"/>
      <c r="F13" s="29"/>
      <c r="G13" s="11" t="s">
        <v>59</v>
      </c>
      <c r="H13" s="12">
        <v>9</v>
      </c>
    </row>
    <row r="14" spans="1:8" x14ac:dyDescent="0.25">
      <c r="A14" s="33"/>
      <c r="B14" s="17"/>
      <c r="C14" s="29"/>
      <c r="D14" s="29"/>
      <c r="E14" s="29"/>
      <c r="F14" s="29"/>
      <c r="G14" s="19" t="s">
        <v>67</v>
      </c>
      <c r="H14" s="20"/>
    </row>
    <row r="15" spans="1:8" ht="47.25" x14ac:dyDescent="0.25">
      <c r="A15" s="33"/>
      <c r="B15" s="17"/>
      <c r="C15" s="29"/>
      <c r="D15" s="29"/>
      <c r="E15" s="29"/>
      <c r="F15" s="29"/>
      <c r="G15" s="11" t="s">
        <v>68</v>
      </c>
      <c r="H15" s="12">
        <v>8</v>
      </c>
    </row>
    <row r="16" spans="1:8" ht="47.25" x14ac:dyDescent="0.25">
      <c r="A16" s="33"/>
      <c r="B16" s="17"/>
      <c r="C16" s="29"/>
      <c r="D16" s="29"/>
      <c r="E16" s="29"/>
      <c r="F16" s="29"/>
      <c r="G16" s="11" t="s">
        <v>69</v>
      </c>
      <c r="H16" s="12">
        <v>4</v>
      </c>
    </row>
    <row r="17" spans="1:8" ht="31.5" x14ac:dyDescent="0.25">
      <c r="A17" s="33"/>
      <c r="B17" s="17"/>
      <c r="C17" s="29"/>
      <c r="D17" s="29"/>
      <c r="E17" s="29"/>
      <c r="F17" s="29"/>
      <c r="G17" s="11" t="s">
        <v>70</v>
      </c>
      <c r="H17" s="12">
        <v>4</v>
      </c>
    </row>
    <row r="18" spans="1:8" ht="78.75" x14ac:dyDescent="0.25">
      <c r="A18" s="33"/>
      <c r="B18" s="17"/>
      <c r="C18" s="29"/>
      <c r="D18" s="29"/>
      <c r="E18" s="29"/>
      <c r="F18" s="29"/>
      <c r="G18" s="11" t="s">
        <v>71</v>
      </c>
      <c r="H18" s="12">
        <v>9</v>
      </c>
    </row>
    <row r="19" spans="1:8" ht="16.5" thickBot="1" x14ac:dyDescent="0.3">
      <c r="A19" s="33"/>
      <c r="B19" s="17"/>
      <c r="C19" s="30"/>
      <c r="D19" s="30"/>
      <c r="E19" s="30"/>
      <c r="F19" s="30"/>
      <c r="G19" s="21" t="s">
        <v>8</v>
      </c>
      <c r="H19" s="23">
        <f>SUM(H13:H13,H15:H18,)</f>
        <v>34</v>
      </c>
    </row>
    <row r="20" spans="1:8" ht="150" customHeight="1" thickBot="1" x14ac:dyDescent="0.35">
      <c r="A20" s="34"/>
      <c r="B20" s="18"/>
      <c r="C20" s="25" t="s">
        <v>84</v>
      </c>
      <c r="D20" s="26"/>
      <c r="E20" s="26"/>
      <c r="F20" s="27"/>
      <c r="G20" s="22"/>
      <c r="H20" s="24"/>
    </row>
    <row r="21" spans="1:8" x14ac:dyDescent="0.25">
      <c r="A21" s="32">
        <v>3</v>
      </c>
      <c r="B21" s="16" t="s">
        <v>74</v>
      </c>
      <c r="C21" s="28" t="s">
        <v>18</v>
      </c>
      <c r="D21" s="28" t="s">
        <v>19</v>
      </c>
      <c r="E21" s="28" t="s">
        <v>20</v>
      </c>
      <c r="F21" s="28" t="s">
        <v>21</v>
      </c>
      <c r="G21" s="19" t="s">
        <v>58</v>
      </c>
      <c r="H21" s="20"/>
    </row>
    <row r="22" spans="1:8" ht="16.5" thickBot="1" x14ac:dyDescent="0.3">
      <c r="A22" s="33"/>
      <c r="B22" s="17"/>
      <c r="C22" s="29"/>
      <c r="D22" s="29"/>
      <c r="E22" s="29"/>
      <c r="F22" s="29"/>
      <c r="G22" s="11" t="s">
        <v>61</v>
      </c>
      <c r="H22" s="12">
        <v>11</v>
      </c>
    </row>
    <row r="23" spans="1:8" x14ac:dyDescent="0.25">
      <c r="A23" s="33"/>
      <c r="B23" s="17"/>
      <c r="C23" s="29"/>
      <c r="D23" s="29"/>
      <c r="E23" s="29"/>
      <c r="F23" s="29"/>
      <c r="G23" s="19" t="s">
        <v>67</v>
      </c>
      <c r="H23" s="20"/>
    </row>
    <row r="24" spans="1:8" ht="47.25" x14ac:dyDescent="0.25">
      <c r="A24" s="33"/>
      <c r="B24" s="17"/>
      <c r="C24" s="29"/>
      <c r="D24" s="29"/>
      <c r="E24" s="29"/>
      <c r="F24" s="29"/>
      <c r="G24" s="11" t="s">
        <v>68</v>
      </c>
      <c r="H24" s="12">
        <v>12</v>
      </c>
    </row>
    <row r="25" spans="1:8" ht="47.25" x14ac:dyDescent="0.25">
      <c r="A25" s="33"/>
      <c r="B25" s="17"/>
      <c r="C25" s="29"/>
      <c r="D25" s="29"/>
      <c r="E25" s="29"/>
      <c r="F25" s="29"/>
      <c r="G25" s="11" t="s">
        <v>69</v>
      </c>
      <c r="H25" s="12">
        <v>6</v>
      </c>
    </row>
    <row r="26" spans="1:8" ht="31.5" x14ac:dyDescent="0.25">
      <c r="A26" s="33"/>
      <c r="B26" s="17"/>
      <c r="C26" s="29"/>
      <c r="D26" s="29"/>
      <c r="E26" s="29"/>
      <c r="F26" s="29"/>
      <c r="G26" s="11" t="s">
        <v>70</v>
      </c>
      <c r="H26" s="12">
        <v>8</v>
      </c>
    </row>
    <row r="27" spans="1:8" ht="78.75" x14ac:dyDescent="0.25">
      <c r="A27" s="33"/>
      <c r="B27" s="17"/>
      <c r="C27" s="29"/>
      <c r="D27" s="29"/>
      <c r="E27" s="29"/>
      <c r="F27" s="29"/>
      <c r="G27" s="11" t="s">
        <v>71</v>
      </c>
      <c r="H27" s="12">
        <v>16</v>
      </c>
    </row>
    <row r="28" spans="1:8" ht="16.5" thickBot="1" x14ac:dyDescent="0.3">
      <c r="A28" s="33"/>
      <c r="B28" s="17"/>
      <c r="C28" s="30"/>
      <c r="D28" s="30"/>
      <c r="E28" s="30"/>
      <c r="F28" s="30"/>
      <c r="G28" s="21" t="s">
        <v>8</v>
      </c>
      <c r="H28" s="23">
        <f>SUM(H22:H22,H24:H27,)</f>
        <v>53</v>
      </c>
    </row>
    <row r="29" spans="1:8" ht="150" customHeight="1" thickBot="1" x14ac:dyDescent="0.35">
      <c r="A29" s="34"/>
      <c r="B29" s="18"/>
      <c r="C29" s="25" t="s">
        <v>82</v>
      </c>
      <c r="D29" s="26"/>
      <c r="E29" s="26"/>
      <c r="F29" s="27"/>
      <c r="G29" s="22"/>
      <c r="H29" s="24"/>
    </row>
    <row r="30" spans="1:8" x14ac:dyDescent="0.25">
      <c r="A30" s="32">
        <v>4</v>
      </c>
      <c r="B30" s="16" t="s">
        <v>74</v>
      </c>
      <c r="C30" s="28" t="s">
        <v>22</v>
      </c>
      <c r="D30" s="28" t="s">
        <v>23</v>
      </c>
      <c r="E30" s="28" t="s">
        <v>24</v>
      </c>
      <c r="F30" s="28" t="s">
        <v>25</v>
      </c>
      <c r="G30" s="19" t="s">
        <v>58</v>
      </c>
      <c r="H30" s="20"/>
    </row>
    <row r="31" spans="1:8" ht="16.5" thickBot="1" x14ac:dyDescent="0.3">
      <c r="A31" s="33"/>
      <c r="B31" s="17"/>
      <c r="C31" s="29"/>
      <c r="D31" s="29"/>
      <c r="E31" s="29"/>
      <c r="F31" s="29"/>
      <c r="G31" s="11" t="s">
        <v>61</v>
      </c>
      <c r="H31" s="12">
        <v>10</v>
      </c>
    </row>
    <row r="32" spans="1:8" x14ac:dyDescent="0.25">
      <c r="A32" s="33"/>
      <c r="B32" s="17"/>
      <c r="C32" s="29"/>
      <c r="D32" s="29"/>
      <c r="E32" s="29"/>
      <c r="F32" s="29"/>
      <c r="G32" s="19" t="s">
        <v>67</v>
      </c>
      <c r="H32" s="20"/>
    </row>
    <row r="33" spans="1:8" ht="47.25" x14ac:dyDescent="0.25">
      <c r="A33" s="33"/>
      <c r="B33" s="17"/>
      <c r="C33" s="29"/>
      <c r="D33" s="29"/>
      <c r="E33" s="29"/>
      <c r="F33" s="29"/>
      <c r="G33" s="11" t="s">
        <v>68</v>
      </c>
      <c r="H33" s="12">
        <v>12</v>
      </c>
    </row>
    <row r="34" spans="1:8" ht="47.25" x14ac:dyDescent="0.25">
      <c r="A34" s="33"/>
      <c r="B34" s="17"/>
      <c r="C34" s="29"/>
      <c r="D34" s="29"/>
      <c r="E34" s="29"/>
      <c r="F34" s="29"/>
      <c r="G34" s="11" t="s">
        <v>69</v>
      </c>
      <c r="H34" s="12">
        <v>6</v>
      </c>
    </row>
    <row r="35" spans="1:8" ht="31.5" x14ac:dyDescent="0.25">
      <c r="A35" s="33"/>
      <c r="B35" s="17"/>
      <c r="C35" s="29"/>
      <c r="D35" s="29"/>
      <c r="E35" s="29"/>
      <c r="F35" s="29"/>
      <c r="G35" s="11" t="s">
        <v>70</v>
      </c>
      <c r="H35" s="12">
        <v>4</v>
      </c>
    </row>
    <row r="36" spans="1:8" ht="78.75" x14ac:dyDescent="0.25">
      <c r="A36" s="33"/>
      <c r="B36" s="17"/>
      <c r="C36" s="29"/>
      <c r="D36" s="29"/>
      <c r="E36" s="29"/>
      <c r="F36" s="29"/>
      <c r="G36" s="11" t="s">
        <v>71</v>
      </c>
      <c r="H36" s="12">
        <v>8</v>
      </c>
    </row>
    <row r="37" spans="1:8" ht="16.5" thickBot="1" x14ac:dyDescent="0.3">
      <c r="A37" s="33"/>
      <c r="B37" s="17"/>
      <c r="C37" s="30"/>
      <c r="D37" s="30"/>
      <c r="E37" s="30"/>
      <c r="F37" s="30"/>
      <c r="G37" s="21" t="s">
        <v>8</v>
      </c>
      <c r="H37" s="23">
        <f>SUM(H31:H31,H33:H36)</f>
        <v>40</v>
      </c>
    </row>
    <row r="38" spans="1:8" ht="150" customHeight="1" thickBot="1" x14ac:dyDescent="0.35">
      <c r="A38" s="34"/>
      <c r="B38" s="18"/>
      <c r="C38" s="25" t="s">
        <v>85</v>
      </c>
      <c r="D38" s="26"/>
      <c r="E38" s="26"/>
      <c r="F38" s="27"/>
      <c r="G38" s="22"/>
      <c r="H38" s="24"/>
    </row>
    <row r="39" spans="1:8" x14ac:dyDescent="0.25">
      <c r="A39" s="32">
        <v>5</v>
      </c>
      <c r="B39" s="16" t="s">
        <v>76</v>
      </c>
      <c r="C39" s="28" t="s">
        <v>26</v>
      </c>
      <c r="D39" s="28" t="s">
        <v>27</v>
      </c>
      <c r="E39" s="28" t="s">
        <v>28</v>
      </c>
      <c r="F39" s="28" t="s">
        <v>29</v>
      </c>
      <c r="G39" s="19" t="s">
        <v>58</v>
      </c>
      <c r="H39" s="20"/>
    </row>
    <row r="40" spans="1:8" ht="16.5" thickBot="1" x14ac:dyDescent="0.3">
      <c r="A40" s="33"/>
      <c r="B40" s="17"/>
      <c r="C40" s="29"/>
      <c r="D40" s="29"/>
      <c r="E40" s="29"/>
      <c r="F40" s="29"/>
      <c r="G40" s="11" t="s">
        <v>62</v>
      </c>
      <c r="H40" s="12">
        <v>21</v>
      </c>
    </row>
    <row r="41" spans="1:8" x14ac:dyDescent="0.25">
      <c r="A41" s="33"/>
      <c r="B41" s="17"/>
      <c r="C41" s="29"/>
      <c r="D41" s="29"/>
      <c r="E41" s="29"/>
      <c r="F41" s="29"/>
      <c r="G41" s="19" t="s">
        <v>67</v>
      </c>
      <c r="H41" s="20"/>
    </row>
    <row r="42" spans="1:8" ht="47.25" x14ac:dyDescent="0.25">
      <c r="A42" s="33"/>
      <c r="B42" s="17"/>
      <c r="C42" s="29"/>
      <c r="D42" s="29"/>
      <c r="E42" s="29"/>
      <c r="F42" s="29"/>
      <c r="G42" s="11" t="s">
        <v>68</v>
      </c>
      <c r="H42" s="12">
        <v>24</v>
      </c>
    </row>
    <row r="43" spans="1:8" ht="47.25" x14ac:dyDescent="0.25">
      <c r="A43" s="33"/>
      <c r="B43" s="17"/>
      <c r="C43" s="29"/>
      <c r="D43" s="29"/>
      <c r="E43" s="29"/>
      <c r="F43" s="29"/>
      <c r="G43" s="11" t="s">
        <v>69</v>
      </c>
      <c r="H43" s="12">
        <v>16</v>
      </c>
    </row>
    <row r="44" spans="1:8" ht="31.5" x14ac:dyDescent="0.25">
      <c r="A44" s="33"/>
      <c r="B44" s="17"/>
      <c r="C44" s="29"/>
      <c r="D44" s="29"/>
      <c r="E44" s="29"/>
      <c r="F44" s="29"/>
      <c r="G44" s="11" t="s">
        <v>70</v>
      </c>
      <c r="H44" s="12">
        <v>16</v>
      </c>
    </row>
    <row r="45" spans="1:8" ht="78.75" x14ac:dyDescent="0.25">
      <c r="A45" s="33"/>
      <c r="B45" s="17"/>
      <c r="C45" s="29"/>
      <c r="D45" s="29"/>
      <c r="E45" s="29"/>
      <c r="F45" s="29"/>
      <c r="G45" s="11" t="s">
        <v>71</v>
      </c>
      <c r="H45" s="12">
        <v>24</v>
      </c>
    </row>
    <row r="46" spans="1:8" ht="16.5" thickBot="1" x14ac:dyDescent="0.3">
      <c r="A46" s="33"/>
      <c r="B46" s="17"/>
      <c r="C46" s="30"/>
      <c r="D46" s="30"/>
      <c r="E46" s="30"/>
      <c r="F46" s="30"/>
      <c r="G46" s="21" t="s">
        <v>8</v>
      </c>
      <c r="H46" s="23">
        <f>SUM(H40:H40,H42:H45,)</f>
        <v>101</v>
      </c>
    </row>
    <row r="47" spans="1:8" ht="150" customHeight="1" thickBot="1" x14ac:dyDescent="0.35">
      <c r="A47" s="34"/>
      <c r="B47" s="18"/>
      <c r="C47" s="25" t="s">
        <v>83</v>
      </c>
      <c r="D47" s="26"/>
      <c r="E47" s="26"/>
      <c r="F47" s="27"/>
      <c r="G47" s="22"/>
      <c r="H47" s="24"/>
    </row>
    <row r="48" spans="1:8" x14ac:dyDescent="0.25">
      <c r="A48" s="32">
        <v>6</v>
      </c>
      <c r="B48" s="16" t="s">
        <v>77</v>
      </c>
      <c r="C48" s="28" t="s">
        <v>30</v>
      </c>
      <c r="D48" s="28" t="s">
        <v>31</v>
      </c>
      <c r="E48" s="28" t="s">
        <v>32</v>
      </c>
      <c r="F48" s="28" t="s">
        <v>33</v>
      </c>
      <c r="G48" s="19" t="s">
        <v>58</v>
      </c>
      <c r="H48" s="20"/>
    </row>
    <row r="49" spans="1:8" ht="16.5" thickBot="1" x14ac:dyDescent="0.3">
      <c r="A49" s="33"/>
      <c r="B49" s="17"/>
      <c r="C49" s="29"/>
      <c r="D49" s="29"/>
      <c r="E49" s="29"/>
      <c r="F49" s="29"/>
      <c r="G49" s="11" t="s">
        <v>63</v>
      </c>
      <c r="H49" s="12">
        <v>11</v>
      </c>
    </row>
    <row r="50" spans="1:8" x14ac:dyDescent="0.25">
      <c r="A50" s="33"/>
      <c r="B50" s="17"/>
      <c r="C50" s="29"/>
      <c r="D50" s="29"/>
      <c r="E50" s="29"/>
      <c r="F50" s="29"/>
      <c r="G50" s="19" t="s">
        <v>67</v>
      </c>
      <c r="H50" s="20"/>
    </row>
    <row r="51" spans="1:8" ht="47.25" x14ac:dyDescent="0.25">
      <c r="A51" s="33"/>
      <c r="B51" s="17"/>
      <c r="C51" s="29"/>
      <c r="D51" s="29"/>
      <c r="E51" s="29"/>
      <c r="F51" s="29"/>
      <c r="G51" s="11" t="s">
        <v>68</v>
      </c>
      <c r="H51" s="12">
        <v>10</v>
      </c>
    </row>
    <row r="52" spans="1:8" ht="47.25" x14ac:dyDescent="0.25">
      <c r="A52" s="33"/>
      <c r="B52" s="17"/>
      <c r="C52" s="29"/>
      <c r="D52" s="29"/>
      <c r="E52" s="29"/>
      <c r="F52" s="29"/>
      <c r="G52" s="11" t="s">
        <v>69</v>
      </c>
      <c r="H52" s="12">
        <v>8</v>
      </c>
    </row>
    <row r="53" spans="1:8" ht="31.5" x14ac:dyDescent="0.25">
      <c r="A53" s="33"/>
      <c r="B53" s="17"/>
      <c r="C53" s="29"/>
      <c r="D53" s="29"/>
      <c r="E53" s="29"/>
      <c r="F53" s="29"/>
      <c r="G53" s="11" t="s">
        <v>70</v>
      </c>
      <c r="H53" s="12">
        <v>8</v>
      </c>
    </row>
    <row r="54" spans="1:8" ht="78.75" x14ac:dyDescent="0.25">
      <c r="A54" s="33"/>
      <c r="B54" s="17"/>
      <c r="C54" s="29"/>
      <c r="D54" s="29"/>
      <c r="E54" s="29"/>
      <c r="F54" s="29"/>
      <c r="G54" s="11" t="s">
        <v>71</v>
      </c>
      <c r="H54" s="12">
        <v>14</v>
      </c>
    </row>
    <row r="55" spans="1:8" ht="16.5" thickBot="1" x14ac:dyDescent="0.3">
      <c r="A55" s="33"/>
      <c r="B55" s="17"/>
      <c r="C55" s="30"/>
      <c r="D55" s="30"/>
      <c r="E55" s="30"/>
      <c r="F55" s="30"/>
      <c r="G55" s="21" t="s">
        <v>8</v>
      </c>
      <c r="H55" s="23">
        <f>SUM(H49:H49,H51:H54,)</f>
        <v>51</v>
      </c>
    </row>
    <row r="56" spans="1:8" ht="150" customHeight="1" thickBot="1" x14ac:dyDescent="0.35">
      <c r="A56" s="34"/>
      <c r="B56" s="18"/>
      <c r="C56" s="25" t="s">
        <v>81</v>
      </c>
      <c r="D56" s="26"/>
      <c r="E56" s="26"/>
      <c r="F56" s="27"/>
      <c r="G56" s="22"/>
      <c r="H56" s="24"/>
    </row>
    <row r="57" spans="1:8" x14ac:dyDescent="0.25">
      <c r="A57" s="32">
        <v>7</v>
      </c>
      <c r="B57" s="16" t="s">
        <v>77</v>
      </c>
      <c r="C57" s="28" t="s">
        <v>34</v>
      </c>
      <c r="D57" s="28" t="s">
        <v>35</v>
      </c>
      <c r="E57" s="28" t="s">
        <v>36</v>
      </c>
      <c r="F57" s="28" t="s">
        <v>37</v>
      </c>
      <c r="G57" s="19" t="s">
        <v>58</v>
      </c>
      <c r="H57" s="20"/>
    </row>
    <row r="58" spans="1:8" ht="16.5" thickBot="1" x14ac:dyDescent="0.3">
      <c r="A58" s="33"/>
      <c r="B58" s="17"/>
      <c r="C58" s="29"/>
      <c r="D58" s="29"/>
      <c r="E58" s="29"/>
      <c r="F58" s="29"/>
      <c r="G58" s="11" t="s">
        <v>63</v>
      </c>
      <c r="H58" s="12">
        <v>10</v>
      </c>
    </row>
    <row r="59" spans="1:8" x14ac:dyDescent="0.25">
      <c r="A59" s="33"/>
      <c r="B59" s="17"/>
      <c r="C59" s="29"/>
      <c r="D59" s="29"/>
      <c r="E59" s="29"/>
      <c r="F59" s="29"/>
      <c r="G59" s="19" t="s">
        <v>67</v>
      </c>
      <c r="H59" s="20"/>
    </row>
    <row r="60" spans="1:8" ht="47.25" x14ac:dyDescent="0.25">
      <c r="A60" s="33"/>
      <c r="B60" s="17"/>
      <c r="C60" s="29"/>
      <c r="D60" s="29"/>
      <c r="E60" s="29"/>
      <c r="F60" s="29"/>
      <c r="G60" s="11" t="s">
        <v>68</v>
      </c>
      <c r="H60" s="12">
        <v>10</v>
      </c>
    </row>
    <row r="61" spans="1:8" ht="47.25" x14ac:dyDescent="0.25">
      <c r="A61" s="33"/>
      <c r="B61" s="17"/>
      <c r="C61" s="29"/>
      <c r="D61" s="29"/>
      <c r="E61" s="29"/>
      <c r="F61" s="29"/>
      <c r="G61" s="11" t="s">
        <v>69</v>
      </c>
      <c r="H61" s="12">
        <v>4</v>
      </c>
    </row>
    <row r="62" spans="1:8" ht="31.5" x14ac:dyDescent="0.25">
      <c r="A62" s="33"/>
      <c r="B62" s="17"/>
      <c r="C62" s="29"/>
      <c r="D62" s="29"/>
      <c r="E62" s="29"/>
      <c r="F62" s="29"/>
      <c r="G62" s="11" t="s">
        <v>70</v>
      </c>
      <c r="H62" s="12">
        <v>4</v>
      </c>
    </row>
    <row r="63" spans="1:8" ht="78.75" x14ac:dyDescent="0.25">
      <c r="A63" s="33"/>
      <c r="B63" s="17"/>
      <c r="C63" s="29"/>
      <c r="D63" s="29"/>
      <c r="E63" s="29"/>
      <c r="F63" s="29"/>
      <c r="G63" s="11" t="s">
        <v>71</v>
      </c>
      <c r="H63" s="12">
        <v>6</v>
      </c>
    </row>
    <row r="64" spans="1:8" ht="16.5" thickBot="1" x14ac:dyDescent="0.3">
      <c r="A64" s="33"/>
      <c r="B64" s="17"/>
      <c r="C64" s="30"/>
      <c r="D64" s="30"/>
      <c r="E64" s="30"/>
      <c r="F64" s="30"/>
      <c r="G64" s="21" t="s">
        <v>8</v>
      </c>
      <c r="H64" s="23">
        <f>SUM(H58:H58,H60:H63,)</f>
        <v>34</v>
      </c>
    </row>
    <row r="65" spans="1:8" ht="150" customHeight="1" thickBot="1" x14ac:dyDescent="0.35">
      <c r="A65" s="34"/>
      <c r="B65" s="18"/>
      <c r="C65" s="25" t="s">
        <v>87</v>
      </c>
      <c r="D65" s="26"/>
      <c r="E65" s="26"/>
      <c r="F65" s="27"/>
      <c r="G65" s="22"/>
      <c r="H65" s="24"/>
    </row>
    <row r="66" spans="1:8" x14ac:dyDescent="0.25">
      <c r="A66" s="32">
        <v>8</v>
      </c>
      <c r="B66" s="16" t="s">
        <v>75</v>
      </c>
      <c r="C66" s="28" t="s">
        <v>38</v>
      </c>
      <c r="D66" s="28" t="s">
        <v>39</v>
      </c>
      <c r="E66" s="28" t="s">
        <v>40</v>
      </c>
      <c r="F66" s="28" t="s">
        <v>41</v>
      </c>
      <c r="G66" s="19" t="s">
        <v>58</v>
      </c>
      <c r="H66" s="20"/>
    </row>
    <row r="67" spans="1:8" ht="16.5" thickBot="1" x14ac:dyDescent="0.3">
      <c r="A67" s="33"/>
      <c r="B67" s="17"/>
      <c r="C67" s="29"/>
      <c r="D67" s="29"/>
      <c r="E67" s="29"/>
      <c r="F67" s="29"/>
      <c r="G67" s="11" t="s">
        <v>64</v>
      </c>
      <c r="H67" s="12">
        <v>17</v>
      </c>
    </row>
    <row r="68" spans="1:8" x14ac:dyDescent="0.25">
      <c r="A68" s="33"/>
      <c r="B68" s="17"/>
      <c r="C68" s="29"/>
      <c r="D68" s="29"/>
      <c r="E68" s="29"/>
      <c r="F68" s="29"/>
      <c r="G68" s="19" t="s">
        <v>67</v>
      </c>
      <c r="H68" s="20"/>
    </row>
    <row r="69" spans="1:8" ht="47.25" x14ac:dyDescent="0.25">
      <c r="A69" s="33"/>
      <c r="B69" s="17"/>
      <c r="C69" s="29"/>
      <c r="D69" s="29"/>
      <c r="E69" s="29"/>
      <c r="F69" s="29"/>
      <c r="G69" s="11" t="s">
        <v>68</v>
      </c>
      <c r="H69" s="12">
        <v>12</v>
      </c>
    </row>
    <row r="70" spans="1:8" ht="47.25" x14ac:dyDescent="0.25">
      <c r="A70" s="33"/>
      <c r="B70" s="17"/>
      <c r="C70" s="29"/>
      <c r="D70" s="29"/>
      <c r="E70" s="29"/>
      <c r="F70" s="29"/>
      <c r="G70" s="11" t="s">
        <v>69</v>
      </c>
      <c r="H70" s="12">
        <v>8</v>
      </c>
    </row>
    <row r="71" spans="1:8" ht="31.5" x14ac:dyDescent="0.25">
      <c r="A71" s="33"/>
      <c r="B71" s="17"/>
      <c r="C71" s="29"/>
      <c r="D71" s="29"/>
      <c r="E71" s="29"/>
      <c r="F71" s="29"/>
      <c r="G71" s="11" t="s">
        <v>70</v>
      </c>
      <c r="H71" s="12">
        <v>8</v>
      </c>
    </row>
    <row r="72" spans="1:8" ht="78.75" x14ac:dyDescent="0.25">
      <c r="A72" s="33"/>
      <c r="B72" s="17"/>
      <c r="C72" s="29"/>
      <c r="D72" s="29"/>
      <c r="E72" s="29"/>
      <c r="F72" s="29"/>
      <c r="G72" s="11" t="s">
        <v>71</v>
      </c>
      <c r="H72" s="12">
        <v>12</v>
      </c>
    </row>
    <row r="73" spans="1:8" ht="16.5" thickBot="1" x14ac:dyDescent="0.3">
      <c r="A73" s="33"/>
      <c r="B73" s="17"/>
      <c r="C73" s="30"/>
      <c r="D73" s="30"/>
      <c r="E73" s="30"/>
      <c r="F73" s="30"/>
      <c r="G73" s="21" t="s">
        <v>8</v>
      </c>
      <c r="H73" s="23">
        <f>SUM(H67:H67,H69:H72,)</f>
        <v>57</v>
      </c>
    </row>
    <row r="74" spans="1:8" ht="150" customHeight="1" thickBot="1" x14ac:dyDescent="0.35">
      <c r="A74" s="34"/>
      <c r="B74" s="18"/>
      <c r="C74" s="25" t="s">
        <v>88</v>
      </c>
      <c r="D74" s="26"/>
      <c r="E74" s="26"/>
      <c r="F74" s="27"/>
      <c r="G74" s="31"/>
      <c r="H74" s="24"/>
    </row>
    <row r="75" spans="1:8" x14ac:dyDescent="0.25">
      <c r="A75" s="32">
        <v>9</v>
      </c>
      <c r="B75" s="16" t="s">
        <v>75</v>
      </c>
      <c r="C75" s="28" t="s">
        <v>42</v>
      </c>
      <c r="D75" s="28" t="s">
        <v>43</v>
      </c>
      <c r="E75" s="28" t="s">
        <v>44</v>
      </c>
      <c r="F75" s="28" t="s">
        <v>45</v>
      </c>
      <c r="G75" s="19" t="s">
        <v>58</v>
      </c>
      <c r="H75" s="20"/>
    </row>
    <row r="76" spans="1:8" ht="16.5" thickBot="1" x14ac:dyDescent="0.3">
      <c r="A76" s="33"/>
      <c r="B76" s="17"/>
      <c r="C76" s="29"/>
      <c r="D76" s="29"/>
      <c r="E76" s="29"/>
      <c r="F76" s="29"/>
      <c r="G76" s="11" t="s">
        <v>64</v>
      </c>
      <c r="H76" s="12">
        <v>4</v>
      </c>
    </row>
    <row r="77" spans="1:8" x14ac:dyDescent="0.25">
      <c r="A77" s="33"/>
      <c r="B77" s="17"/>
      <c r="C77" s="29"/>
      <c r="D77" s="29"/>
      <c r="E77" s="29"/>
      <c r="F77" s="29"/>
      <c r="G77" s="19" t="s">
        <v>67</v>
      </c>
      <c r="H77" s="20"/>
    </row>
    <row r="78" spans="1:8" ht="47.25" x14ac:dyDescent="0.25">
      <c r="A78" s="33"/>
      <c r="B78" s="17"/>
      <c r="C78" s="29"/>
      <c r="D78" s="29"/>
      <c r="E78" s="29"/>
      <c r="F78" s="29"/>
      <c r="G78" s="11" t="s">
        <v>68</v>
      </c>
      <c r="H78" s="12">
        <v>12</v>
      </c>
    </row>
    <row r="79" spans="1:8" ht="47.25" x14ac:dyDescent="0.25">
      <c r="A79" s="33"/>
      <c r="B79" s="17"/>
      <c r="C79" s="29"/>
      <c r="D79" s="29"/>
      <c r="E79" s="29"/>
      <c r="F79" s="29"/>
      <c r="G79" s="11" t="s">
        <v>69</v>
      </c>
      <c r="H79" s="12">
        <v>8</v>
      </c>
    </row>
    <row r="80" spans="1:8" ht="31.5" x14ac:dyDescent="0.25">
      <c r="A80" s="33"/>
      <c r="B80" s="17"/>
      <c r="C80" s="29"/>
      <c r="D80" s="29"/>
      <c r="E80" s="29"/>
      <c r="F80" s="29"/>
      <c r="G80" s="11" t="s">
        <v>70</v>
      </c>
      <c r="H80" s="12">
        <v>8</v>
      </c>
    </row>
    <row r="81" spans="1:8" ht="78.75" x14ac:dyDescent="0.25">
      <c r="A81" s="33"/>
      <c r="B81" s="17"/>
      <c r="C81" s="29"/>
      <c r="D81" s="29"/>
      <c r="E81" s="29"/>
      <c r="F81" s="29"/>
      <c r="G81" s="11" t="s">
        <v>71</v>
      </c>
      <c r="H81" s="12">
        <v>12</v>
      </c>
    </row>
    <row r="82" spans="1:8" ht="16.5" thickBot="1" x14ac:dyDescent="0.3">
      <c r="A82" s="33"/>
      <c r="B82" s="17"/>
      <c r="C82" s="30"/>
      <c r="D82" s="30"/>
      <c r="E82" s="30"/>
      <c r="F82" s="30"/>
      <c r="G82" s="21" t="s">
        <v>8</v>
      </c>
      <c r="H82" s="23">
        <f>SUM(H76:H76,H78:H81,)</f>
        <v>44</v>
      </c>
    </row>
    <row r="83" spans="1:8" ht="150" customHeight="1" thickBot="1" x14ac:dyDescent="0.35">
      <c r="A83" s="34"/>
      <c r="B83" s="18"/>
      <c r="C83" s="25" t="s">
        <v>86</v>
      </c>
      <c r="D83" s="26"/>
      <c r="E83" s="26"/>
      <c r="F83" s="27"/>
      <c r="G83" s="22"/>
      <c r="H83" s="24"/>
    </row>
    <row r="84" spans="1:8" x14ac:dyDescent="0.25">
      <c r="A84" s="32">
        <v>10</v>
      </c>
      <c r="B84" s="16" t="s">
        <v>73</v>
      </c>
      <c r="C84" s="28" t="s">
        <v>46</v>
      </c>
      <c r="D84" s="28" t="s">
        <v>47</v>
      </c>
      <c r="E84" s="28" t="s">
        <v>48</v>
      </c>
      <c r="F84" s="28" t="s">
        <v>49</v>
      </c>
      <c r="G84" s="19" t="s">
        <v>58</v>
      </c>
      <c r="H84" s="20"/>
    </row>
    <row r="85" spans="1:8" ht="16.5" thickBot="1" x14ac:dyDescent="0.3">
      <c r="A85" s="33"/>
      <c r="B85" s="17"/>
      <c r="C85" s="29"/>
      <c r="D85" s="29"/>
      <c r="E85" s="29"/>
      <c r="F85" s="29"/>
      <c r="G85" s="11" t="s">
        <v>65</v>
      </c>
      <c r="H85" s="12">
        <v>8</v>
      </c>
    </row>
    <row r="86" spans="1:8" x14ac:dyDescent="0.25">
      <c r="A86" s="33"/>
      <c r="B86" s="17"/>
      <c r="C86" s="29"/>
      <c r="D86" s="29"/>
      <c r="E86" s="29"/>
      <c r="F86" s="29"/>
      <c r="G86" s="19" t="s">
        <v>67</v>
      </c>
      <c r="H86" s="20"/>
    </row>
    <row r="87" spans="1:8" ht="47.25" x14ac:dyDescent="0.25">
      <c r="A87" s="33"/>
      <c r="B87" s="17"/>
      <c r="C87" s="29"/>
      <c r="D87" s="29"/>
      <c r="E87" s="29"/>
      <c r="F87" s="29"/>
      <c r="G87" s="11" t="s">
        <v>68</v>
      </c>
      <c r="H87" s="12">
        <v>10</v>
      </c>
    </row>
    <row r="88" spans="1:8" ht="47.25" x14ac:dyDescent="0.25">
      <c r="A88" s="33"/>
      <c r="B88" s="17"/>
      <c r="C88" s="29"/>
      <c r="D88" s="29"/>
      <c r="E88" s="29"/>
      <c r="F88" s="29"/>
      <c r="G88" s="11" t="s">
        <v>69</v>
      </c>
      <c r="H88" s="12">
        <v>4</v>
      </c>
    </row>
    <row r="89" spans="1:8" ht="31.5" x14ac:dyDescent="0.25">
      <c r="A89" s="33"/>
      <c r="B89" s="17"/>
      <c r="C89" s="29"/>
      <c r="D89" s="29"/>
      <c r="E89" s="29"/>
      <c r="F89" s="29"/>
      <c r="G89" s="11" t="s">
        <v>70</v>
      </c>
      <c r="H89" s="12">
        <v>4</v>
      </c>
    </row>
    <row r="90" spans="1:8" ht="78.75" x14ac:dyDescent="0.25">
      <c r="A90" s="33"/>
      <c r="B90" s="17"/>
      <c r="C90" s="29"/>
      <c r="D90" s="29"/>
      <c r="E90" s="29"/>
      <c r="F90" s="29"/>
      <c r="G90" s="11" t="s">
        <v>71</v>
      </c>
      <c r="H90" s="12">
        <v>8</v>
      </c>
    </row>
    <row r="91" spans="1:8" ht="16.5" thickBot="1" x14ac:dyDescent="0.3">
      <c r="A91" s="33"/>
      <c r="B91" s="17"/>
      <c r="C91" s="30"/>
      <c r="D91" s="30"/>
      <c r="E91" s="30"/>
      <c r="F91" s="30"/>
      <c r="G91" s="21" t="s">
        <v>8</v>
      </c>
      <c r="H91" s="23">
        <f>SUM(H85:H85,H87:H90,)</f>
        <v>34</v>
      </c>
    </row>
    <row r="92" spans="1:8" ht="150" customHeight="1" thickBot="1" x14ac:dyDescent="0.35">
      <c r="A92" s="34"/>
      <c r="B92" s="18"/>
      <c r="C92" s="25" t="s">
        <v>80</v>
      </c>
      <c r="D92" s="26"/>
      <c r="E92" s="26"/>
      <c r="F92" s="27"/>
      <c r="G92" s="22"/>
      <c r="H92" s="24"/>
    </row>
    <row r="93" spans="1:8" x14ac:dyDescent="0.25">
      <c r="A93" s="32">
        <v>11</v>
      </c>
      <c r="B93" s="16" t="s">
        <v>73</v>
      </c>
      <c r="C93" s="28" t="s">
        <v>50</v>
      </c>
      <c r="D93" s="28" t="s">
        <v>51</v>
      </c>
      <c r="E93" s="28" t="s">
        <v>52</v>
      </c>
      <c r="F93" s="28" t="s">
        <v>53</v>
      </c>
      <c r="G93" s="19" t="s">
        <v>58</v>
      </c>
      <c r="H93" s="20"/>
    </row>
    <row r="94" spans="1:8" ht="16.5" thickBot="1" x14ac:dyDescent="0.3">
      <c r="A94" s="33"/>
      <c r="B94" s="17"/>
      <c r="C94" s="29"/>
      <c r="D94" s="29"/>
      <c r="E94" s="29"/>
      <c r="F94" s="29"/>
      <c r="G94" s="11" t="s">
        <v>65</v>
      </c>
      <c r="H94" s="12">
        <v>13</v>
      </c>
    </row>
    <row r="95" spans="1:8" x14ac:dyDescent="0.25">
      <c r="A95" s="33"/>
      <c r="B95" s="17"/>
      <c r="C95" s="29"/>
      <c r="D95" s="29"/>
      <c r="E95" s="29"/>
      <c r="F95" s="29"/>
      <c r="G95" s="19" t="s">
        <v>67</v>
      </c>
      <c r="H95" s="20"/>
    </row>
    <row r="96" spans="1:8" ht="47.25" x14ac:dyDescent="0.25">
      <c r="A96" s="33"/>
      <c r="B96" s="17"/>
      <c r="C96" s="29"/>
      <c r="D96" s="29"/>
      <c r="E96" s="29"/>
      <c r="F96" s="29"/>
      <c r="G96" s="11" t="s">
        <v>68</v>
      </c>
      <c r="H96" s="12">
        <v>10</v>
      </c>
    </row>
    <row r="97" spans="1:9" ht="47.25" x14ac:dyDescent="0.25">
      <c r="A97" s="33"/>
      <c r="B97" s="17"/>
      <c r="C97" s="29"/>
      <c r="D97" s="29"/>
      <c r="E97" s="29"/>
      <c r="F97" s="29"/>
      <c r="G97" s="11" t="s">
        <v>69</v>
      </c>
      <c r="H97" s="12">
        <v>4</v>
      </c>
    </row>
    <row r="98" spans="1:9" ht="31.5" x14ac:dyDescent="0.25">
      <c r="A98" s="33"/>
      <c r="B98" s="17"/>
      <c r="C98" s="29"/>
      <c r="D98" s="29"/>
      <c r="E98" s="29"/>
      <c r="F98" s="29"/>
      <c r="G98" s="11" t="s">
        <v>70</v>
      </c>
      <c r="H98" s="12">
        <v>4</v>
      </c>
    </row>
    <row r="99" spans="1:9" ht="78.75" x14ac:dyDescent="0.25">
      <c r="A99" s="33"/>
      <c r="B99" s="17"/>
      <c r="C99" s="29"/>
      <c r="D99" s="29"/>
      <c r="E99" s="29"/>
      <c r="F99" s="29"/>
      <c r="G99" s="11" t="s">
        <v>71</v>
      </c>
      <c r="H99" s="12">
        <v>12</v>
      </c>
    </row>
    <row r="100" spans="1:9" ht="16.5" thickBot="1" x14ac:dyDescent="0.3">
      <c r="A100" s="33"/>
      <c r="B100" s="17"/>
      <c r="C100" s="30"/>
      <c r="D100" s="30"/>
      <c r="E100" s="30"/>
      <c r="F100" s="30"/>
      <c r="G100" s="21" t="s">
        <v>8</v>
      </c>
      <c r="H100" s="23">
        <f>SUM(H94:H94,H96:H99,)</f>
        <v>43</v>
      </c>
    </row>
    <row r="101" spans="1:9" ht="150" customHeight="1" thickBot="1" x14ac:dyDescent="0.35">
      <c r="A101" s="34"/>
      <c r="B101" s="18"/>
      <c r="C101" s="25" t="s">
        <v>89</v>
      </c>
      <c r="D101" s="26"/>
      <c r="E101" s="26"/>
      <c r="F101" s="27"/>
      <c r="G101" s="22"/>
      <c r="H101" s="24"/>
    </row>
    <row r="102" spans="1:9" x14ac:dyDescent="0.25">
      <c r="A102" s="32">
        <v>12</v>
      </c>
      <c r="B102" s="16" t="s">
        <v>78</v>
      </c>
      <c r="C102" s="28" t="s">
        <v>54</v>
      </c>
      <c r="D102" s="28" t="s">
        <v>55</v>
      </c>
      <c r="E102" s="28" t="s">
        <v>56</v>
      </c>
      <c r="F102" s="28" t="s">
        <v>57</v>
      </c>
      <c r="G102" s="19" t="s">
        <v>58</v>
      </c>
      <c r="H102" s="20"/>
    </row>
    <row r="103" spans="1:9" ht="32.25" thickBot="1" x14ac:dyDescent="0.3">
      <c r="A103" s="33"/>
      <c r="B103" s="17"/>
      <c r="C103" s="29"/>
      <c r="D103" s="29"/>
      <c r="E103" s="29"/>
      <c r="F103" s="29"/>
      <c r="G103" s="11" t="s">
        <v>66</v>
      </c>
      <c r="H103" s="12">
        <v>18</v>
      </c>
    </row>
    <row r="104" spans="1:9" x14ac:dyDescent="0.25">
      <c r="A104" s="33"/>
      <c r="B104" s="17"/>
      <c r="C104" s="29"/>
      <c r="D104" s="29"/>
      <c r="E104" s="29"/>
      <c r="F104" s="29"/>
      <c r="G104" s="19" t="s">
        <v>67</v>
      </c>
      <c r="H104" s="20"/>
    </row>
    <row r="105" spans="1:9" ht="47.25" x14ac:dyDescent="0.25">
      <c r="A105" s="33"/>
      <c r="B105" s="17"/>
      <c r="C105" s="29"/>
      <c r="D105" s="29"/>
      <c r="E105" s="29"/>
      <c r="F105" s="29"/>
      <c r="G105" s="11" t="s">
        <v>68</v>
      </c>
      <c r="H105" s="12">
        <v>4</v>
      </c>
    </row>
    <row r="106" spans="1:9" ht="47.25" x14ac:dyDescent="0.25">
      <c r="A106" s="33"/>
      <c r="B106" s="17"/>
      <c r="C106" s="29"/>
      <c r="D106" s="29"/>
      <c r="E106" s="29"/>
      <c r="F106" s="29"/>
      <c r="G106" s="11" t="s">
        <v>69</v>
      </c>
      <c r="H106" s="12">
        <v>4</v>
      </c>
    </row>
    <row r="107" spans="1:9" ht="31.5" x14ac:dyDescent="0.25">
      <c r="A107" s="33"/>
      <c r="B107" s="17"/>
      <c r="C107" s="29"/>
      <c r="D107" s="29"/>
      <c r="E107" s="29"/>
      <c r="F107" s="29"/>
      <c r="G107" s="11" t="s">
        <v>70</v>
      </c>
      <c r="H107" s="12">
        <v>4</v>
      </c>
    </row>
    <row r="108" spans="1:9" ht="78.75" x14ac:dyDescent="0.25">
      <c r="A108" s="33"/>
      <c r="B108" s="17"/>
      <c r="C108" s="29"/>
      <c r="D108" s="29"/>
      <c r="E108" s="29"/>
      <c r="F108" s="29"/>
      <c r="G108" s="11" t="s">
        <v>71</v>
      </c>
      <c r="H108" s="12">
        <v>4</v>
      </c>
    </row>
    <row r="109" spans="1:9" ht="16.5" thickBot="1" x14ac:dyDescent="0.3">
      <c r="A109" s="33"/>
      <c r="B109" s="17"/>
      <c r="C109" s="30"/>
      <c r="D109" s="30"/>
      <c r="E109" s="30"/>
      <c r="F109" s="30"/>
      <c r="G109" s="21" t="s">
        <v>8</v>
      </c>
      <c r="H109" s="23">
        <f>SUM(H103:H103,H105:H108,)</f>
        <v>34</v>
      </c>
    </row>
    <row r="110" spans="1:9" ht="150" customHeight="1" thickBot="1" x14ac:dyDescent="0.35">
      <c r="A110" s="34"/>
      <c r="B110" s="18"/>
      <c r="C110" s="25" t="s">
        <v>90</v>
      </c>
      <c r="D110" s="26"/>
      <c r="E110" s="26"/>
      <c r="F110" s="27"/>
      <c r="G110" s="22"/>
      <c r="H110" s="24"/>
    </row>
    <row r="111" spans="1:9" ht="16.5" thickBot="1" x14ac:dyDescent="0.3">
      <c r="A111" s="35" t="s">
        <v>91</v>
      </c>
      <c r="B111" s="36"/>
      <c r="C111" s="36"/>
      <c r="D111" s="36"/>
      <c r="E111" s="37"/>
      <c r="F111" s="38">
        <f>H109+H100+H91+H82+H73+H64+H55+H46+H37+H28+H19+H10</f>
        <v>558</v>
      </c>
      <c r="G111" s="39"/>
      <c r="H111" s="40"/>
    </row>
    <row r="112" spans="1:9" ht="249.95" customHeight="1" thickBot="1" x14ac:dyDescent="0.3">
      <c r="A112" s="41" t="s">
        <v>9</v>
      </c>
      <c r="B112" s="42"/>
      <c r="C112" s="43" t="s">
        <v>92</v>
      </c>
      <c r="D112" s="44"/>
      <c r="E112" s="44"/>
      <c r="F112" s="45"/>
      <c r="G112" s="14" t="s">
        <v>94</v>
      </c>
      <c r="H112" s="15" t="s">
        <v>96</v>
      </c>
      <c r="I112" s="5"/>
    </row>
    <row r="113" spans="1:8" ht="249.95" customHeight="1" thickBot="1" x14ac:dyDescent="0.3">
      <c r="A113" s="41" t="s">
        <v>9</v>
      </c>
      <c r="B113" s="42"/>
      <c r="C113" s="43" t="s">
        <v>93</v>
      </c>
      <c r="D113" s="44"/>
      <c r="E113" s="44"/>
      <c r="F113" s="45"/>
      <c r="G113" s="14" t="s">
        <v>95</v>
      </c>
      <c r="H113" s="15" t="s">
        <v>97</v>
      </c>
    </row>
  </sheetData>
  <sheetProtection algorithmName="SHA-512" hashValue="XX3GMAw4n1QYZUwPy04DrJD5jaQilOOOhx+Ux5ehfWaDrtJc+txZ++J3gGf4Gq5JsUGEZuZfwwKY0T79vQqQ/A==" saltValue="MPWaJ1EL6Y0vhWZ0RI9RRA==" spinCount="100000" sheet="1" formatCells="0" formatColumns="0" formatRows="0" insertColumns="0" insertRows="0" insertHyperlinks="0" sort="0" autoFilter="0"/>
  <autoFilter ref="A1:H449" xr:uid="{00000000-0009-0000-0000-000000000000}"/>
  <mergeCells count="138">
    <mergeCell ref="H28:H29"/>
    <mergeCell ref="C29:F29"/>
    <mergeCell ref="C21:C28"/>
    <mergeCell ref="D21:D28"/>
    <mergeCell ref="E21:E28"/>
    <mergeCell ref="F21:F28"/>
    <mergeCell ref="D84:D91"/>
    <mergeCell ref="A113:B113"/>
    <mergeCell ref="C113:F113"/>
    <mergeCell ref="B30:B38"/>
    <mergeCell ref="G30:H30"/>
    <mergeCell ref="G32:H32"/>
    <mergeCell ref="G37:G38"/>
    <mergeCell ref="H37:H38"/>
    <mergeCell ref="C38:F38"/>
    <mergeCell ref="C30:C37"/>
    <mergeCell ref="D30:D37"/>
    <mergeCell ref="E30:E37"/>
    <mergeCell ref="F30:F37"/>
    <mergeCell ref="B21:B29"/>
    <mergeCell ref="G21:H21"/>
    <mergeCell ref="G23:H23"/>
    <mergeCell ref="G28:G29"/>
    <mergeCell ref="B39:B47"/>
    <mergeCell ref="A111:E111"/>
    <mergeCell ref="F111:H111"/>
    <mergeCell ref="A112:B112"/>
    <mergeCell ref="C112:F112"/>
    <mergeCell ref="G100:G101"/>
    <mergeCell ref="H100:H101"/>
    <mergeCell ref="C101:F101"/>
    <mergeCell ref="B102:B110"/>
    <mergeCell ref="G102:H102"/>
    <mergeCell ref="G104:H104"/>
    <mergeCell ref="G109:G110"/>
    <mergeCell ref="H109:H110"/>
    <mergeCell ref="C110:F110"/>
    <mergeCell ref="C102:C109"/>
    <mergeCell ref="D102:D109"/>
    <mergeCell ref="E102:E109"/>
    <mergeCell ref="F102:F109"/>
    <mergeCell ref="B12:B20"/>
    <mergeCell ref="G12:H12"/>
    <mergeCell ref="G14:H14"/>
    <mergeCell ref="G19:G20"/>
    <mergeCell ref="H19:H20"/>
    <mergeCell ref="C20:F20"/>
    <mergeCell ref="C12:C19"/>
    <mergeCell ref="D12:D19"/>
    <mergeCell ref="E12:E19"/>
    <mergeCell ref="F12:F19"/>
    <mergeCell ref="B2:B11"/>
    <mergeCell ref="G2:H2"/>
    <mergeCell ref="G5:H5"/>
    <mergeCell ref="G10:G11"/>
    <mergeCell ref="H10:H11"/>
    <mergeCell ref="C11:F11"/>
    <mergeCell ref="C2:C10"/>
    <mergeCell ref="D2:D10"/>
    <mergeCell ref="E2:E10"/>
    <mergeCell ref="F2:F10"/>
    <mergeCell ref="A2:A11"/>
    <mergeCell ref="A12:A20"/>
    <mergeCell ref="A21:A29"/>
    <mergeCell ref="A93:A101"/>
    <mergeCell ref="A102:A110"/>
    <mergeCell ref="A30:A38"/>
    <mergeCell ref="A39:A47"/>
    <mergeCell ref="A48:A56"/>
    <mergeCell ref="A57:A65"/>
    <mergeCell ref="A66:A74"/>
    <mergeCell ref="A75:A83"/>
    <mergeCell ref="A84:A92"/>
    <mergeCell ref="G39:H39"/>
    <mergeCell ref="G41:H41"/>
    <mergeCell ref="G46:G47"/>
    <mergeCell ref="H46:H47"/>
    <mergeCell ref="C47:F47"/>
    <mergeCell ref="C39:C46"/>
    <mergeCell ref="D39:D46"/>
    <mergeCell ref="E39:E46"/>
    <mergeCell ref="F39:F46"/>
    <mergeCell ref="B48:B56"/>
    <mergeCell ref="G48:H48"/>
    <mergeCell ref="G50:H50"/>
    <mergeCell ref="G55:G56"/>
    <mergeCell ref="H55:H56"/>
    <mergeCell ref="C56:F56"/>
    <mergeCell ref="C48:C55"/>
    <mergeCell ref="D48:D55"/>
    <mergeCell ref="E48:E55"/>
    <mergeCell ref="F48:F55"/>
    <mergeCell ref="B57:B65"/>
    <mergeCell ref="G57:H57"/>
    <mergeCell ref="G59:H59"/>
    <mergeCell ref="G64:G65"/>
    <mergeCell ref="H64:H65"/>
    <mergeCell ref="C65:F65"/>
    <mergeCell ref="C57:C64"/>
    <mergeCell ref="D57:D64"/>
    <mergeCell ref="E57:E64"/>
    <mergeCell ref="F57:F64"/>
    <mergeCell ref="B66:B74"/>
    <mergeCell ref="G66:H66"/>
    <mergeCell ref="G68:H68"/>
    <mergeCell ref="G73:G74"/>
    <mergeCell ref="H73:H74"/>
    <mergeCell ref="C74:F74"/>
    <mergeCell ref="C66:C73"/>
    <mergeCell ref="D66:D73"/>
    <mergeCell ref="E66:E73"/>
    <mergeCell ref="F66:F73"/>
    <mergeCell ref="B75:B83"/>
    <mergeCell ref="G75:H75"/>
    <mergeCell ref="G77:H77"/>
    <mergeCell ref="G82:G83"/>
    <mergeCell ref="H82:H83"/>
    <mergeCell ref="C83:F83"/>
    <mergeCell ref="C75:C82"/>
    <mergeCell ref="D75:D82"/>
    <mergeCell ref="E75:E82"/>
    <mergeCell ref="F75:F82"/>
    <mergeCell ref="B84:B92"/>
    <mergeCell ref="B93:B101"/>
    <mergeCell ref="G84:H84"/>
    <mergeCell ref="G86:H86"/>
    <mergeCell ref="G91:G92"/>
    <mergeCell ref="H91:H92"/>
    <mergeCell ref="C92:F92"/>
    <mergeCell ref="G93:H93"/>
    <mergeCell ref="G95:H95"/>
    <mergeCell ref="C84:C91"/>
    <mergeCell ref="E84:E91"/>
    <mergeCell ref="F84:F91"/>
    <mergeCell ref="C93:C100"/>
    <mergeCell ref="D93:D100"/>
    <mergeCell ref="E93:E100"/>
    <mergeCell ref="F93:F100"/>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F2FD1-0382-4FBC-80E0-31EF2B49A669}">
  <dimension ref="A1:I67"/>
  <sheetViews>
    <sheetView zoomScale="85" zoomScaleNormal="85" workbookViewId="0">
      <selection activeCell="G20" sqref="G20:H20"/>
    </sheetView>
  </sheetViews>
  <sheetFormatPr defaultColWidth="9.140625" defaultRowHeight="15.75" x14ac:dyDescent="0.25"/>
  <cols>
    <col min="1" max="1" width="12" style="3" customWidth="1"/>
    <col min="2" max="2" width="25.7109375" style="4" customWidth="1"/>
    <col min="3" max="3" width="23" style="3" customWidth="1"/>
    <col min="4" max="4" width="28.7109375" style="3" customWidth="1"/>
    <col min="5" max="5" width="24.5703125" style="3" customWidth="1"/>
    <col min="6" max="6" width="28" style="3" customWidth="1"/>
    <col min="7" max="7" width="33" style="3" customWidth="1"/>
    <col min="8" max="8" width="23.140625" style="3" customWidth="1"/>
    <col min="9" max="9" width="33.425781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32">
        <v>1</v>
      </c>
      <c r="B2" s="16" t="s">
        <v>535</v>
      </c>
      <c r="C2" s="28" t="s">
        <v>593</v>
      </c>
      <c r="D2" s="28" t="s">
        <v>592</v>
      </c>
      <c r="E2" s="28" t="s">
        <v>591</v>
      </c>
      <c r="F2" s="28" t="s">
        <v>590</v>
      </c>
      <c r="G2" s="19" t="s">
        <v>530</v>
      </c>
      <c r="H2" s="20"/>
    </row>
    <row r="3" spans="1:8" ht="31.5" x14ac:dyDescent="0.25">
      <c r="A3" s="33"/>
      <c r="B3" s="17"/>
      <c r="C3" s="29"/>
      <c r="D3" s="29"/>
      <c r="E3" s="29"/>
      <c r="F3" s="29"/>
      <c r="G3" s="11" t="s">
        <v>584</v>
      </c>
      <c r="H3" s="12">
        <v>2</v>
      </c>
    </row>
    <row r="4" spans="1:8" ht="32.25" thickBot="1" x14ac:dyDescent="0.3">
      <c r="A4" s="33"/>
      <c r="B4" s="17"/>
      <c r="C4" s="29"/>
      <c r="D4" s="29"/>
      <c r="E4" s="29"/>
      <c r="F4" s="29"/>
      <c r="G4" s="11" t="s">
        <v>557</v>
      </c>
      <c r="H4" s="12">
        <v>2</v>
      </c>
    </row>
    <row r="5" spans="1:8" x14ac:dyDescent="0.25">
      <c r="A5" s="33"/>
      <c r="B5" s="17"/>
      <c r="C5" s="29"/>
      <c r="D5" s="29"/>
      <c r="E5" s="29"/>
      <c r="F5" s="29"/>
      <c r="G5" s="19" t="s">
        <v>538</v>
      </c>
      <c r="H5" s="20"/>
    </row>
    <row r="6" spans="1:8" ht="78.75" x14ac:dyDescent="0.25">
      <c r="A6" s="33"/>
      <c r="B6" s="17"/>
      <c r="C6" s="29"/>
      <c r="D6" s="29"/>
      <c r="E6" s="29"/>
      <c r="F6" s="29"/>
      <c r="G6" s="11" t="s">
        <v>537</v>
      </c>
      <c r="H6" s="12">
        <v>2</v>
      </c>
    </row>
    <row r="7" spans="1:8" ht="16.5" thickBot="1" x14ac:dyDescent="0.3">
      <c r="A7" s="33"/>
      <c r="B7" s="17"/>
      <c r="C7" s="30"/>
      <c r="D7" s="30"/>
      <c r="E7" s="30"/>
      <c r="F7" s="30"/>
      <c r="G7" s="21" t="s">
        <v>8</v>
      </c>
      <c r="H7" s="23">
        <f>SUM(H3:H4,H6:H6)</f>
        <v>6</v>
      </c>
    </row>
    <row r="8" spans="1:8" ht="200.1" customHeight="1" thickBot="1" x14ac:dyDescent="0.3">
      <c r="A8" s="34"/>
      <c r="B8" s="18"/>
      <c r="C8" s="63" t="s">
        <v>589</v>
      </c>
      <c r="D8" s="63"/>
      <c r="E8" s="63"/>
      <c r="F8" s="62"/>
      <c r="G8" s="22"/>
      <c r="H8" s="24"/>
    </row>
    <row r="9" spans="1:8" x14ac:dyDescent="0.25">
      <c r="A9" s="32">
        <v>2</v>
      </c>
      <c r="B9" s="16" t="s">
        <v>535</v>
      </c>
      <c r="C9" s="28" t="s">
        <v>588</v>
      </c>
      <c r="D9" s="28" t="s">
        <v>587</v>
      </c>
      <c r="E9" s="28" t="s">
        <v>586</v>
      </c>
      <c r="F9" s="28" t="s">
        <v>585</v>
      </c>
      <c r="G9" s="19" t="s">
        <v>530</v>
      </c>
      <c r="H9" s="20"/>
    </row>
    <row r="10" spans="1:8" ht="31.5" x14ac:dyDescent="0.25">
      <c r="A10" s="33"/>
      <c r="B10" s="17"/>
      <c r="C10" s="29"/>
      <c r="D10" s="29"/>
      <c r="E10" s="29"/>
      <c r="F10" s="29"/>
      <c r="G10" s="11" t="s">
        <v>584</v>
      </c>
      <c r="H10" s="12">
        <v>2</v>
      </c>
    </row>
    <row r="11" spans="1:8" ht="32.25" thickBot="1" x14ac:dyDescent="0.3">
      <c r="A11" s="33"/>
      <c r="B11" s="17"/>
      <c r="C11" s="29"/>
      <c r="D11" s="29"/>
      <c r="E11" s="29"/>
      <c r="F11" s="29"/>
      <c r="G11" s="11" t="s">
        <v>539</v>
      </c>
      <c r="H11" s="12">
        <v>2</v>
      </c>
    </row>
    <row r="12" spans="1:8" x14ac:dyDescent="0.25">
      <c r="A12" s="33"/>
      <c r="B12" s="17"/>
      <c r="C12" s="29"/>
      <c r="D12" s="29"/>
      <c r="E12" s="29"/>
      <c r="F12" s="29"/>
      <c r="G12" s="19" t="s">
        <v>538</v>
      </c>
      <c r="H12" s="20"/>
    </row>
    <row r="13" spans="1:8" ht="78.75" x14ac:dyDescent="0.25">
      <c r="A13" s="33"/>
      <c r="B13" s="17"/>
      <c r="C13" s="29"/>
      <c r="D13" s="29"/>
      <c r="E13" s="29"/>
      <c r="F13" s="29"/>
      <c r="G13" s="11" t="s">
        <v>537</v>
      </c>
      <c r="H13" s="12">
        <v>2</v>
      </c>
    </row>
    <row r="14" spans="1:8" ht="16.5" thickBot="1" x14ac:dyDescent="0.3">
      <c r="A14" s="33"/>
      <c r="B14" s="17"/>
      <c r="C14" s="30"/>
      <c r="D14" s="30"/>
      <c r="E14" s="30"/>
      <c r="F14" s="30"/>
      <c r="G14" s="21" t="s">
        <v>8</v>
      </c>
      <c r="H14" s="23">
        <f>SUM(H10:H11,H13:H13)</f>
        <v>6</v>
      </c>
    </row>
    <row r="15" spans="1:8" ht="200.1" customHeight="1" thickBot="1" x14ac:dyDescent="0.3">
      <c r="A15" s="34"/>
      <c r="B15" s="18"/>
      <c r="C15" s="63" t="s">
        <v>583</v>
      </c>
      <c r="D15" s="63"/>
      <c r="E15" s="63"/>
      <c r="F15" s="62"/>
      <c r="G15" s="22"/>
      <c r="H15" s="24"/>
    </row>
    <row r="16" spans="1:8" x14ac:dyDescent="0.25">
      <c r="A16" s="32">
        <v>3</v>
      </c>
      <c r="B16" s="16" t="s">
        <v>535</v>
      </c>
      <c r="C16" s="28" t="s">
        <v>582</v>
      </c>
      <c r="D16" s="28" t="s">
        <v>581</v>
      </c>
      <c r="E16" s="28" t="s">
        <v>580</v>
      </c>
      <c r="F16" s="28" t="s">
        <v>579</v>
      </c>
      <c r="G16" s="19" t="s">
        <v>530</v>
      </c>
      <c r="H16" s="20"/>
    </row>
    <row r="17" spans="1:8" ht="31.5" x14ac:dyDescent="0.25">
      <c r="A17" s="33"/>
      <c r="B17" s="17"/>
      <c r="C17" s="29"/>
      <c r="D17" s="29"/>
      <c r="E17" s="29"/>
      <c r="F17" s="29"/>
      <c r="G17" s="11" t="s">
        <v>573</v>
      </c>
      <c r="H17" s="12">
        <v>2</v>
      </c>
    </row>
    <row r="18" spans="1:8" ht="85.5" customHeight="1" thickBot="1" x14ac:dyDescent="0.3">
      <c r="A18" s="33"/>
      <c r="B18" s="17"/>
      <c r="C18" s="30"/>
      <c r="D18" s="30"/>
      <c r="E18" s="30"/>
      <c r="F18" s="30"/>
      <c r="G18" s="21" t="s">
        <v>8</v>
      </c>
      <c r="H18" s="23">
        <f>SUM(H17:H17)</f>
        <v>2</v>
      </c>
    </row>
    <row r="19" spans="1:8" ht="200.1" customHeight="1" thickBot="1" x14ac:dyDescent="0.3">
      <c r="A19" s="34"/>
      <c r="B19" s="18"/>
      <c r="C19" s="63" t="s">
        <v>578</v>
      </c>
      <c r="D19" s="63"/>
      <c r="E19" s="63"/>
      <c r="F19" s="62"/>
      <c r="G19" s="22"/>
      <c r="H19" s="24"/>
    </row>
    <row r="20" spans="1:8" x14ac:dyDescent="0.25">
      <c r="A20" s="32">
        <v>4</v>
      </c>
      <c r="B20" s="16" t="s">
        <v>535</v>
      </c>
      <c r="C20" s="28" t="s">
        <v>577</v>
      </c>
      <c r="D20" s="28" t="s">
        <v>576</v>
      </c>
      <c r="E20" s="28" t="s">
        <v>575</v>
      </c>
      <c r="F20" s="28" t="s">
        <v>574</v>
      </c>
      <c r="G20" s="19" t="s">
        <v>530</v>
      </c>
      <c r="H20" s="20"/>
    </row>
    <row r="21" spans="1:8" ht="31.5" x14ac:dyDescent="0.25">
      <c r="A21" s="33"/>
      <c r="B21" s="17"/>
      <c r="C21" s="29"/>
      <c r="D21" s="29"/>
      <c r="E21" s="29"/>
      <c r="F21" s="29"/>
      <c r="G21" s="11" t="s">
        <v>573</v>
      </c>
      <c r="H21" s="12">
        <v>2</v>
      </c>
    </row>
    <row r="22" spans="1:8" ht="81" customHeight="1" thickBot="1" x14ac:dyDescent="0.3">
      <c r="A22" s="33"/>
      <c r="B22" s="17"/>
      <c r="C22" s="30"/>
      <c r="D22" s="30"/>
      <c r="E22" s="30"/>
      <c r="F22" s="30"/>
      <c r="G22" s="21" t="s">
        <v>8</v>
      </c>
      <c r="H22" s="23">
        <f>SUM(H21:H21)</f>
        <v>2</v>
      </c>
    </row>
    <row r="23" spans="1:8" ht="200.1" customHeight="1" thickBot="1" x14ac:dyDescent="0.3">
      <c r="A23" s="34"/>
      <c r="B23" s="18"/>
      <c r="C23" s="63" t="s">
        <v>572</v>
      </c>
      <c r="D23" s="63"/>
      <c r="E23" s="63"/>
      <c r="F23" s="62"/>
      <c r="G23" s="22"/>
      <c r="H23" s="24"/>
    </row>
    <row r="24" spans="1:8" x14ac:dyDescent="0.25">
      <c r="A24" s="32">
        <v>5</v>
      </c>
      <c r="B24" s="16" t="s">
        <v>535</v>
      </c>
      <c r="C24" s="28" t="s">
        <v>571</v>
      </c>
      <c r="D24" s="28" t="s">
        <v>570</v>
      </c>
      <c r="E24" s="28" t="s">
        <v>569</v>
      </c>
      <c r="F24" s="28" t="s">
        <v>568</v>
      </c>
      <c r="G24" s="19" t="s">
        <v>530</v>
      </c>
      <c r="H24" s="20"/>
    </row>
    <row r="25" spans="1:8" ht="32.25" thickBot="1" x14ac:dyDescent="0.3">
      <c r="A25" s="33"/>
      <c r="B25" s="17"/>
      <c r="C25" s="29"/>
      <c r="D25" s="29"/>
      <c r="E25" s="29"/>
      <c r="F25" s="29"/>
      <c r="G25" s="11" t="s">
        <v>539</v>
      </c>
      <c r="H25" s="12">
        <v>2</v>
      </c>
    </row>
    <row r="26" spans="1:8" x14ac:dyDescent="0.25">
      <c r="A26" s="33"/>
      <c r="B26" s="17"/>
      <c r="C26" s="29"/>
      <c r="D26" s="29"/>
      <c r="E26" s="29"/>
      <c r="F26" s="29"/>
      <c r="G26" s="19" t="s">
        <v>538</v>
      </c>
      <c r="H26" s="20"/>
    </row>
    <row r="27" spans="1:8" ht="78.75" x14ac:dyDescent="0.25">
      <c r="A27" s="33"/>
      <c r="B27" s="17"/>
      <c r="C27" s="29"/>
      <c r="D27" s="29"/>
      <c r="E27" s="29"/>
      <c r="F27" s="29"/>
      <c r="G27" s="11" t="s">
        <v>537</v>
      </c>
      <c r="H27" s="12">
        <v>2</v>
      </c>
    </row>
    <row r="28" spans="1:8" ht="16.5" thickBot="1" x14ac:dyDescent="0.3">
      <c r="A28" s="33"/>
      <c r="B28" s="17"/>
      <c r="C28" s="30"/>
      <c r="D28" s="30"/>
      <c r="E28" s="30"/>
      <c r="F28" s="30"/>
      <c r="G28" s="21" t="s">
        <v>8</v>
      </c>
      <c r="H28" s="23">
        <f>SUM(H25:H25,H27:H27)</f>
        <v>4</v>
      </c>
    </row>
    <row r="29" spans="1:8" ht="200.1" customHeight="1" thickBot="1" x14ac:dyDescent="0.3">
      <c r="A29" s="34"/>
      <c r="B29" s="18"/>
      <c r="C29" s="63" t="s">
        <v>567</v>
      </c>
      <c r="D29" s="63"/>
      <c r="E29" s="63"/>
      <c r="F29" s="62"/>
      <c r="G29" s="22"/>
      <c r="H29" s="24"/>
    </row>
    <row r="30" spans="1:8" x14ac:dyDescent="0.25">
      <c r="A30" s="32">
        <v>6</v>
      </c>
      <c r="B30" s="16" t="s">
        <v>535</v>
      </c>
      <c r="C30" s="28" t="s">
        <v>566</v>
      </c>
      <c r="D30" s="28" t="s">
        <v>565</v>
      </c>
      <c r="E30" s="28" t="s">
        <v>564</v>
      </c>
      <c r="F30" s="28" t="s">
        <v>563</v>
      </c>
      <c r="G30" s="19" t="s">
        <v>530</v>
      </c>
      <c r="H30" s="20"/>
    </row>
    <row r="31" spans="1:8" ht="31.5" x14ac:dyDescent="0.25">
      <c r="A31" s="33"/>
      <c r="B31" s="17"/>
      <c r="C31" s="29"/>
      <c r="D31" s="29"/>
      <c r="E31" s="29"/>
      <c r="F31" s="29"/>
      <c r="G31" s="11" t="s">
        <v>557</v>
      </c>
      <c r="H31" s="12">
        <v>2</v>
      </c>
    </row>
    <row r="32" spans="1:8" ht="71.25" customHeight="1" thickBot="1" x14ac:dyDescent="0.3">
      <c r="A32" s="33"/>
      <c r="B32" s="17"/>
      <c r="C32" s="30"/>
      <c r="D32" s="30"/>
      <c r="E32" s="30"/>
      <c r="F32" s="30"/>
      <c r="G32" s="21" t="s">
        <v>8</v>
      </c>
      <c r="H32" s="23">
        <f>SUM(H31:H31)</f>
        <v>2</v>
      </c>
    </row>
    <row r="33" spans="1:8" ht="200.1" customHeight="1" thickBot="1" x14ac:dyDescent="0.3">
      <c r="A33" s="34"/>
      <c r="B33" s="18"/>
      <c r="C33" s="63" t="s">
        <v>562</v>
      </c>
      <c r="D33" s="63"/>
      <c r="E33" s="63"/>
      <c r="F33" s="62"/>
      <c r="G33" s="22"/>
      <c r="H33" s="24"/>
    </row>
    <row r="34" spans="1:8" x14ac:dyDescent="0.25">
      <c r="A34" s="32">
        <v>7</v>
      </c>
      <c r="B34" s="16" t="s">
        <v>535</v>
      </c>
      <c r="C34" s="28" t="s">
        <v>561</v>
      </c>
      <c r="D34" s="28" t="s">
        <v>560</v>
      </c>
      <c r="E34" s="28" t="s">
        <v>559</v>
      </c>
      <c r="F34" s="28" t="s">
        <v>558</v>
      </c>
      <c r="G34" s="19" t="s">
        <v>530</v>
      </c>
      <c r="H34" s="20"/>
    </row>
    <row r="35" spans="1:8" ht="31.5" x14ac:dyDescent="0.25">
      <c r="A35" s="33"/>
      <c r="B35" s="17"/>
      <c r="C35" s="29"/>
      <c r="D35" s="29"/>
      <c r="E35" s="29"/>
      <c r="F35" s="29"/>
      <c r="G35" s="11" t="s">
        <v>557</v>
      </c>
      <c r="H35" s="12">
        <v>2</v>
      </c>
    </row>
    <row r="36" spans="1:8" ht="16.5" thickBot="1" x14ac:dyDescent="0.3">
      <c r="A36" s="33"/>
      <c r="B36" s="17"/>
      <c r="C36" s="30"/>
      <c r="D36" s="30"/>
      <c r="E36" s="30"/>
      <c r="F36" s="30"/>
      <c r="G36" s="21" t="s">
        <v>8</v>
      </c>
      <c r="H36" s="23">
        <f>SUM(H35:H35)</f>
        <v>2</v>
      </c>
    </row>
    <row r="37" spans="1:8" ht="200.1" customHeight="1" thickBot="1" x14ac:dyDescent="0.3">
      <c r="A37" s="34"/>
      <c r="B37" s="18"/>
      <c r="C37" s="63" t="s">
        <v>556</v>
      </c>
      <c r="D37" s="63"/>
      <c r="E37" s="63"/>
      <c r="F37" s="62"/>
      <c r="G37" s="22"/>
      <c r="H37" s="24"/>
    </row>
    <row r="38" spans="1:8" x14ac:dyDescent="0.25">
      <c r="A38" s="32">
        <v>8</v>
      </c>
      <c r="B38" s="16" t="s">
        <v>550</v>
      </c>
      <c r="C38" s="28" t="s">
        <v>555</v>
      </c>
      <c r="D38" s="28" t="s">
        <v>554</v>
      </c>
      <c r="E38" s="28" t="s">
        <v>553</v>
      </c>
      <c r="F38" s="28" t="s">
        <v>552</v>
      </c>
      <c r="G38" s="19" t="s">
        <v>530</v>
      </c>
      <c r="H38" s="20"/>
    </row>
    <row r="39" spans="1:8" ht="79.5" thickBot="1" x14ac:dyDescent="0.3">
      <c r="A39" s="33"/>
      <c r="B39" s="17"/>
      <c r="C39" s="29"/>
      <c r="D39" s="29"/>
      <c r="E39" s="29"/>
      <c r="F39" s="29"/>
      <c r="G39" s="11" t="s">
        <v>545</v>
      </c>
      <c r="H39" s="12">
        <v>4</v>
      </c>
    </row>
    <row r="40" spans="1:8" x14ac:dyDescent="0.25">
      <c r="A40" s="33"/>
      <c r="B40" s="17"/>
      <c r="C40" s="29"/>
      <c r="D40" s="29"/>
      <c r="E40" s="29"/>
      <c r="F40" s="29"/>
      <c r="G40" s="19" t="s">
        <v>538</v>
      </c>
      <c r="H40" s="20"/>
    </row>
    <row r="41" spans="1:8" ht="78.75" x14ac:dyDescent="0.25">
      <c r="A41" s="33"/>
      <c r="B41" s="17"/>
      <c r="C41" s="29"/>
      <c r="D41" s="29"/>
      <c r="E41" s="29"/>
      <c r="F41" s="29"/>
      <c r="G41" s="11" t="s">
        <v>545</v>
      </c>
      <c r="H41" s="12">
        <v>3</v>
      </c>
    </row>
    <row r="42" spans="1:8" ht="16.5" thickBot="1" x14ac:dyDescent="0.3">
      <c r="A42" s="33"/>
      <c r="B42" s="17"/>
      <c r="C42" s="30"/>
      <c r="D42" s="30"/>
      <c r="E42" s="30"/>
      <c r="F42" s="30"/>
      <c r="G42" s="21" t="s">
        <v>8</v>
      </c>
      <c r="H42" s="23">
        <f>SUM(H39:H39,H41:H41)</f>
        <v>7</v>
      </c>
    </row>
    <row r="43" spans="1:8" ht="200.1" customHeight="1" thickBot="1" x14ac:dyDescent="0.3">
      <c r="A43" s="34"/>
      <c r="B43" s="18"/>
      <c r="C43" s="63" t="s">
        <v>551</v>
      </c>
      <c r="D43" s="63"/>
      <c r="E43" s="63"/>
      <c r="F43" s="62"/>
      <c r="G43" s="22"/>
      <c r="H43" s="24"/>
    </row>
    <row r="44" spans="1:8" x14ac:dyDescent="0.25">
      <c r="A44" s="32">
        <v>9</v>
      </c>
      <c r="B44" s="16" t="s">
        <v>550</v>
      </c>
      <c r="C44" s="28" t="s">
        <v>549</v>
      </c>
      <c r="D44" s="28" t="s">
        <v>548</v>
      </c>
      <c r="E44" s="28" t="s">
        <v>547</v>
      </c>
      <c r="F44" s="28" t="s">
        <v>546</v>
      </c>
      <c r="G44" s="19" t="s">
        <v>530</v>
      </c>
      <c r="H44" s="20"/>
    </row>
    <row r="45" spans="1:8" ht="79.5" thickBot="1" x14ac:dyDescent="0.3">
      <c r="A45" s="33"/>
      <c r="B45" s="17"/>
      <c r="C45" s="29"/>
      <c r="D45" s="29"/>
      <c r="E45" s="29"/>
      <c r="F45" s="29"/>
      <c r="G45" s="11" t="s">
        <v>545</v>
      </c>
      <c r="H45" s="12">
        <v>2</v>
      </c>
    </row>
    <row r="46" spans="1:8" x14ac:dyDescent="0.25">
      <c r="A46" s="33"/>
      <c r="B46" s="17"/>
      <c r="C46" s="29"/>
      <c r="D46" s="29"/>
      <c r="E46" s="29"/>
      <c r="F46" s="29"/>
      <c r="G46" s="19" t="s">
        <v>538</v>
      </c>
      <c r="H46" s="20"/>
    </row>
    <row r="47" spans="1:8" ht="78.75" x14ac:dyDescent="0.25">
      <c r="A47" s="33"/>
      <c r="B47" s="17"/>
      <c r="C47" s="29"/>
      <c r="D47" s="29"/>
      <c r="E47" s="29"/>
      <c r="F47" s="29"/>
      <c r="G47" s="11" t="s">
        <v>545</v>
      </c>
      <c r="H47" s="12">
        <v>3</v>
      </c>
    </row>
    <row r="48" spans="1:8" ht="16.5" thickBot="1" x14ac:dyDescent="0.3">
      <c r="A48" s="33"/>
      <c r="B48" s="17"/>
      <c r="C48" s="30"/>
      <c r="D48" s="30"/>
      <c r="E48" s="30"/>
      <c r="F48" s="30"/>
      <c r="G48" s="21" t="s">
        <v>8</v>
      </c>
      <c r="H48" s="23">
        <f>SUM(H45:H45,H47:H47)</f>
        <v>5</v>
      </c>
    </row>
    <row r="49" spans="1:8" ht="200.1" customHeight="1" thickBot="1" x14ac:dyDescent="0.3">
      <c r="A49" s="34"/>
      <c r="B49" s="18"/>
      <c r="C49" s="63" t="s">
        <v>544</v>
      </c>
      <c r="D49" s="63"/>
      <c r="E49" s="63"/>
      <c r="F49" s="62"/>
      <c r="G49" s="22"/>
      <c r="H49" s="24"/>
    </row>
    <row r="50" spans="1:8" x14ac:dyDescent="0.25">
      <c r="A50" s="32">
        <v>10</v>
      </c>
      <c r="B50" s="16" t="s">
        <v>535</v>
      </c>
      <c r="C50" s="28" t="s">
        <v>543</v>
      </c>
      <c r="D50" s="28" t="s">
        <v>542</v>
      </c>
      <c r="E50" s="28" t="s">
        <v>541</v>
      </c>
      <c r="F50" s="28" t="s">
        <v>540</v>
      </c>
      <c r="G50" s="19" t="s">
        <v>530</v>
      </c>
      <c r="H50" s="20"/>
    </row>
    <row r="51" spans="1:8" ht="32.25" thickBot="1" x14ac:dyDescent="0.3">
      <c r="A51" s="33"/>
      <c r="B51" s="17"/>
      <c r="C51" s="29"/>
      <c r="D51" s="29"/>
      <c r="E51" s="29"/>
      <c r="F51" s="29"/>
      <c r="G51" s="11" t="s">
        <v>539</v>
      </c>
      <c r="H51" s="12">
        <v>2</v>
      </c>
    </row>
    <row r="52" spans="1:8" x14ac:dyDescent="0.25">
      <c r="A52" s="33"/>
      <c r="B52" s="17"/>
      <c r="C52" s="29"/>
      <c r="D52" s="29"/>
      <c r="E52" s="29"/>
      <c r="F52" s="29"/>
      <c r="G52" s="19" t="s">
        <v>538</v>
      </c>
      <c r="H52" s="20"/>
    </row>
    <row r="53" spans="1:8" ht="78.75" x14ac:dyDescent="0.25">
      <c r="A53" s="33"/>
      <c r="B53" s="17"/>
      <c r="C53" s="29"/>
      <c r="D53" s="29"/>
      <c r="E53" s="29"/>
      <c r="F53" s="29"/>
      <c r="G53" s="11" t="s">
        <v>537</v>
      </c>
      <c r="H53" s="12">
        <v>2</v>
      </c>
    </row>
    <row r="54" spans="1:8" ht="16.5" thickBot="1" x14ac:dyDescent="0.3">
      <c r="A54" s="33"/>
      <c r="B54" s="17"/>
      <c r="C54" s="30"/>
      <c r="D54" s="30"/>
      <c r="E54" s="30"/>
      <c r="F54" s="30"/>
      <c r="G54" s="21" t="s">
        <v>8</v>
      </c>
      <c r="H54" s="23">
        <f>SUM(H51:H51,H53:H53)</f>
        <v>4</v>
      </c>
    </row>
    <row r="55" spans="1:8" ht="200.1" customHeight="1" thickBot="1" x14ac:dyDescent="0.3">
      <c r="A55" s="34"/>
      <c r="B55" s="18"/>
      <c r="C55" s="63" t="s">
        <v>536</v>
      </c>
      <c r="D55" s="63"/>
      <c r="E55" s="63"/>
      <c r="F55" s="62"/>
      <c r="G55" s="22"/>
      <c r="H55" s="24"/>
    </row>
    <row r="56" spans="1:8" x14ac:dyDescent="0.25">
      <c r="A56" s="32">
        <v>11</v>
      </c>
      <c r="B56" s="16" t="s">
        <v>535</v>
      </c>
      <c r="C56" s="28" t="s">
        <v>534</v>
      </c>
      <c r="D56" s="28" t="s">
        <v>533</v>
      </c>
      <c r="E56" s="28" t="s">
        <v>532</v>
      </c>
      <c r="F56" s="28" t="s">
        <v>531</v>
      </c>
      <c r="G56" s="19" t="s">
        <v>530</v>
      </c>
      <c r="H56" s="20"/>
    </row>
    <row r="57" spans="1:8" ht="31.5" x14ac:dyDescent="0.25">
      <c r="A57" s="33"/>
      <c r="B57" s="17"/>
      <c r="C57" s="29"/>
      <c r="D57" s="29"/>
      <c r="E57" s="29"/>
      <c r="F57" s="29"/>
      <c r="G57" s="11" t="s">
        <v>529</v>
      </c>
      <c r="H57" s="12">
        <v>2</v>
      </c>
    </row>
    <row r="58" spans="1:8" ht="186" customHeight="1" thickBot="1" x14ac:dyDescent="0.3">
      <c r="A58" s="33"/>
      <c r="B58" s="17"/>
      <c r="C58" s="30"/>
      <c r="D58" s="30"/>
      <c r="E58" s="30"/>
      <c r="F58" s="30"/>
      <c r="G58" s="21" t="s">
        <v>8</v>
      </c>
      <c r="H58" s="23">
        <f>SUM(H57:H57)</f>
        <v>2</v>
      </c>
    </row>
    <row r="59" spans="1:8" ht="200.1" customHeight="1" thickBot="1" x14ac:dyDescent="0.3">
      <c r="A59" s="34"/>
      <c r="B59" s="18"/>
      <c r="C59" s="63" t="s">
        <v>528</v>
      </c>
      <c r="D59" s="63"/>
      <c r="E59" s="63"/>
      <c r="F59" s="62"/>
      <c r="G59" s="22"/>
      <c r="H59" s="24"/>
    </row>
    <row r="60" spans="1:8" x14ac:dyDescent="0.25">
      <c r="A60" s="32">
        <v>12</v>
      </c>
      <c r="B60" s="16" t="s">
        <v>527</v>
      </c>
      <c r="C60" s="28" t="s">
        <v>526</v>
      </c>
      <c r="D60" s="28" t="s">
        <v>525</v>
      </c>
      <c r="E60" s="28" t="s">
        <v>524</v>
      </c>
      <c r="F60" s="28" t="s">
        <v>523</v>
      </c>
      <c r="G60" s="19" t="s">
        <v>522</v>
      </c>
      <c r="H60" s="20"/>
    </row>
    <row r="61" spans="1:8" ht="31.5" x14ac:dyDescent="0.25">
      <c r="A61" s="33"/>
      <c r="B61" s="17"/>
      <c r="C61" s="29"/>
      <c r="D61" s="29"/>
      <c r="E61" s="29"/>
      <c r="F61" s="29"/>
      <c r="G61" s="11" t="s">
        <v>521</v>
      </c>
      <c r="H61" s="12">
        <v>2</v>
      </c>
    </row>
    <row r="62" spans="1:8" ht="141" customHeight="1" thickBot="1" x14ac:dyDescent="0.3">
      <c r="A62" s="33"/>
      <c r="B62" s="17"/>
      <c r="C62" s="30"/>
      <c r="D62" s="30"/>
      <c r="E62" s="30"/>
      <c r="F62" s="30"/>
      <c r="G62" s="21" t="s">
        <v>8</v>
      </c>
      <c r="H62" s="23">
        <f>SUM(H61:H61)</f>
        <v>2</v>
      </c>
    </row>
    <row r="63" spans="1:8" ht="200.1" customHeight="1" thickBot="1" x14ac:dyDescent="0.3">
      <c r="A63" s="34"/>
      <c r="B63" s="18"/>
      <c r="C63" s="63" t="s">
        <v>520</v>
      </c>
      <c r="D63" s="63"/>
      <c r="E63" s="63"/>
      <c r="F63" s="62"/>
      <c r="G63" s="22"/>
      <c r="H63" s="24"/>
    </row>
    <row r="64" spans="1:8" ht="16.5" thickBot="1" x14ac:dyDescent="0.3">
      <c r="A64" s="53" t="s">
        <v>519</v>
      </c>
      <c r="B64" s="52"/>
      <c r="C64" s="52"/>
      <c r="D64" s="52"/>
      <c r="E64" s="51"/>
      <c r="F64" s="38">
        <f>H62+H58+H54+H48+H42+H36+H32+H28+H22+H18+H14+H7</f>
        <v>44</v>
      </c>
      <c r="G64" s="39"/>
      <c r="H64" s="40"/>
    </row>
    <row r="65" spans="1:9" ht="300" customHeight="1" thickBot="1" x14ac:dyDescent="0.3">
      <c r="A65" s="41" t="s">
        <v>9</v>
      </c>
      <c r="B65" s="42"/>
      <c r="C65" s="50" t="s">
        <v>518</v>
      </c>
      <c r="D65" s="49"/>
      <c r="E65" s="49"/>
      <c r="F65" s="48"/>
      <c r="G65" s="14" t="s">
        <v>260</v>
      </c>
      <c r="H65" s="15" t="s">
        <v>264</v>
      </c>
      <c r="I65" s="5"/>
    </row>
    <row r="66" spans="1:9" ht="128.25" customHeight="1" thickBot="1" x14ac:dyDescent="0.3">
      <c r="A66" s="41" t="s">
        <v>9</v>
      </c>
      <c r="B66" s="42"/>
      <c r="C66" s="50" t="s">
        <v>517</v>
      </c>
      <c r="D66" s="49"/>
      <c r="E66" s="49"/>
      <c r="F66" s="48"/>
      <c r="G66" s="14" t="s">
        <v>388</v>
      </c>
      <c r="H66" s="15" t="s">
        <v>262</v>
      </c>
      <c r="I66" s="5"/>
    </row>
    <row r="67" spans="1:9" ht="204.75" customHeight="1" thickBot="1" x14ac:dyDescent="0.3">
      <c r="A67" s="41" t="s">
        <v>9</v>
      </c>
      <c r="B67" s="42"/>
      <c r="C67" s="50" t="s">
        <v>516</v>
      </c>
      <c r="D67" s="49"/>
      <c r="E67" s="49"/>
      <c r="F67" s="48"/>
      <c r="G67" s="47" t="s">
        <v>260</v>
      </c>
      <c r="H67" s="46" t="s">
        <v>515</v>
      </c>
      <c r="I67" s="5"/>
    </row>
  </sheetData>
  <sheetProtection algorithmName="SHA-512" hashValue="b3GjjGy11vOT8ZeS3lNd4sQdsAj8qzB7Ly/voTRXBbQ29gYdyhqxg8sKTIl15rPgysvQEG1xFVDaTRNwQoLr0g==" saltValue="QoBr/QxeiJpGpMDvl9Dp2A==" spinCount="100000" sheet="1" formatCells="0" formatColumns="0" formatRows="0" insertColumns="0" insertRows="0" insertHyperlinks="0" deleteRows="0" autoFilter="0" pivotTables="0"/>
  <autoFilter ref="A1:H403" xr:uid="{00000000-0009-0000-0000-000000000000}"/>
  <mergeCells count="134">
    <mergeCell ref="A56:A59"/>
    <mergeCell ref="A60:A63"/>
    <mergeCell ref="C60:C62"/>
    <mergeCell ref="D60:D62"/>
    <mergeCell ref="E60:E62"/>
    <mergeCell ref="F60:F62"/>
    <mergeCell ref="G58:G59"/>
    <mergeCell ref="H58:H59"/>
    <mergeCell ref="C59:F59"/>
    <mergeCell ref="B60:B63"/>
    <mergeCell ref="G60:H60"/>
    <mergeCell ref="G62:G63"/>
    <mergeCell ref="H62:H63"/>
    <mergeCell ref="C63:F63"/>
    <mergeCell ref="A67:B67"/>
    <mergeCell ref="C67:F67"/>
    <mergeCell ref="A64:E64"/>
    <mergeCell ref="F64:H64"/>
    <mergeCell ref="A65:B65"/>
    <mergeCell ref="C65:F65"/>
    <mergeCell ref="A66:B66"/>
    <mergeCell ref="C66:F66"/>
    <mergeCell ref="H18:H19"/>
    <mergeCell ref="C19:F19"/>
    <mergeCell ref="C16:C18"/>
    <mergeCell ref="D16:D18"/>
    <mergeCell ref="E16:E18"/>
    <mergeCell ref="F16:F18"/>
    <mergeCell ref="B20:B23"/>
    <mergeCell ref="H14:H15"/>
    <mergeCell ref="C15:F15"/>
    <mergeCell ref="C9:C14"/>
    <mergeCell ref="D9:D14"/>
    <mergeCell ref="E9:E14"/>
    <mergeCell ref="F9:F14"/>
    <mergeCell ref="B16:B19"/>
    <mergeCell ref="G16:H16"/>
    <mergeCell ref="G18:G19"/>
    <mergeCell ref="E24:E28"/>
    <mergeCell ref="F24:F28"/>
    <mergeCell ref="B30:B33"/>
    <mergeCell ref="G30:H30"/>
    <mergeCell ref="G32:G33"/>
    <mergeCell ref="H32:H33"/>
    <mergeCell ref="C33:F33"/>
    <mergeCell ref="G22:G23"/>
    <mergeCell ref="H22:H23"/>
    <mergeCell ref="B24:B29"/>
    <mergeCell ref="G24:H24"/>
    <mergeCell ref="G26:H26"/>
    <mergeCell ref="G28:G29"/>
    <mergeCell ref="H28:H29"/>
    <mergeCell ref="C29:F29"/>
    <mergeCell ref="C24:C28"/>
    <mergeCell ref="D24:D28"/>
    <mergeCell ref="A24:A29"/>
    <mergeCell ref="A30:A33"/>
    <mergeCell ref="A34:A37"/>
    <mergeCell ref="A38:A43"/>
    <mergeCell ref="A44:A49"/>
    <mergeCell ref="A50:A55"/>
    <mergeCell ref="D2:D7"/>
    <mergeCell ref="E2:E7"/>
    <mergeCell ref="F2:F7"/>
    <mergeCell ref="B9:B15"/>
    <mergeCell ref="G9:H9"/>
    <mergeCell ref="G12:H12"/>
    <mergeCell ref="G14:G15"/>
    <mergeCell ref="G2:H2"/>
    <mergeCell ref="G5:H5"/>
    <mergeCell ref="G7:G8"/>
    <mergeCell ref="H7:H8"/>
    <mergeCell ref="C23:F23"/>
    <mergeCell ref="C20:C22"/>
    <mergeCell ref="D20:D22"/>
    <mergeCell ref="E20:E22"/>
    <mergeCell ref="F20:F22"/>
    <mergeCell ref="G20:H20"/>
    <mergeCell ref="D34:D36"/>
    <mergeCell ref="E34:E36"/>
    <mergeCell ref="F34:F36"/>
    <mergeCell ref="A2:A8"/>
    <mergeCell ref="A9:A15"/>
    <mergeCell ref="A16:A19"/>
    <mergeCell ref="B2:B8"/>
    <mergeCell ref="A20:A23"/>
    <mergeCell ref="C8:F8"/>
    <mergeCell ref="C2:C7"/>
    <mergeCell ref="C30:C32"/>
    <mergeCell ref="D30:D32"/>
    <mergeCell ref="E30:E32"/>
    <mergeCell ref="F30:F32"/>
    <mergeCell ref="B34:B37"/>
    <mergeCell ref="G34:H34"/>
    <mergeCell ref="G36:G37"/>
    <mergeCell ref="H36:H37"/>
    <mergeCell ref="C37:F37"/>
    <mergeCell ref="C34:C36"/>
    <mergeCell ref="B38:B43"/>
    <mergeCell ref="G38:H38"/>
    <mergeCell ref="G40:H40"/>
    <mergeCell ref="G42:G43"/>
    <mergeCell ref="H42:H43"/>
    <mergeCell ref="C43:F43"/>
    <mergeCell ref="C38:C42"/>
    <mergeCell ref="D38:D42"/>
    <mergeCell ref="E38:E42"/>
    <mergeCell ref="F38:F42"/>
    <mergeCell ref="B44:B49"/>
    <mergeCell ref="G44:H44"/>
    <mergeCell ref="G46:H46"/>
    <mergeCell ref="G48:G49"/>
    <mergeCell ref="H48:H49"/>
    <mergeCell ref="C49:F49"/>
    <mergeCell ref="C44:C48"/>
    <mergeCell ref="D44:D48"/>
    <mergeCell ref="E44:E48"/>
    <mergeCell ref="F44:F48"/>
    <mergeCell ref="E50:E54"/>
    <mergeCell ref="F50:F54"/>
    <mergeCell ref="C56:C58"/>
    <mergeCell ref="D56:D58"/>
    <mergeCell ref="E56:E58"/>
    <mergeCell ref="F56:F58"/>
    <mergeCell ref="B50:B55"/>
    <mergeCell ref="B56:B59"/>
    <mergeCell ref="G50:H50"/>
    <mergeCell ref="G52:H52"/>
    <mergeCell ref="G54:G55"/>
    <mergeCell ref="H54:H55"/>
    <mergeCell ref="C55:F55"/>
    <mergeCell ref="G56:H56"/>
    <mergeCell ref="C50:C54"/>
    <mergeCell ref="D50:D5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8266D-A8A7-4351-8532-CA688F403CD2}">
  <sheetPr filterMode="1"/>
  <dimension ref="A1:I160"/>
  <sheetViews>
    <sheetView zoomScale="80" zoomScaleNormal="80" workbookViewId="0">
      <selection activeCell="F30" sqref="F30:F32"/>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5703125" style="3" customWidth="1"/>
    <col min="6" max="6" width="28" style="3" customWidth="1"/>
    <col min="7" max="7" width="32.28515625" style="3" customWidth="1"/>
    <col min="8" max="8" width="23.140625" style="3" customWidth="1"/>
    <col min="9" max="9" width="41.85546875" style="2" customWidth="1"/>
    <col min="10" max="16384" width="9.140625" style="2"/>
  </cols>
  <sheetData>
    <row r="1" spans="1:8" s="1" customFormat="1" ht="48" thickBot="1" x14ac:dyDescent="0.3">
      <c r="A1" s="6" t="s">
        <v>0</v>
      </c>
      <c r="B1" s="7" t="s">
        <v>1</v>
      </c>
      <c r="C1" s="61" t="s">
        <v>2</v>
      </c>
      <c r="D1" s="8" t="s">
        <v>3</v>
      </c>
      <c r="E1" s="8" t="s">
        <v>4</v>
      </c>
      <c r="F1" s="8" t="s">
        <v>5</v>
      </c>
      <c r="G1" s="9" t="s">
        <v>6</v>
      </c>
      <c r="H1" s="10" t="s">
        <v>7</v>
      </c>
    </row>
    <row r="2" spans="1:8" hidden="1" x14ac:dyDescent="0.25">
      <c r="A2" s="32">
        <v>1</v>
      </c>
      <c r="B2" s="58" t="s">
        <v>183</v>
      </c>
      <c r="C2" s="28" t="s">
        <v>258</v>
      </c>
      <c r="D2" s="28" t="s">
        <v>257</v>
      </c>
      <c r="E2" s="28" t="s">
        <v>256</v>
      </c>
      <c r="F2" s="28" t="s">
        <v>255</v>
      </c>
      <c r="G2" s="60" t="s">
        <v>180</v>
      </c>
      <c r="H2" s="59"/>
    </row>
    <row r="3" spans="1:8" ht="31.5" x14ac:dyDescent="0.25">
      <c r="A3" s="33"/>
      <c r="B3" s="57"/>
      <c r="C3" s="29"/>
      <c r="D3" s="29"/>
      <c r="E3" s="29"/>
      <c r="F3" s="29"/>
      <c r="G3" s="11" t="s">
        <v>241</v>
      </c>
      <c r="H3" s="12">
        <v>30</v>
      </c>
    </row>
    <row r="4" spans="1:8" ht="31.5" x14ac:dyDescent="0.25">
      <c r="A4" s="33"/>
      <c r="B4" s="57"/>
      <c r="C4" s="29"/>
      <c r="D4" s="29"/>
      <c r="E4" s="29"/>
      <c r="F4" s="29"/>
      <c r="G4" s="11" t="s">
        <v>240</v>
      </c>
      <c r="H4" s="12">
        <v>10</v>
      </c>
    </row>
    <row r="5" spans="1:8" ht="31.5" x14ac:dyDescent="0.25">
      <c r="A5" s="33"/>
      <c r="B5" s="57"/>
      <c r="C5" s="29"/>
      <c r="D5" s="29"/>
      <c r="E5" s="29"/>
      <c r="F5" s="29"/>
      <c r="G5" s="11" t="s">
        <v>239</v>
      </c>
      <c r="H5" s="12">
        <v>40</v>
      </c>
    </row>
    <row r="6" spans="1:8" ht="31.5" x14ac:dyDescent="0.25">
      <c r="A6" s="33"/>
      <c r="B6" s="57"/>
      <c r="C6" s="29"/>
      <c r="D6" s="29"/>
      <c r="E6" s="29"/>
      <c r="F6" s="29"/>
      <c r="G6" s="11" t="s">
        <v>208</v>
      </c>
      <c r="H6" s="12">
        <v>40</v>
      </c>
    </row>
    <row r="7" spans="1:8" ht="31.5" x14ac:dyDescent="0.25">
      <c r="A7" s="33"/>
      <c r="B7" s="57"/>
      <c r="C7" s="29"/>
      <c r="D7" s="29"/>
      <c r="E7" s="29"/>
      <c r="F7" s="29"/>
      <c r="G7" s="11" t="s">
        <v>254</v>
      </c>
      <c r="H7" s="12">
        <v>72</v>
      </c>
    </row>
    <row r="8" spans="1:8" ht="31.5" x14ac:dyDescent="0.25">
      <c r="A8" s="33"/>
      <c r="B8" s="57"/>
      <c r="C8" s="29"/>
      <c r="D8" s="29"/>
      <c r="E8" s="29"/>
      <c r="F8" s="29"/>
      <c r="G8" s="11" t="s">
        <v>253</v>
      </c>
      <c r="H8" s="12">
        <v>60</v>
      </c>
    </row>
    <row r="9" spans="1:8" ht="47.25" x14ac:dyDescent="0.25">
      <c r="A9" s="33"/>
      <c r="B9" s="57"/>
      <c r="C9" s="29"/>
      <c r="D9" s="29"/>
      <c r="E9" s="29"/>
      <c r="F9" s="29"/>
      <c r="G9" s="11" t="s">
        <v>252</v>
      </c>
      <c r="H9" s="12">
        <v>36</v>
      </c>
    </row>
    <row r="10" spans="1:8" ht="31.5" x14ac:dyDescent="0.25">
      <c r="A10" s="33"/>
      <c r="B10" s="57"/>
      <c r="C10" s="29"/>
      <c r="D10" s="29"/>
      <c r="E10" s="29"/>
      <c r="F10" s="29"/>
      <c r="G10" s="11" t="s">
        <v>251</v>
      </c>
      <c r="H10" s="12">
        <v>36</v>
      </c>
    </row>
    <row r="11" spans="1:8" ht="16.5" thickBot="1" x14ac:dyDescent="0.3">
      <c r="A11" s="33"/>
      <c r="B11" s="57"/>
      <c r="C11" s="30"/>
      <c r="D11" s="30"/>
      <c r="E11" s="30"/>
      <c r="F11" s="30"/>
      <c r="G11" s="21" t="s">
        <v>8</v>
      </c>
      <c r="H11" s="23">
        <f>SUM(H3:H10)</f>
        <v>324</v>
      </c>
    </row>
    <row r="12" spans="1:8" ht="150" customHeight="1" thickBot="1" x14ac:dyDescent="0.3">
      <c r="A12" s="34"/>
      <c r="B12" s="56"/>
      <c r="C12" s="55" t="s">
        <v>250</v>
      </c>
      <c r="D12" s="55"/>
      <c r="E12" s="55"/>
      <c r="F12" s="54"/>
      <c r="G12" s="22"/>
      <c r="H12" s="24"/>
    </row>
    <row r="13" spans="1:8" hidden="1" x14ac:dyDescent="0.25">
      <c r="A13" s="32">
        <v>2</v>
      </c>
      <c r="B13" s="58" t="s">
        <v>183</v>
      </c>
      <c r="C13" s="28" t="s">
        <v>249</v>
      </c>
      <c r="D13" s="28" t="s">
        <v>248</v>
      </c>
      <c r="E13" s="28" t="s">
        <v>243</v>
      </c>
      <c r="F13" s="28" t="s">
        <v>247</v>
      </c>
      <c r="G13" s="60" t="s">
        <v>180</v>
      </c>
      <c r="H13" s="59"/>
    </row>
    <row r="14" spans="1:8" ht="31.5" x14ac:dyDescent="0.25">
      <c r="A14" s="33"/>
      <c r="B14" s="57"/>
      <c r="C14" s="29"/>
      <c r="D14" s="29"/>
      <c r="E14" s="29"/>
      <c r="F14" s="29"/>
      <c r="G14" s="11" t="s">
        <v>241</v>
      </c>
      <c r="H14" s="12">
        <v>10</v>
      </c>
    </row>
    <row r="15" spans="1:8" ht="102.75" customHeight="1" thickBot="1" x14ac:dyDescent="0.3">
      <c r="A15" s="33"/>
      <c r="B15" s="57"/>
      <c r="C15" s="30"/>
      <c r="D15" s="30"/>
      <c r="E15" s="30"/>
      <c r="F15" s="30"/>
      <c r="G15" s="21" t="s">
        <v>8</v>
      </c>
      <c r="H15" s="23">
        <f>SUM(H14:H14)</f>
        <v>10</v>
      </c>
    </row>
    <row r="16" spans="1:8" ht="150" customHeight="1" thickBot="1" x14ac:dyDescent="0.3">
      <c r="A16" s="34"/>
      <c r="B16" s="56"/>
      <c r="C16" s="55" t="s">
        <v>246</v>
      </c>
      <c r="D16" s="55"/>
      <c r="E16" s="55"/>
      <c r="F16" s="54"/>
      <c r="G16" s="22"/>
      <c r="H16" s="24"/>
    </row>
    <row r="17" spans="1:8" hidden="1" x14ac:dyDescent="0.25">
      <c r="A17" s="32">
        <v>3</v>
      </c>
      <c r="B17" s="58" t="s">
        <v>183</v>
      </c>
      <c r="C17" s="28" t="s">
        <v>245</v>
      </c>
      <c r="D17" s="28" t="s">
        <v>244</v>
      </c>
      <c r="E17" s="28" t="s">
        <v>243</v>
      </c>
      <c r="F17" s="28" t="s">
        <v>242</v>
      </c>
      <c r="G17" s="60" t="s">
        <v>180</v>
      </c>
      <c r="H17" s="59"/>
    </row>
    <row r="18" spans="1:8" ht="31.5" x14ac:dyDescent="0.25">
      <c r="A18" s="33"/>
      <c r="B18" s="57"/>
      <c r="C18" s="29"/>
      <c r="D18" s="29"/>
      <c r="E18" s="29"/>
      <c r="F18" s="29"/>
      <c r="G18" s="11" t="s">
        <v>241</v>
      </c>
      <c r="H18" s="12">
        <v>30</v>
      </c>
    </row>
    <row r="19" spans="1:8" ht="31.5" x14ac:dyDescent="0.25">
      <c r="A19" s="33"/>
      <c r="B19" s="57"/>
      <c r="C19" s="29"/>
      <c r="D19" s="29"/>
      <c r="E19" s="29"/>
      <c r="F19" s="29"/>
      <c r="G19" s="11" t="s">
        <v>240</v>
      </c>
      <c r="H19" s="12">
        <v>8</v>
      </c>
    </row>
    <row r="20" spans="1:8" ht="31.5" x14ac:dyDescent="0.25">
      <c r="A20" s="33"/>
      <c r="B20" s="57"/>
      <c r="C20" s="29"/>
      <c r="D20" s="29"/>
      <c r="E20" s="29"/>
      <c r="F20" s="29"/>
      <c r="G20" s="11" t="s">
        <v>239</v>
      </c>
      <c r="H20" s="12">
        <v>50</v>
      </c>
    </row>
    <row r="21" spans="1:8" ht="32.25" thickBot="1" x14ac:dyDescent="0.3">
      <c r="A21" s="33"/>
      <c r="B21" s="57"/>
      <c r="C21" s="29"/>
      <c r="D21" s="29"/>
      <c r="E21" s="29"/>
      <c r="F21" s="29"/>
      <c r="G21" s="11" t="s">
        <v>208</v>
      </c>
      <c r="H21" s="12">
        <v>60</v>
      </c>
    </row>
    <row r="22" spans="1:8" x14ac:dyDescent="0.25">
      <c r="A22" s="33"/>
      <c r="B22" s="57"/>
      <c r="C22" s="29"/>
      <c r="D22" s="29"/>
      <c r="E22" s="29"/>
      <c r="F22" s="29"/>
      <c r="G22" s="19" t="s">
        <v>187</v>
      </c>
      <c r="H22" s="20"/>
    </row>
    <row r="23" spans="1:8" ht="63" x14ac:dyDescent="0.25">
      <c r="A23" s="33"/>
      <c r="B23" s="57"/>
      <c r="C23" s="29"/>
      <c r="D23" s="29"/>
      <c r="E23" s="29"/>
      <c r="F23" s="29"/>
      <c r="G23" s="11" t="s">
        <v>185</v>
      </c>
      <c r="H23" s="12">
        <v>4</v>
      </c>
    </row>
    <row r="24" spans="1:8" x14ac:dyDescent="0.25">
      <c r="A24" s="33"/>
      <c r="B24" s="57"/>
      <c r="C24" s="29"/>
      <c r="D24" s="29"/>
      <c r="E24" s="29"/>
      <c r="F24" s="29"/>
      <c r="G24" s="11" t="s">
        <v>202</v>
      </c>
      <c r="H24" s="12">
        <v>5</v>
      </c>
    </row>
    <row r="25" spans="1:8" ht="47.25" x14ac:dyDescent="0.25">
      <c r="A25" s="33"/>
      <c r="B25" s="57"/>
      <c r="C25" s="29"/>
      <c r="D25" s="29"/>
      <c r="E25" s="29"/>
      <c r="F25" s="29"/>
      <c r="G25" s="11" t="s">
        <v>194</v>
      </c>
      <c r="H25" s="12">
        <v>4</v>
      </c>
    </row>
    <row r="26" spans="1:8" ht="78.75" x14ac:dyDescent="0.25">
      <c r="A26" s="33"/>
      <c r="B26" s="57"/>
      <c r="C26" s="29"/>
      <c r="D26" s="29"/>
      <c r="E26" s="29"/>
      <c r="F26" s="29"/>
      <c r="G26" s="11" t="s">
        <v>201</v>
      </c>
      <c r="H26" s="12">
        <v>8</v>
      </c>
    </row>
    <row r="27" spans="1:8" ht="31.5" x14ac:dyDescent="0.25">
      <c r="A27" s="33"/>
      <c r="B27" s="57"/>
      <c r="C27" s="29"/>
      <c r="D27" s="29"/>
      <c r="E27" s="29"/>
      <c r="F27" s="29"/>
      <c r="G27" s="11" t="s">
        <v>200</v>
      </c>
      <c r="H27" s="12">
        <v>13</v>
      </c>
    </row>
    <row r="28" spans="1:8" ht="16.5" thickBot="1" x14ac:dyDescent="0.3">
      <c r="A28" s="33"/>
      <c r="B28" s="57"/>
      <c r="C28" s="30"/>
      <c r="D28" s="30"/>
      <c r="E28" s="30"/>
      <c r="F28" s="30"/>
      <c r="G28" s="21" t="s">
        <v>8</v>
      </c>
      <c r="H28" s="23">
        <f>SUM(H18:H21,H23:H27)</f>
        <v>182</v>
      </c>
    </row>
    <row r="29" spans="1:8" ht="150" customHeight="1" thickBot="1" x14ac:dyDescent="0.3">
      <c r="A29" s="34"/>
      <c r="B29" s="56"/>
      <c r="C29" s="55" t="s">
        <v>238</v>
      </c>
      <c r="D29" s="55"/>
      <c r="E29" s="55"/>
      <c r="F29" s="54"/>
      <c r="G29" s="22"/>
      <c r="H29" s="24"/>
    </row>
    <row r="30" spans="1:8" x14ac:dyDescent="0.25">
      <c r="A30" s="32">
        <v>4</v>
      </c>
      <c r="B30" s="58" t="s">
        <v>192</v>
      </c>
      <c r="C30" s="28" t="s">
        <v>237</v>
      </c>
      <c r="D30" s="28" t="s">
        <v>236</v>
      </c>
      <c r="E30" s="28" t="s">
        <v>229</v>
      </c>
      <c r="F30" s="28" t="s">
        <v>228</v>
      </c>
      <c r="G30" s="19" t="s">
        <v>187</v>
      </c>
      <c r="H30" s="20"/>
    </row>
    <row r="31" spans="1:8" ht="63" x14ac:dyDescent="0.25">
      <c r="A31" s="33"/>
      <c r="B31" s="57"/>
      <c r="C31" s="29"/>
      <c r="D31" s="29"/>
      <c r="E31" s="29"/>
      <c r="F31" s="29"/>
      <c r="G31" s="11" t="s">
        <v>185</v>
      </c>
      <c r="H31" s="12">
        <v>6</v>
      </c>
    </row>
    <row r="32" spans="1:8" ht="102.75" customHeight="1" thickBot="1" x14ac:dyDescent="0.3">
      <c r="A32" s="33"/>
      <c r="B32" s="57"/>
      <c r="C32" s="30"/>
      <c r="D32" s="30"/>
      <c r="E32" s="30"/>
      <c r="F32" s="30"/>
      <c r="G32" s="21" t="s">
        <v>8</v>
      </c>
      <c r="H32" s="23">
        <f>SUM(H31:H31)</f>
        <v>6</v>
      </c>
    </row>
    <row r="33" spans="1:8" ht="150" customHeight="1" thickBot="1" x14ac:dyDescent="0.3">
      <c r="A33" s="34"/>
      <c r="B33" s="56"/>
      <c r="C33" s="55" t="s">
        <v>235</v>
      </c>
      <c r="D33" s="55"/>
      <c r="E33" s="55"/>
      <c r="F33" s="54"/>
      <c r="G33" s="22"/>
      <c r="H33" s="24"/>
    </row>
    <row r="34" spans="1:8" x14ac:dyDescent="0.25">
      <c r="A34" s="32">
        <v>5</v>
      </c>
      <c r="B34" s="58" t="s">
        <v>192</v>
      </c>
      <c r="C34" s="28" t="s">
        <v>234</v>
      </c>
      <c r="D34" s="28" t="s">
        <v>233</v>
      </c>
      <c r="E34" s="28" t="s">
        <v>229</v>
      </c>
      <c r="F34" s="28" t="s">
        <v>228</v>
      </c>
      <c r="G34" s="19" t="s">
        <v>187</v>
      </c>
      <c r="H34" s="20"/>
    </row>
    <row r="35" spans="1:8" ht="63" x14ac:dyDescent="0.25">
      <c r="A35" s="33"/>
      <c r="B35" s="57"/>
      <c r="C35" s="29"/>
      <c r="D35" s="29"/>
      <c r="E35" s="29"/>
      <c r="F35" s="29"/>
      <c r="G35" s="11" t="s">
        <v>185</v>
      </c>
      <c r="H35" s="12">
        <v>6</v>
      </c>
    </row>
    <row r="36" spans="1:8" x14ac:dyDescent="0.25">
      <c r="A36" s="33"/>
      <c r="B36" s="57"/>
      <c r="C36" s="29"/>
      <c r="D36" s="29"/>
      <c r="E36" s="29"/>
      <c r="F36" s="29"/>
      <c r="G36" s="11" t="s">
        <v>202</v>
      </c>
      <c r="H36" s="12">
        <v>5</v>
      </c>
    </row>
    <row r="37" spans="1:8" ht="47.25" x14ac:dyDescent="0.25">
      <c r="A37" s="33"/>
      <c r="B37" s="57"/>
      <c r="C37" s="29"/>
      <c r="D37" s="29"/>
      <c r="E37" s="29"/>
      <c r="F37" s="29"/>
      <c r="G37" s="11" t="s">
        <v>194</v>
      </c>
      <c r="H37" s="12">
        <v>7</v>
      </c>
    </row>
    <row r="38" spans="1:8" ht="78.75" x14ac:dyDescent="0.25">
      <c r="A38" s="33"/>
      <c r="B38" s="57"/>
      <c r="C38" s="29"/>
      <c r="D38" s="29"/>
      <c r="E38" s="29"/>
      <c r="F38" s="29"/>
      <c r="G38" s="11" t="s">
        <v>201</v>
      </c>
      <c r="H38" s="12">
        <v>10</v>
      </c>
    </row>
    <row r="39" spans="1:8" ht="32.25" thickBot="1" x14ac:dyDescent="0.3">
      <c r="A39" s="33"/>
      <c r="B39" s="57"/>
      <c r="C39" s="29"/>
      <c r="D39" s="29"/>
      <c r="E39" s="29"/>
      <c r="F39" s="29"/>
      <c r="G39" s="11" t="s">
        <v>200</v>
      </c>
      <c r="H39" s="12">
        <v>10</v>
      </c>
    </row>
    <row r="40" spans="1:8" x14ac:dyDescent="0.25">
      <c r="A40" s="33"/>
      <c r="B40" s="57"/>
      <c r="C40" s="29"/>
      <c r="D40" s="29"/>
      <c r="E40" s="29"/>
      <c r="F40" s="29"/>
      <c r="G40" s="19" t="s">
        <v>180</v>
      </c>
      <c r="H40" s="20"/>
    </row>
    <row r="41" spans="1:8" ht="31.5" x14ac:dyDescent="0.25">
      <c r="A41" s="33"/>
      <c r="B41" s="57"/>
      <c r="C41" s="29"/>
      <c r="D41" s="29"/>
      <c r="E41" s="29"/>
      <c r="F41" s="29"/>
      <c r="G41" s="11" t="s">
        <v>208</v>
      </c>
      <c r="H41" s="12">
        <v>46</v>
      </c>
    </row>
    <row r="42" spans="1:8" ht="16.5" thickBot="1" x14ac:dyDescent="0.3">
      <c r="A42" s="33"/>
      <c r="B42" s="57"/>
      <c r="C42" s="30"/>
      <c r="D42" s="30"/>
      <c r="E42" s="30"/>
      <c r="F42" s="30"/>
      <c r="G42" s="21" t="s">
        <v>8</v>
      </c>
      <c r="H42" s="23">
        <f>SUM(H35:H39,H41:H41)</f>
        <v>84</v>
      </c>
    </row>
    <row r="43" spans="1:8" ht="150" customHeight="1" thickBot="1" x14ac:dyDescent="0.3">
      <c r="A43" s="34"/>
      <c r="B43" s="56"/>
      <c r="C43" s="55" t="s">
        <v>232</v>
      </c>
      <c r="D43" s="55"/>
      <c r="E43" s="55"/>
      <c r="F43" s="54"/>
      <c r="G43" s="22"/>
      <c r="H43" s="24"/>
    </row>
    <row r="44" spans="1:8" x14ac:dyDescent="0.25">
      <c r="A44" s="32">
        <v>6</v>
      </c>
      <c r="B44" s="58" t="s">
        <v>192</v>
      </c>
      <c r="C44" s="28" t="s">
        <v>231</v>
      </c>
      <c r="D44" s="28" t="s">
        <v>230</v>
      </c>
      <c r="E44" s="28" t="s">
        <v>229</v>
      </c>
      <c r="F44" s="28" t="s">
        <v>228</v>
      </c>
      <c r="G44" s="19" t="s">
        <v>187</v>
      </c>
      <c r="H44" s="20"/>
    </row>
    <row r="45" spans="1:8" ht="63" x14ac:dyDescent="0.25">
      <c r="A45" s="33"/>
      <c r="B45" s="57"/>
      <c r="C45" s="29"/>
      <c r="D45" s="29"/>
      <c r="E45" s="29"/>
      <c r="F45" s="29"/>
      <c r="G45" s="11" t="s">
        <v>185</v>
      </c>
      <c r="H45" s="12">
        <v>6</v>
      </c>
    </row>
    <row r="46" spans="1:8" ht="79.5" thickBot="1" x14ac:dyDescent="0.3">
      <c r="A46" s="33"/>
      <c r="B46" s="57"/>
      <c r="C46" s="29"/>
      <c r="D46" s="29"/>
      <c r="E46" s="29"/>
      <c r="F46" s="29"/>
      <c r="G46" s="11" t="s">
        <v>201</v>
      </c>
      <c r="H46" s="12">
        <v>8</v>
      </c>
    </row>
    <row r="47" spans="1:8" x14ac:dyDescent="0.25">
      <c r="A47" s="33"/>
      <c r="B47" s="57"/>
      <c r="C47" s="29"/>
      <c r="D47" s="29"/>
      <c r="E47" s="29"/>
      <c r="F47" s="29"/>
      <c r="G47" s="19" t="s">
        <v>222</v>
      </c>
      <c r="H47" s="20"/>
    </row>
    <row r="48" spans="1:8" x14ac:dyDescent="0.25">
      <c r="A48" s="33"/>
      <c r="B48" s="57"/>
      <c r="C48" s="29"/>
      <c r="D48" s="29"/>
      <c r="E48" s="29"/>
      <c r="F48" s="29"/>
      <c r="G48" s="11" t="s">
        <v>221</v>
      </c>
      <c r="H48" s="12">
        <v>8</v>
      </c>
    </row>
    <row r="49" spans="1:8" x14ac:dyDescent="0.25">
      <c r="A49" s="33"/>
      <c r="B49" s="57"/>
      <c r="C49" s="29"/>
      <c r="D49" s="29"/>
      <c r="E49" s="29"/>
      <c r="F49" s="29"/>
      <c r="G49" s="11" t="s">
        <v>220</v>
      </c>
      <c r="H49" s="12">
        <v>8</v>
      </c>
    </row>
    <row r="50" spans="1:8" x14ac:dyDescent="0.25">
      <c r="A50" s="33"/>
      <c r="B50" s="57"/>
      <c r="C50" s="29"/>
      <c r="D50" s="29"/>
      <c r="E50" s="29"/>
      <c r="F50" s="29"/>
      <c r="G50" s="11" t="s">
        <v>219</v>
      </c>
      <c r="H50" s="12">
        <v>8</v>
      </c>
    </row>
    <row r="51" spans="1:8" ht="16.5" thickBot="1" x14ac:dyDescent="0.3">
      <c r="A51" s="33"/>
      <c r="B51" s="57"/>
      <c r="C51" s="30"/>
      <c r="D51" s="30"/>
      <c r="E51" s="30"/>
      <c r="F51" s="30"/>
      <c r="G51" s="21" t="s">
        <v>8</v>
      </c>
      <c r="H51" s="23">
        <f>SUM(H45:H46,H48:H50)</f>
        <v>38</v>
      </c>
    </row>
    <row r="52" spans="1:8" ht="150" customHeight="1" thickBot="1" x14ac:dyDescent="0.3">
      <c r="A52" s="34"/>
      <c r="B52" s="56"/>
      <c r="C52" s="55" t="s">
        <v>227</v>
      </c>
      <c r="D52" s="55"/>
      <c r="E52" s="55"/>
      <c r="F52" s="54"/>
      <c r="G52" s="22"/>
      <c r="H52" s="24"/>
    </row>
    <row r="53" spans="1:8" x14ac:dyDescent="0.25">
      <c r="A53" s="32">
        <v>7</v>
      </c>
      <c r="B53" s="58" t="s">
        <v>192</v>
      </c>
      <c r="C53" s="28" t="s">
        <v>226</v>
      </c>
      <c r="D53" s="28" t="s">
        <v>225</v>
      </c>
      <c r="E53" s="28" t="s">
        <v>224</v>
      </c>
      <c r="F53" s="28" t="s">
        <v>223</v>
      </c>
      <c r="G53" s="19" t="s">
        <v>222</v>
      </c>
      <c r="H53" s="20"/>
    </row>
    <row r="54" spans="1:8" x14ac:dyDescent="0.25">
      <c r="A54" s="33"/>
      <c r="B54" s="57"/>
      <c r="C54" s="29"/>
      <c r="D54" s="29"/>
      <c r="E54" s="29"/>
      <c r="F54" s="29"/>
      <c r="G54" s="11" t="s">
        <v>221</v>
      </c>
      <c r="H54" s="12">
        <v>2</v>
      </c>
    </row>
    <row r="55" spans="1:8" x14ac:dyDescent="0.25">
      <c r="A55" s="33"/>
      <c r="B55" s="57"/>
      <c r="C55" s="29"/>
      <c r="D55" s="29"/>
      <c r="E55" s="29"/>
      <c r="F55" s="29"/>
      <c r="G55" s="11" t="s">
        <v>220</v>
      </c>
      <c r="H55" s="12">
        <v>2</v>
      </c>
    </row>
    <row r="56" spans="1:8" ht="16.5" thickBot="1" x14ac:dyDescent="0.3">
      <c r="A56" s="33"/>
      <c r="B56" s="57"/>
      <c r="C56" s="29"/>
      <c r="D56" s="29"/>
      <c r="E56" s="29"/>
      <c r="F56" s="29"/>
      <c r="G56" s="11" t="s">
        <v>219</v>
      </c>
      <c r="H56" s="12">
        <v>3</v>
      </c>
    </row>
    <row r="57" spans="1:8" x14ac:dyDescent="0.25">
      <c r="A57" s="33"/>
      <c r="B57" s="57"/>
      <c r="C57" s="29"/>
      <c r="D57" s="29"/>
      <c r="E57" s="29"/>
      <c r="F57" s="29"/>
      <c r="G57" s="19" t="s">
        <v>187</v>
      </c>
      <c r="H57" s="20"/>
    </row>
    <row r="58" spans="1:8" ht="47.25" x14ac:dyDescent="0.25">
      <c r="A58" s="33"/>
      <c r="B58" s="57"/>
      <c r="C58" s="29"/>
      <c r="D58" s="29"/>
      <c r="E58" s="29"/>
      <c r="F58" s="29"/>
      <c r="G58" s="11" t="s">
        <v>194</v>
      </c>
      <c r="H58" s="12">
        <v>2</v>
      </c>
    </row>
    <row r="59" spans="1:8" ht="16.5" thickBot="1" x14ac:dyDescent="0.3">
      <c r="A59" s="33"/>
      <c r="B59" s="57"/>
      <c r="C59" s="30"/>
      <c r="D59" s="30"/>
      <c r="E59" s="30"/>
      <c r="F59" s="30"/>
      <c r="G59" s="21" t="s">
        <v>8</v>
      </c>
      <c r="H59" s="23">
        <f>SUM(H54:H56,H58:H58)</f>
        <v>9</v>
      </c>
    </row>
    <row r="60" spans="1:8" ht="150" customHeight="1" thickBot="1" x14ac:dyDescent="0.3">
      <c r="A60" s="34"/>
      <c r="B60" s="56"/>
      <c r="C60" s="55" t="s">
        <v>218</v>
      </c>
      <c r="D60" s="55"/>
      <c r="E60" s="55"/>
      <c r="F60" s="54"/>
      <c r="G60" s="22"/>
      <c r="H60" s="24"/>
    </row>
    <row r="61" spans="1:8" hidden="1" x14ac:dyDescent="0.25">
      <c r="A61" s="32">
        <v>8</v>
      </c>
      <c r="B61" s="58" t="s">
        <v>183</v>
      </c>
      <c r="C61" s="28" t="s">
        <v>217</v>
      </c>
      <c r="D61" s="28" t="s">
        <v>216</v>
      </c>
      <c r="E61" s="28" t="s">
        <v>215</v>
      </c>
      <c r="F61" s="28" t="s">
        <v>214</v>
      </c>
      <c r="G61" s="60" t="s">
        <v>180</v>
      </c>
      <c r="H61" s="59"/>
    </row>
    <row r="62" spans="1:8" x14ac:dyDescent="0.25">
      <c r="A62" s="33"/>
      <c r="B62" s="57"/>
      <c r="C62" s="29"/>
      <c r="D62" s="29"/>
      <c r="E62" s="29"/>
      <c r="F62" s="29"/>
      <c r="G62" s="11" t="s">
        <v>213</v>
      </c>
      <c r="H62" s="12">
        <v>54</v>
      </c>
    </row>
    <row r="63" spans="1:8" ht="162.75" customHeight="1" thickBot="1" x14ac:dyDescent="0.3">
      <c r="A63" s="33"/>
      <c r="B63" s="57"/>
      <c r="C63" s="30"/>
      <c r="D63" s="30"/>
      <c r="E63" s="30"/>
      <c r="F63" s="30"/>
      <c r="G63" s="21" t="s">
        <v>8</v>
      </c>
      <c r="H63" s="23">
        <f>SUM(H62:H62)</f>
        <v>54</v>
      </c>
    </row>
    <row r="64" spans="1:8" ht="150" customHeight="1" thickBot="1" x14ac:dyDescent="0.3">
      <c r="A64" s="34"/>
      <c r="B64" s="56"/>
      <c r="C64" s="55" t="s">
        <v>212</v>
      </c>
      <c r="D64" s="55"/>
      <c r="E64" s="55"/>
      <c r="F64" s="54"/>
      <c r="G64" s="22"/>
      <c r="H64" s="24"/>
    </row>
    <row r="65" spans="1:8" hidden="1" x14ac:dyDescent="0.25">
      <c r="A65" s="32">
        <v>9</v>
      </c>
      <c r="B65" s="58" t="s">
        <v>183</v>
      </c>
      <c r="C65" s="28" t="s">
        <v>211</v>
      </c>
      <c r="D65" s="28" t="s">
        <v>210</v>
      </c>
      <c r="E65" s="28"/>
      <c r="F65" s="28" t="s">
        <v>209</v>
      </c>
      <c r="G65" s="60" t="s">
        <v>180</v>
      </c>
      <c r="H65" s="59"/>
    </row>
    <row r="66" spans="1:8" ht="32.25" thickBot="1" x14ac:dyDescent="0.3">
      <c r="A66" s="33"/>
      <c r="B66" s="57"/>
      <c r="C66" s="29"/>
      <c r="D66" s="29"/>
      <c r="E66" s="29"/>
      <c r="F66" s="29"/>
      <c r="G66" s="11" t="s">
        <v>208</v>
      </c>
      <c r="H66" s="12">
        <v>30</v>
      </c>
    </row>
    <row r="67" spans="1:8" x14ac:dyDescent="0.25">
      <c r="A67" s="33"/>
      <c r="B67" s="57"/>
      <c r="C67" s="29"/>
      <c r="D67" s="29"/>
      <c r="E67" s="29"/>
      <c r="F67" s="29"/>
      <c r="G67" s="19" t="s">
        <v>187</v>
      </c>
      <c r="H67" s="20"/>
    </row>
    <row r="68" spans="1:8" ht="63" x14ac:dyDescent="0.25">
      <c r="A68" s="33"/>
      <c r="B68" s="57"/>
      <c r="C68" s="29"/>
      <c r="D68" s="29"/>
      <c r="E68" s="29"/>
      <c r="F68" s="29"/>
      <c r="G68" s="11" t="s">
        <v>185</v>
      </c>
      <c r="H68" s="12">
        <v>6</v>
      </c>
    </row>
    <row r="69" spans="1:8" x14ac:dyDescent="0.25">
      <c r="A69" s="33"/>
      <c r="B69" s="57"/>
      <c r="C69" s="29"/>
      <c r="D69" s="29"/>
      <c r="E69" s="29"/>
      <c r="F69" s="29"/>
      <c r="G69" s="11" t="s">
        <v>202</v>
      </c>
      <c r="H69" s="12">
        <v>4</v>
      </c>
    </row>
    <row r="70" spans="1:8" ht="16.5" thickBot="1" x14ac:dyDescent="0.3">
      <c r="A70" s="33"/>
      <c r="B70" s="57"/>
      <c r="C70" s="30"/>
      <c r="D70" s="30"/>
      <c r="E70" s="30"/>
      <c r="F70" s="30"/>
      <c r="G70" s="21" t="s">
        <v>8</v>
      </c>
      <c r="H70" s="23">
        <f>SUM(H66:H66,H68:H69)</f>
        <v>40</v>
      </c>
    </row>
    <row r="71" spans="1:8" ht="150" customHeight="1" thickBot="1" x14ac:dyDescent="0.3">
      <c r="A71" s="34"/>
      <c r="B71" s="56"/>
      <c r="C71" s="55" t="s">
        <v>207</v>
      </c>
      <c r="D71" s="55"/>
      <c r="E71" s="55"/>
      <c r="F71" s="54"/>
      <c r="G71" s="22"/>
      <c r="H71" s="24"/>
    </row>
    <row r="72" spans="1:8" x14ac:dyDescent="0.25">
      <c r="A72" s="32">
        <v>10</v>
      </c>
      <c r="B72" s="58" t="s">
        <v>192</v>
      </c>
      <c r="C72" s="28" t="s">
        <v>206</v>
      </c>
      <c r="D72" s="28" t="s">
        <v>205</v>
      </c>
      <c r="E72" s="28" t="s">
        <v>204</v>
      </c>
      <c r="F72" s="28" t="s">
        <v>203</v>
      </c>
      <c r="G72" s="19" t="s">
        <v>187</v>
      </c>
      <c r="H72" s="20"/>
    </row>
    <row r="73" spans="1:8" x14ac:dyDescent="0.25">
      <c r="A73" s="33"/>
      <c r="B73" s="57"/>
      <c r="C73" s="29"/>
      <c r="D73" s="29"/>
      <c r="E73" s="29"/>
      <c r="F73" s="29"/>
      <c r="G73" s="11" t="s">
        <v>186</v>
      </c>
      <c r="H73" s="12">
        <v>30</v>
      </c>
    </row>
    <row r="74" spans="1:8" x14ac:dyDescent="0.25">
      <c r="A74" s="33"/>
      <c r="B74" s="57"/>
      <c r="C74" s="29"/>
      <c r="D74" s="29"/>
      <c r="E74" s="29"/>
      <c r="F74" s="29"/>
      <c r="G74" s="11" t="s">
        <v>202</v>
      </c>
      <c r="H74" s="12">
        <v>4</v>
      </c>
    </row>
    <row r="75" spans="1:8" ht="47.25" x14ac:dyDescent="0.25">
      <c r="A75" s="33"/>
      <c r="B75" s="57"/>
      <c r="C75" s="29"/>
      <c r="D75" s="29"/>
      <c r="E75" s="29"/>
      <c r="F75" s="29"/>
      <c r="G75" s="11" t="s">
        <v>194</v>
      </c>
      <c r="H75" s="12">
        <v>3</v>
      </c>
    </row>
    <row r="76" spans="1:8" ht="78.75" x14ac:dyDescent="0.25">
      <c r="A76" s="33"/>
      <c r="B76" s="57"/>
      <c r="C76" s="29"/>
      <c r="D76" s="29"/>
      <c r="E76" s="29"/>
      <c r="F76" s="29"/>
      <c r="G76" s="11" t="s">
        <v>201</v>
      </c>
      <c r="H76" s="12">
        <v>10</v>
      </c>
    </row>
    <row r="77" spans="1:8" ht="31.5" x14ac:dyDescent="0.25">
      <c r="A77" s="33"/>
      <c r="B77" s="57"/>
      <c r="C77" s="29"/>
      <c r="D77" s="29"/>
      <c r="E77" s="29"/>
      <c r="F77" s="29"/>
      <c r="G77" s="11" t="s">
        <v>200</v>
      </c>
      <c r="H77" s="12">
        <v>13</v>
      </c>
    </row>
    <row r="78" spans="1:8" ht="16.5" thickBot="1" x14ac:dyDescent="0.3">
      <c r="A78" s="33"/>
      <c r="B78" s="57"/>
      <c r="C78" s="30"/>
      <c r="D78" s="30"/>
      <c r="E78" s="30"/>
      <c r="F78" s="30"/>
      <c r="G78" s="21" t="s">
        <v>8</v>
      </c>
      <c r="H78" s="23">
        <f>SUM(H73:H77)</f>
        <v>60</v>
      </c>
    </row>
    <row r="79" spans="1:8" ht="150" customHeight="1" thickBot="1" x14ac:dyDescent="0.3">
      <c r="A79" s="34"/>
      <c r="B79" s="56"/>
      <c r="C79" s="55" t="s">
        <v>199</v>
      </c>
      <c r="D79" s="55"/>
      <c r="E79" s="55"/>
      <c r="F79" s="54"/>
      <c r="G79" s="22"/>
      <c r="H79" s="24"/>
    </row>
    <row r="80" spans="1:8" x14ac:dyDescent="0.25">
      <c r="A80" s="32">
        <v>11</v>
      </c>
      <c r="B80" s="58" t="s">
        <v>192</v>
      </c>
      <c r="C80" s="28" t="s">
        <v>198</v>
      </c>
      <c r="D80" s="28" t="s">
        <v>197</v>
      </c>
      <c r="E80" s="28" t="s">
        <v>196</v>
      </c>
      <c r="F80" s="28" t="s">
        <v>195</v>
      </c>
      <c r="G80" s="19" t="s">
        <v>187</v>
      </c>
      <c r="H80" s="20"/>
    </row>
    <row r="81" spans="1:8" ht="47.25" x14ac:dyDescent="0.25">
      <c r="A81" s="33"/>
      <c r="B81" s="57"/>
      <c r="C81" s="29"/>
      <c r="D81" s="29"/>
      <c r="E81" s="29"/>
      <c r="F81" s="29"/>
      <c r="G81" s="11" t="s">
        <v>194</v>
      </c>
      <c r="H81" s="12">
        <v>5</v>
      </c>
    </row>
    <row r="82" spans="1:8" ht="84.75" customHeight="1" thickBot="1" x14ac:dyDescent="0.3">
      <c r="A82" s="33"/>
      <c r="B82" s="57"/>
      <c r="C82" s="30"/>
      <c r="D82" s="30"/>
      <c r="E82" s="30"/>
      <c r="F82" s="30"/>
      <c r="G82" s="21" t="s">
        <v>8</v>
      </c>
      <c r="H82" s="23">
        <f>SUM(H81:H81)</f>
        <v>5</v>
      </c>
    </row>
    <row r="83" spans="1:8" ht="150" customHeight="1" thickBot="1" x14ac:dyDescent="0.3">
      <c r="A83" s="34"/>
      <c r="B83" s="56"/>
      <c r="C83" s="55" t="s">
        <v>193</v>
      </c>
      <c r="D83" s="55"/>
      <c r="E83" s="55"/>
      <c r="F83" s="54"/>
      <c r="G83" s="22"/>
      <c r="H83" s="24"/>
    </row>
    <row r="84" spans="1:8" x14ac:dyDescent="0.25">
      <c r="A84" s="32">
        <v>12</v>
      </c>
      <c r="B84" s="58" t="s">
        <v>192</v>
      </c>
      <c r="C84" s="28" t="s">
        <v>191</v>
      </c>
      <c r="D84" s="28" t="s">
        <v>190</v>
      </c>
      <c r="E84" s="28" t="s">
        <v>189</v>
      </c>
      <c r="F84" s="28" t="s">
        <v>188</v>
      </c>
      <c r="G84" s="19" t="s">
        <v>187</v>
      </c>
      <c r="H84" s="20"/>
    </row>
    <row r="85" spans="1:8" x14ac:dyDescent="0.25">
      <c r="A85" s="33"/>
      <c r="B85" s="57"/>
      <c r="C85" s="29"/>
      <c r="D85" s="29"/>
      <c r="E85" s="29"/>
      <c r="F85" s="29"/>
      <c r="G85" s="11" t="s">
        <v>186</v>
      </c>
      <c r="H85" s="12">
        <v>6</v>
      </c>
    </row>
    <row r="86" spans="1:8" ht="63" x14ac:dyDescent="0.25">
      <c r="A86" s="33"/>
      <c r="B86" s="57"/>
      <c r="C86" s="29"/>
      <c r="D86" s="29"/>
      <c r="E86" s="29"/>
      <c r="F86" s="29"/>
      <c r="G86" s="11" t="s">
        <v>185</v>
      </c>
      <c r="H86" s="12">
        <v>1</v>
      </c>
    </row>
    <row r="87" spans="1:8" ht="126" customHeight="1" thickBot="1" x14ac:dyDescent="0.3">
      <c r="A87" s="33"/>
      <c r="B87" s="57"/>
      <c r="C87" s="30"/>
      <c r="D87" s="30"/>
      <c r="E87" s="30"/>
      <c r="F87" s="30"/>
      <c r="G87" s="21" t="s">
        <v>8</v>
      </c>
      <c r="H87" s="23">
        <f>SUM(H85:H86)</f>
        <v>7</v>
      </c>
    </row>
    <row r="88" spans="1:8" ht="150" customHeight="1" thickBot="1" x14ac:dyDescent="0.3">
      <c r="A88" s="34"/>
      <c r="B88" s="56"/>
      <c r="C88" s="55" t="s">
        <v>184</v>
      </c>
      <c r="D88" s="55"/>
      <c r="E88" s="55"/>
      <c r="F88" s="54"/>
      <c r="G88" s="22"/>
      <c r="H88" s="24"/>
    </row>
    <row r="89" spans="1:8" hidden="1" x14ac:dyDescent="0.25">
      <c r="A89" s="32">
        <v>13</v>
      </c>
      <c r="B89" s="58" t="s">
        <v>183</v>
      </c>
      <c r="C89" s="28" t="s">
        <v>182</v>
      </c>
      <c r="D89" s="28" t="s">
        <v>181</v>
      </c>
      <c r="E89" s="28" t="s">
        <v>175</v>
      </c>
      <c r="F89" s="28" t="s">
        <v>174</v>
      </c>
      <c r="G89" s="60" t="s">
        <v>114</v>
      </c>
      <c r="H89" s="59"/>
    </row>
    <row r="90" spans="1:8" x14ac:dyDescent="0.25">
      <c r="A90" s="33"/>
      <c r="B90" s="57"/>
      <c r="C90" s="29"/>
      <c r="D90" s="29"/>
      <c r="E90" s="29"/>
      <c r="F90" s="29"/>
      <c r="G90" s="11" t="s">
        <v>129</v>
      </c>
      <c r="H90" s="12">
        <v>10</v>
      </c>
    </row>
    <row r="91" spans="1:8" ht="32.25" thickBot="1" x14ac:dyDescent="0.3">
      <c r="A91" s="33"/>
      <c r="B91" s="57"/>
      <c r="C91" s="29"/>
      <c r="D91" s="29"/>
      <c r="E91" s="29"/>
      <c r="F91" s="29"/>
      <c r="G91" s="11" t="s">
        <v>111</v>
      </c>
      <c r="H91" s="12">
        <v>2</v>
      </c>
    </row>
    <row r="92" spans="1:8" x14ac:dyDescent="0.25">
      <c r="A92" s="33"/>
      <c r="B92" s="57"/>
      <c r="C92" s="29"/>
      <c r="D92" s="29"/>
      <c r="E92" s="29"/>
      <c r="F92" s="29"/>
      <c r="G92" s="19" t="s">
        <v>180</v>
      </c>
      <c r="H92" s="20"/>
    </row>
    <row r="93" spans="1:8" ht="31.5" x14ac:dyDescent="0.25">
      <c r="A93" s="33"/>
      <c r="B93" s="57"/>
      <c r="C93" s="29"/>
      <c r="D93" s="29"/>
      <c r="E93" s="29"/>
      <c r="F93" s="29"/>
      <c r="G93" s="11" t="s">
        <v>179</v>
      </c>
      <c r="H93" s="12">
        <v>4</v>
      </c>
    </row>
    <row r="94" spans="1:8" ht="120.75" customHeight="1" thickBot="1" x14ac:dyDescent="0.3">
      <c r="A94" s="33"/>
      <c r="B94" s="57"/>
      <c r="C94" s="30"/>
      <c r="D94" s="30"/>
      <c r="E94" s="30"/>
      <c r="F94" s="30"/>
      <c r="G94" s="21" t="s">
        <v>8</v>
      </c>
      <c r="H94" s="23">
        <f>SUM(H90:H91,H93:H93)</f>
        <v>16</v>
      </c>
    </row>
    <row r="95" spans="1:8" ht="150" customHeight="1" thickBot="1" x14ac:dyDescent="0.3">
      <c r="A95" s="34"/>
      <c r="B95" s="56"/>
      <c r="C95" s="55" t="s">
        <v>178</v>
      </c>
      <c r="D95" s="55"/>
      <c r="E95" s="55"/>
      <c r="F95" s="54"/>
      <c r="G95" s="22"/>
      <c r="H95" s="24"/>
    </row>
    <row r="96" spans="1:8" x14ac:dyDescent="0.25">
      <c r="A96" s="32">
        <v>14</v>
      </c>
      <c r="B96" s="58" t="s">
        <v>119</v>
      </c>
      <c r="C96" s="28" t="s">
        <v>177</v>
      </c>
      <c r="D96" s="28" t="s">
        <v>176</v>
      </c>
      <c r="E96" s="28" t="s">
        <v>175</v>
      </c>
      <c r="F96" s="28" t="s">
        <v>174</v>
      </c>
      <c r="G96" s="19" t="s">
        <v>114</v>
      </c>
      <c r="H96" s="20"/>
    </row>
    <row r="97" spans="1:8" ht="31.5" x14ac:dyDescent="0.25">
      <c r="A97" s="33"/>
      <c r="B97" s="57"/>
      <c r="C97" s="29"/>
      <c r="D97" s="29"/>
      <c r="E97" s="29"/>
      <c r="F97" s="29"/>
      <c r="G97" s="11" t="s">
        <v>111</v>
      </c>
      <c r="H97" s="12">
        <v>5</v>
      </c>
    </row>
    <row r="98" spans="1:8" ht="131.25" customHeight="1" thickBot="1" x14ac:dyDescent="0.3">
      <c r="A98" s="33"/>
      <c r="B98" s="57"/>
      <c r="C98" s="30"/>
      <c r="D98" s="30"/>
      <c r="E98" s="30"/>
      <c r="F98" s="30"/>
      <c r="G98" s="21" t="s">
        <v>8</v>
      </c>
      <c r="H98" s="23">
        <f>SUM(H97:H97)</f>
        <v>5</v>
      </c>
    </row>
    <row r="99" spans="1:8" ht="150" customHeight="1" thickBot="1" x14ac:dyDescent="0.3">
      <c r="A99" s="34"/>
      <c r="B99" s="56"/>
      <c r="C99" s="55" t="s">
        <v>173</v>
      </c>
      <c r="D99" s="55"/>
      <c r="E99" s="55"/>
      <c r="F99" s="54"/>
      <c r="G99" s="22"/>
      <c r="H99" s="24"/>
    </row>
    <row r="100" spans="1:8" x14ac:dyDescent="0.25">
      <c r="A100" s="32">
        <v>15</v>
      </c>
      <c r="B100" s="58" t="s">
        <v>119</v>
      </c>
      <c r="C100" s="28" t="s">
        <v>172</v>
      </c>
      <c r="D100" s="28" t="s">
        <v>171</v>
      </c>
      <c r="E100" s="28" t="s">
        <v>170</v>
      </c>
      <c r="F100" s="28" t="s">
        <v>169</v>
      </c>
      <c r="G100" s="19" t="s">
        <v>122</v>
      </c>
      <c r="H100" s="20"/>
    </row>
    <row r="101" spans="1:8" x14ac:dyDescent="0.25">
      <c r="A101" s="33"/>
      <c r="B101" s="57"/>
      <c r="C101" s="29"/>
      <c r="D101" s="29"/>
      <c r="E101" s="29"/>
      <c r="F101" s="29"/>
      <c r="G101" s="11" t="s">
        <v>121</v>
      </c>
      <c r="H101" s="12">
        <v>20</v>
      </c>
    </row>
    <row r="102" spans="1:8" ht="120" customHeight="1" thickBot="1" x14ac:dyDescent="0.3">
      <c r="A102" s="33"/>
      <c r="B102" s="57"/>
      <c r="C102" s="30"/>
      <c r="D102" s="30"/>
      <c r="E102" s="30"/>
      <c r="F102" s="30"/>
      <c r="G102" s="21" t="s">
        <v>8</v>
      </c>
      <c r="H102" s="23">
        <f>SUM(H101:H101)</f>
        <v>20</v>
      </c>
    </row>
    <row r="103" spans="1:8" ht="150" customHeight="1" thickBot="1" x14ac:dyDescent="0.3">
      <c r="A103" s="34"/>
      <c r="B103" s="56"/>
      <c r="C103" s="55" t="s">
        <v>168</v>
      </c>
      <c r="D103" s="55"/>
      <c r="E103" s="55"/>
      <c r="F103" s="54"/>
      <c r="G103" s="22"/>
      <c r="H103" s="24"/>
    </row>
    <row r="104" spans="1:8" x14ac:dyDescent="0.25">
      <c r="A104" s="32">
        <v>16</v>
      </c>
      <c r="B104" s="58" t="s">
        <v>150</v>
      </c>
      <c r="C104" s="28" t="s">
        <v>167</v>
      </c>
      <c r="D104" s="28" t="s">
        <v>166</v>
      </c>
      <c r="E104" s="28" t="s">
        <v>165</v>
      </c>
      <c r="F104" s="28" t="s">
        <v>164</v>
      </c>
      <c r="G104" s="19" t="s">
        <v>122</v>
      </c>
      <c r="H104" s="20"/>
    </row>
    <row r="105" spans="1:8" x14ac:dyDescent="0.25">
      <c r="A105" s="33"/>
      <c r="B105" s="57"/>
      <c r="C105" s="29"/>
      <c r="D105" s="29"/>
      <c r="E105" s="29"/>
      <c r="F105" s="29"/>
      <c r="G105" s="11" t="s">
        <v>121</v>
      </c>
      <c r="H105" s="12">
        <v>20</v>
      </c>
    </row>
    <row r="106" spans="1:8" x14ac:dyDescent="0.25">
      <c r="A106" s="33"/>
      <c r="B106" s="57"/>
      <c r="C106" s="29"/>
      <c r="D106" s="29"/>
      <c r="E106" s="29"/>
      <c r="F106" s="29"/>
      <c r="G106" s="11" t="s">
        <v>157</v>
      </c>
      <c r="H106" s="12">
        <v>14</v>
      </c>
    </row>
    <row r="107" spans="1:8" x14ac:dyDescent="0.25">
      <c r="A107" s="33"/>
      <c r="B107" s="57"/>
      <c r="C107" s="29"/>
      <c r="D107" s="29"/>
      <c r="E107" s="29"/>
      <c r="F107" s="29"/>
      <c r="G107" s="11" t="s">
        <v>163</v>
      </c>
      <c r="H107" s="12">
        <v>36</v>
      </c>
    </row>
    <row r="108" spans="1:8" ht="16.5" thickBot="1" x14ac:dyDescent="0.3">
      <c r="A108" s="33"/>
      <c r="B108" s="57"/>
      <c r="C108" s="30"/>
      <c r="D108" s="30"/>
      <c r="E108" s="30"/>
      <c r="F108" s="30"/>
      <c r="G108" s="21" t="s">
        <v>8</v>
      </c>
      <c r="H108" s="23">
        <f>SUM(H105:H107)</f>
        <v>70</v>
      </c>
    </row>
    <row r="109" spans="1:8" ht="150" customHeight="1" thickBot="1" x14ac:dyDescent="0.3">
      <c r="A109" s="34"/>
      <c r="B109" s="56"/>
      <c r="C109" s="55" t="s">
        <v>162</v>
      </c>
      <c r="D109" s="55"/>
      <c r="E109" s="55"/>
      <c r="F109" s="54"/>
      <c r="G109" s="22"/>
      <c r="H109" s="24"/>
    </row>
    <row r="110" spans="1:8" x14ac:dyDescent="0.25">
      <c r="A110" s="32">
        <v>17</v>
      </c>
      <c r="B110" s="58" t="s">
        <v>150</v>
      </c>
      <c r="C110" s="28" t="s">
        <v>161</v>
      </c>
      <c r="D110" s="28" t="s">
        <v>160</v>
      </c>
      <c r="E110" s="28" t="s">
        <v>147</v>
      </c>
      <c r="F110" s="28" t="s">
        <v>159</v>
      </c>
      <c r="G110" s="19" t="s">
        <v>122</v>
      </c>
      <c r="H110" s="20"/>
    </row>
    <row r="111" spans="1:8" x14ac:dyDescent="0.25">
      <c r="A111" s="33"/>
      <c r="B111" s="57"/>
      <c r="C111" s="29"/>
      <c r="D111" s="29"/>
      <c r="E111" s="29"/>
      <c r="F111" s="29"/>
      <c r="G111" s="11" t="s">
        <v>121</v>
      </c>
      <c r="H111" s="12">
        <v>35</v>
      </c>
    </row>
    <row r="112" spans="1:8" ht="31.5" x14ac:dyDescent="0.25">
      <c r="A112" s="33"/>
      <c r="B112" s="57"/>
      <c r="C112" s="29"/>
      <c r="D112" s="29"/>
      <c r="E112" s="29"/>
      <c r="F112" s="29"/>
      <c r="G112" s="11" t="s">
        <v>158</v>
      </c>
      <c r="H112" s="12">
        <v>90</v>
      </c>
    </row>
    <row r="113" spans="1:8" x14ac:dyDescent="0.25">
      <c r="A113" s="33"/>
      <c r="B113" s="57"/>
      <c r="C113" s="29"/>
      <c r="D113" s="29"/>
      <c r="E113" s="29"/>
      <c r="F113" s="29"/>
      <c r="G113" s="11" t="s">
        <v>157</v>
      </c>
      <c r="H113" s="12">
        <v>50</v>
      </c>
    </row>
    <row r="114" spans="1:8" x14ac:dyDescent="0.25">
      <c r="A114" s="33"/>
      <c r="B114" s="57"/>
      <c r="C114" s="29"/>
      <c r="D114" s="29"/>
      <c r="E114" s="29"/>
      <c r="F114" s="29"/>
      <c r="G114" s="11" t="s">
        <v>156</v>
      </c>
      <c r="H114" s="12">
        <v>90</v>
      </c>
    </row>
    <row r="115" spans="1:8" x14ac:dyDescent="0.25">
      <c r="A115" s="33"/>
      <c r="B115" s="57"/>
      <c r="C115" s="29"/>
      <c r="D115" s="29"/>
      <c r="E115" s="29"/>
      <c r="F115" s="29"/>
      <c r="G115" s="11" t="s">
        <v>155</v>
      </c>
      <c r="H115" s="12">
        <v>64</v>
      </c>
    </row>
    <row r="116" spans="1:8" x14ac:dyDescent="0.25">
      <c r="A116" s="33"/>
      <c r="B116" s="57"/>
      <c r="C116" s="29"/>
      <c r="D116" s="29"/>
      <c r="E116" s="29"/>
      <c r="F116" s="29"/>
      <c r="G116" s="11" t="s">
        <v>154</v>
      </c>
      <c r="H116" s="12">
        <v>18</v>
      </c>
    </row>
    <row r="117" spans="1:8" ht="31.5" x14ac:dyDescent="0.25">
      <c r="A117" s="33"/>
      <c r="B117" s="57"/>
      <c r="C117" s="29"/>
      <c r="D117" s="29"/>
      <c r="E117" s="29"/>
      <c r="F117" s="29"/>
      <c r="G117" s="11" t="s">
        <v>153</v>
      </c>
      <c r="H117" s="12">
        <v>18</v>
      </c>
    </row>
    <row r="118" spans="1:8" x14ac:dyDescent="0.25">
      <c r="A118" s="33"/>
      <c r="B118" s="57"/>
      <c r="C118" s="29"/>
      <c r="D118" s="29"/>
      <c r="E118" s="29"/>
      <c r="F118" s="29"/>
      <c r="G118" s="11" t="s">
        <v>152</v>
      </c>
      <c r="H118" s="12">
        <v>18</v>
      </c>
    </row>
    <row r="119" spans="1:8" ht="16.5" thickBot="1" x14ac:dyDescent="0.3">
      <c r="A119" s="33"/>
      <c r="B119" s="57"/>
      <c r="C119" s="30"/>
      <c r="D119" s="30"/>
      <c r="E119" s="30"/>
      <c r="F119" s="30"/>
      <c r="G119" s="21" t="s">
        <v>8</v>
      </c>
      <c r="H119" s="23">
        <f>SUM(H111:H118)</f>
        <v>383</v>
      </c>
    </row>
    <row r="120" spans="1:8" ht="150" customHeight="1" thickBot="1" x14ac:dyDescent="0.3">
      <c r="A120" s="34"/>
      <c r="B120" s="56"/>
      <c r="C120" s="55" t="s">
        <v>151</v>
      </c>
      <c r="D120" s="55"/>
      <c r="E120" s="55"/>
      <c r="F120" s="54"/>
      <c r="G120" s="22"/>
      <c r="H120" s="24"/>
    </row>
    <row r="121" spans="1:8" x14ac:dyDescent="0.25">
      <c r="A121" s="32">
        <v>18</v>
      </c>
      <c r="B121" s="58" t="s">
        <v>150</v>
      </c>
      <c r="C121" s="28" t="s">
        <v>149</v>
      </c>
      <c r="D121" s="28" t="s">
        <v>148</v>
      </c>
      <c r="E121" s="28" t="s">
        <v>147</v>
      </c>
      <c r="F121" s="28" t="s">
        <v>146</v>
      </c>
      <c r="G121" s="19" t="s">
        <v>122</v>
      </c>
      <c r="H121" s="20"/>
    </row>
    <row r="122" spans="1:8" x14ac:dyDescent="0.25">
      <c r="A122" s="33"/>
      <c r="B122" s="57"/>
      <c r="C122" s="29"/>
      <c r="D122" s="29"/>
      <c r="E122" s="29"/>
      <c r="F122" s="29"/>
      <c r="G122" s="11" t="s">
        <v>145</v>
      </c>
      <c r="H122" s="12">
        <v>35</v>
      </c>
    </row>
    <row r="123" spans="1:8" ht="213" customHeight="1" thickBot="1" x14ac:dyDescent="0.3">
      <c r="A123" s="33"/>
      <c r="B123" s="57"/>
      <c r="C123" s="30"/>
      <c r="D123" s="30"/>
      <c r="E123" s="30"/>
      <c r="F123" s="30"/>
      <c r="G123" s="21" t="s">
        <v>8</v>
      </c>
      <c r="H123" s="23">
        <f>SUM(H122:H122)</f>
        <v>35</v>
      </c>
    </row>
    <row r="124" spans="1:8" ht="150" customHeight="1" thickBot="1" x14ac:dyDescent="0.3">
      <c r="A124" s="34"/>
      <c r="B124" s="56"/>
      <c r="C124" s="55" t="s">
        <v>144</v>
      </c>
      <c r="D124" s="55"/>
      <c r="E124" s="55"/>
      <c r="F124" s="54"/>
      <c r="G124" s="22"/>
      <c r="H124" s="24"/>
    </row>
    <row r="125" spans="1:8" x14ac:dyDescent="0.25">
      <c r="A125" s="32">
        <v>19</v>
      </c>
      <c r="B125" s="58" t="s">
        <v>119</v>
      </c>
      <c r="C125" s="28" t="s">
        <v>143</v>
      </c>
      <c r="D125" s="28" t="s">
        <v>142</v>
      </c>
      <c r="E125" s="28" t="s">
        <v>141</v>
      </c>
      <c r="F125" s="28" t="s">
        <v>140</v>
      </c>
      <c r="G125" s="19" t="s">
        <v>122</v>
      </c>
      <c r="H125" s="20"/>
    </row>
    <row r="126" spans="1:8" ht="16.5" thickBot="1" x14ac:dyDescent="0.3">
      <c r="A126" s="33"/>
      <c r="B126" s="57"/>
      <c r="C126" s="29"/>
      <c r="D126" s="29"/>
      <c r="E126" s="29"/>
      <c r="F126" s="29"/>
      <c r="G126" s="11" t="s">
        <v>121</v>
      </c>
      <c r="H126" s="12">
        <v>10</v>
      </c>
    </row>
    <row r="127" spans="1:8" x14ac:dyDescent="0.25">
      <c r="A127" s="33"/>
      <c r="B127" s="57"/>
      <c r="C127" s="29"/>
      <c r="D127" s="29"/>
      <c r="E127" s="29"/>
      <c r="F127" s="29"/>
      <c r="G127" s="19" t="s">
        <v>114</v>
      </c>
      <c r="H127" s="20"/>
    </row>
    <row r="128" spans="1:8" x14ac:dyDescent="0.25">
      <c r="A128" s="33"/>
      <c r="B128" s="57"/>
      <c r="C128" s="29"/>
      <c r="D128" s="29"/>
      <c r="E128" s="29"/>
      <c r="F128" s="29"/>
      <c r="G128" s="11" t="s">
        <v>129</v>
      </c>
      <c r="H128" s="12">
        <v>10</v>
      </c>
    </row>
    <row r="129" spans="1:8" ht="159.75" customHeight="1" thickBot="1" x14ac:dyDescent="0.3">
      <c r="A129" s="33"/>
      <c r="B129" s="57"/>
      <c r="C129" s="30"/>
      <c r="D129" s="30"/>
      <c r="E129" s="30"/>
      <c r="F129" s="30"/>
      <c r="G129" s="21" t="s">
        <v>8</v>
      </c>
      <c r="H129" s="23">
        <f>SUM(H126:H126,H128:H128)</f>
        <v>20</v>
      </c>
    </row>
    <row r="130" spans="1:8" ht="150" customHeight="1" thickBot="1" x14ac:dyDescent="0.3">
      <c r="A130" s="34"/>
      <c r="B130" s="56"/>
      <c r="C130" s="55" t="s">
        <v>139</v>
      </c>
      <c r="D130" s="55"/>
      <c r="E130" s="55"/>
      <c r="F130" s="54"/>
      <c r="G130" s="22"/>
      <c r="H130" s="24"/>
    </row>
    <row r="131" spans="1:8" x14ac:dyDescent="0.25">
      <c r="A131" s="32">
        <v>20</v>
      </c>
      <c r="B131" s="58" t="s">
        <v>119</v>
      </c>
      <c r="C131" s="28" t="s">
        <v>138</v>
      </c>
      <c r="D131" s="28" t="s">
        <v>137</v>
      </c>
      <c r="E131" s="28" t="s">
        <v>136</v>
      </c>
      <c r="F131" s="28" t="s">
        <v>135</v>
      </c>
      <c r="G131" s="19" t="s">
        <v>114</v>
      </c>
      <c r="H131" s="20"/>
    </row>
    <row r="132" spans="1:8" ht="31.5" x14ac:dyDescent="0.25">
      <c r="A132" s="33"/>
      <c r="B132" s="57"/>
      <c r="C132" s="29"/>
      <c r="D132" s="29"/>
      <c r="E132" s="29"/>
      <c r="F132" s="29"/>
      <c r="G132" s="11" t="s">
        <v>110</v>
      </c>
      <c r="H132" s="12">
        <v>8</v>
      </c>
    </row>
    <row r="133" spans="1:8" ht="47.25" x14ac:dyDescent="0.25">
      <c r="A133" s="33"/>
      <c r="B133" s="57"/>
      <c r="C133" s="29"/>
      <c r="D133" s="29"/>
      <c r="E133" s="29"/>
      <c r="F133" s="29"/>
      <c r="G133" s="11" t="s">
        <v>109</v>
      </c>
      <c r="H133" s="12">
        <v>7</v>
      </c>
    </row>
    <row r="134" spans="1:8" ht="87.75" customHeight="1" thickBot="1" x14ac:dyDescent="0.3">
      <c r="A134" s="33"/>
      <c r="B134" s="57"/>
      <c r="C134" s="30"/>
      <c r="D134" s="30"/>
      <c r="E134" s="30"/>
      <c r="F134" s="30"/>
      <c r="G134" s="21" t="s">
        <v>8</v>
      </c>
      <c r="H134" s="23">
        <f>SUM(H132:H133)</f>
        <v>15</v>
      </c>
    </row>
    <row r="135" spans="1:8" ht="150" customHeight="1" thickBot="1" x14ac:dyDescent="0.3">
      <c r="A135" s="34"/>
      <c r="B135" s="56"/>
      <c r="C135" s="55" t="s">
        <v>134</v>
      </c>
      <c r="D135" s="55"/>
      <c r="E135" s="55"/>
      <c r="F135" s="54"/>
      <c r="G135" s="22"/>
      <c r="H135" s="24"/>
    </row>
    <row r="136" spans="1:8" x14ac:dyDescent="0.25">
      <c r="A136" s="32">
        <v>21</v>
      </c>
      <c r="B136" s="58" t="s">
        <v>119</v>
      </c>
      <c r="C136" s="28" t="s">
        <v>133</v>
      </c>
      <c r="D136" s="28" t="s">
        <v>132</v>
      </c>
      <c r="E136" s="28" t="s">
        <v>131</v>
      </c>
      <c r="F136" s="28" t="s">
        <v>130</v>
      </c>
      <c r="G136" s="19" t="s">
        <v>114</v>
      </c>
      <c r="H136" s="20"/>
    </row>
    <row r="137" spans="1:8" x14ac:dyDescent="0.25">
      <c r="A137" s="33"/>
      <c r="B137" s="57"/>
      <c r="C137" s="29"/>
      <c r="D137" s="29"/>
      <c r="E137" s="29"/>
      <c r="F137" s="29"/>
      <c r="G137" s="11" t="s">
        <v>129</v>
      </c>
      <c r="H137" s="12">
        <v>8</v>
      </c>
    </row>
    <row r="138" spans="1:8" ht="31.5" x14ac:dyDescent="0.25">
      <c r="A138" s="33"/>
      <c r="B138" s="57"/>
      <c r="C138" s="29"/>
      <c r="D138" s="29"/>
      <c r="E138" s="29"/>
      <c r="F138" s="29"/>
      <c r="G138" s="11" t="s">
        <v>111</v>
      </c>
      <c r="H138" s="12">
        <v>2</v>
      </c>
    </row>
    <row r="139" spans="1:8" x14ac:dyDescent="0.25">
      <c r="A139" s="33"/>
      <c r="B139" s="57"/>
      <c r="C139" s="29"/>
      <c r="D139" s="29"/>
      <c r="E139" s="29"/>
      <c r="F139" s="29"/>
      <c r="G139" s="11" t="s">
        <v>128</v>
      </c>
      <c r="H139" s="12">
        <v>15</v>
      </c>
    </row>
    <row r="140" spans="1:8" ht="124.5" customHeight="1" thickBot="1" x14ac:dyDescent="0.3">
      <c r="A140" s="33"/>
      <c r="B140" s="57"/>
      <c r="C140" s="30"/>
      <c r="D140" s="30"/>
      <c r="E140" s="30"/>
      <c r="F140" s="30"/>
      <c r="G140" s="21" t="s">
        <v>8</v>
      </c>
      <c r="H140" s="23">
        <f>SUM(H137:H139)</f>
        <v>25</v>
      </c>
    </row>
    <row r="141" spans="1:8" ht="150" customHeight="1" thickBot="1" x14ac:dyDescent="0.3">
      <c r="A141" s="34"/>
      <c r="B141" s="56"/>
      <c r="C141" s="55" t="s">
        <v>127</v>
      </c>
      <c r="D141" s="55"/>
      <c r="E141" s="55"/>
      <c r="F141" s="54"/>
      <c r="G141" s="22"/>
      <c r="H141" s="24"/>
    </row>
    <row r="142" spans="1:8" x14ac:dyDescent="0.25">
      <c r="A142" s="32">
        <v>22</v>
      </c>
      <c r="B142" s="58" t="s">
        <v>119</v>
      </c>
      <c r="C142" s="28" t="s">
        <v>126</v>
      </c>
      <c r="D142" s="28" t="s">
        <v>125</v>
      </c>
      <c r="E142" s="28" t="s">
        <v>124</v>
      </c>
      <c r="F142" s="28" t="s">
        <v>123</v>
      </c>
      <c r="G142" s="19" t="s">
        <v>114</v>
      </c>
      <c r="H142" s="20"/>
    </row>
    <row r="143" spans="1:8" ht="31.5" x14ac:dyDescent="0.25">
      <c r="A143" s="33"/>
      <c r="B143" s="57"/>
      <c r="C143" s="29"/>
      <c r="D143" s="29"/>
      <c r="E143" s="29"/>
      <c r="F143" s="29"/>
      <c r="G143" s="11" t="s">
        <v>111</v>
      </c>
      <c r="H143" s="12">
        <v>3</v>
      </c>
    </row>
    <row r="144" spans="1:8" ht="48" thickBot="1" x14ac:dyDescent="0.3">
      <c r="A144" s="33"/>
      <c r="B144" s="57"/>
      <c r="C144" s="29"/>
      <c r="D144" s="29"/>
      <c r="E144" s="29"/>
      <c r="F144" s="29"/>
      <c r="G144" s="11" t="s">
        <v>109</v>
      </c>
      <c r="H144" s="12">
        <v>6</v>
      </c>
    </row>
    <row r="145" spans="1:9" x14ac:dyDescent="0.25">
      <c r="A145" s="33"/>
      <c r="B145" s="57"/>
      <c r="C145" s="29"/>
      <c r="D145" s="29"/>
      <c r="E145" s="29"/>
      <c r="F145" s="29"/>
      <c r="G145" s="19" t="s">
        <v>122</v>
      </c>
      <c r="H145" s="20"/>
    </row>
    <row r="146" spans="1:9" x14ac:dyDescent="0.25">
      <c r="A146" s="33"/>
      <c r="B146" s="57"/>
      <c r="C146" s="29"/>
      <c r="D146" s="29"/>
      <c r="E146" s="29"/>
      <c r="F146" s="29"/>
      <c r="G146" s="11" t="s">
        <v>121</v>
      </c>
      <c r="H146" s="12">
        <v>5</v>
      </c>
    </row>
    <row r="147" spans="1:9" ht="16.5" thickBot="1" x14ac:dyDescent="0.3">
      <c r="A147" s="33"/>
      <c r="B147" s="57"/>
      <c r="C147" s="30"/>
      <c r="D147" s="30"/>
      <c r="E147" s="30"/>
      <c r="F147" s="30"/>
      <c r="G147" s="21" t="s">
        <v>8</v>
      </c>
      <c r="H147" s="23">
        <f>SUM(H143:H144,H146:H146)</f>
        <v>14</v>
      </c>
    </row>
    <row r="148" spans="1:9" ht="150" customHeight="1" thickBot="1" x14ac:dyDescent="0.3">
      <c r="A148" s="34"/>
      <c r="B148" s="56"/>
      <c r="C148" s="55" t="s">
        <v>120</v>
      </c>
      <c r="D148" s="55"/>
      <c r="E148" s="55"/>
      <c r="F148" s="54"/>
      <c r="G148" s="22"/>
      <c r="H148" s="24"/>
    </row>
    <row r="149" spans="1:9" x14ac:dyDescent="0.25">
      <c r="A149" s="32">
        <v>23</v>
      </c>
      <c r="B149" s="58" t="s">
        <v>119</v>
      </c>
      <c r="C149" s="28" t="s">
        <v>118</v>
      </c>
      <c r="D149" s="28" t="s">
        <v>117</v>
      </c>
      <c r="E149" s="28" t="s">
        <v>116</v>
      </c>
      <c r="F149" s="28" t="s">
        <v>115</v>
      </c>
      <c r="G149" s="19" t="s">
        <v>114</v>
      </c>
      <c r="H149" s="20"/>
    </row>
    <row r="150" spans="1:9" x14ac:dyDescent="0.25">
      <c r="A150" s="33"/>
      <c r="B150" s="57"/>
      <c r="C150" s="29"/>
      <c r="D150" s="29"/>
      <c r="E150" s="29"/>
      <c r="F150" s="29"/>
      <c r="G150" s="11" t="s">
        <v>113</v>
      </c>
      <c r="H150" s="12">
        <v>26</v>
      </c>
    </row>
    <row r="151" spans="1:9" ht="47.25" x14ac:dyDescent="0.25">
      <c r="A151" s="33"/>
      <c r="B151" s="57"/>
      <c r="C151" s="29"/>
      <c r="D151" s="29"/>
      <c r="E151" s="29"/>
      <c r="F151" s="29"/>
      <c r="G151" s="11" t="s">
        <v>112</v>
      </c>
      <c r="H151" s="12">
        <v>15</v>
      </c>
    </row>
    <row r="152" spans="1:9" ht="31.5" x14ac:dyDescent="0.25">
      <c r="A152" s="33"/>
      <c r="B152" s="57"/>
      <c r="C152" s="29"/>
      <c r="D152" s="29"/>
      <c r="E152" s="29"/>
      <c r="F152" s="29"/>
      <c r="G152" s="11" t="s">
        <v>111</v>
      </c>
      <c r="H152" s="12">
        <v>3</v>
      </c>
    </row>
    <row r="153" spans="1:9" ht="31.5" x14ac:dyDescent="0.25">
      <c r="A153" s="33"/>
      <c r="B153" s="57"/>
      <c r="C153" s="29"/>
      <c r="D153" s="29"/>
      <c r="E153" s="29"/>
      <c r="F153" s="29"/>
      <c r="G153" s="11" t="s">
        <v>110</v>
      </c>
      <c r="H153" s="12">
        <v>2</v>
      </c>
    </row>
    <row r="154" spans="1:9" ht="47.25" x14ac:dyDescent="0.25">
      <c r="A154" s="33"/>
      <c r="B154" s="57"/>
      <c r="C154" s="29"/>
      <c r="D154" s="29"/>
      <c r="E154" s="29"/>
      <c r="F154" s="29"/>
      <c r="G154" s="11" t="s">
        <v>109</v>
      </c>
      <c r="H154" s="12">
        <v>2</v>
      </c>
    </row>
    <row r="155" spans="1:9" ht="16.5" thickBot="1" x14ac:dyDescent="0.3">
      <c r="A155" s="33"/>
      <c r="B155" s="57"/>
      <c r="C155" s="30"/>
      <c r="D155" s="30"/>
      <c r="E155" s="30"/>
      <c r="F155" s="30"/>
      <c r="G155" s="21" t="s">
        <v>8</v>
      </c>
      <c r="H155" s="23">
        <f>SUM(H150:H154)</f>
        <v>48</v>
      </c>
    </row>
    <row r="156" spans="1:9" ht="150" customHeight="1" thickBot="1" x14ac:dyDescent="0.3">
      <c r="A156" s="34"/>
      <c r="B156" s="56"/>
      <c r="C156" s="55" t="s">
        <v>108</v>
      </c>
      <c r="D156" s="55"/>
      <c r="E156" s="55"/>
      <c r="F156" s="54"/>
      <c r="G156" s="22"/>
      <c r="H156" s="24"/>
    </row>
    <row r="157" spans="1:9" ht="16.5" thickBot="1" x14ac:dyDescent="0.3">
      <c r="A157" s="53" t="s">
        <v>107</v>
      </c>
      <c r="B157" s="52"/>
      <c r="C157" s="52"/>
      <c r="D157" s="52"/>
      <c r="E157" s="51"/>
      <c r="F157" s="38">
        <f>H155+H147+H140+H134+H129+H123+H119+H108+H102+H98+H94+H87+H82+H78+H70+H63+H59+H51+H42+H32+H28+H15+H11</f>
        <v>1470</v>
      </c>
      <c r="G157" s="39"/>
      <c r="H157" s="40"/>
    </row>
    <row r="158" spans="1:9" ht="200.25" customHeight="1" thickBot="1" x14ac:dyDescent="0.3">
      <c r="A158" s="41" t="s">
        <v>9</v>
      </c>
      <c r="B158" s="42"/>
      <c r="C158" s="50" t="s">
        <v>106</v>
      </c>
      <c r="D158" s="49"/>
      <c r="E158" s="49"/>
      <c r="F158" s="48"/>
      <c r="G158" s="14" t="s">
        <v>105</v>
      </c>
      <c r="H158" s="15" t="s">
        <v>104</v>
      </c>
      <c r="I158" s="5"/>
    </row>
    <row r="159" spans="1:9" ht="150" customHeight="1" thickBot="1" x14ac:dyDescent="0.3">
      <c r="A159" s="41" t="s">
        <v>9</v>
      </c>
      <c r="B159" s="42"/>
      <c r="C159" s="50" t="s">
        <v>103</v>
      </c>
      <c r="D159" s="49"/>
      <c r="E159" s="49"/>
      <c r="F159" s="48"/>
      <c r="G159" s="14" t="s">
        <v>102</v>
      </c>
      <c r="H159" s="15" t="s">
        <v>101</v>
      </c>
      <c r="I159" s="5"/>
    </row>
    <row r="160" spans="1:9" ht="150" customHeight="1" thickBot="1" x14ac:dyDescent="0.3">
      <c r="A160" s="41" t="s">
        <v>9</v>
      </c>
      <c r="B160" s="42"/>
      <c r="C160" s="50" t="s">
        <v>100</v>
      </c>
      <c r="D160" s="49"/>
      <c r="E160" s="49"/>
      <c r="F160" s="48"/>
      <c r="G160" s="47" t="s">
        <v>99</v>
      </c>
      <c r="H160" s="46" t="s">
        <v>98</v>
      </c>
      <c r="I160" s="5"/>
    </row>
  </sheetData>
  <sheetProtection algorithmName="SHA-512" hashValue="saNWrDSvThmeWRI60tpF49ubyCZkRp+XPhHhgM1ZRMEIAbegvObL/+6yLRHfWjOFE4y/jVARKjKt2mcbQC7PYQ==" saltValue="t87IyqBgEwmIYNkgk/ciFQ==" spinCount="100000" sheet="1" formatCells="0" formatColumns="0" formatRows="0" insertColumns="0" insertRows="0" deleteRows="0" autoFilter="0" pivotTables="0"/>
  <autoFilter ref="A1:H496" xr:uid="{00000000-0009-0000-0000-000000000000}">
    <filterColumn colId="1">
      <filters blank="1">
        <filter val="&quot;B&quot; Általános növényápolási feladatok (4; 5; 6; 7; 10; 11; 12. sor)"/>
        <filter val="&quot;C&quot; Értékesítés, eladás (14; 15; 19; 20; 21; 22; 23. sor)"/>
        <filter val="&quot;D&quot; Virágkötészet (16; 17; 18. sor)"/>
      </filters>
    </filterColumn>
  </autoFilter>
  <mergeCells count="246">
    <mergeCell ref="B65:B71"/>
    <mergeCell ref="G65:H65"/>
    <mergeCell ref="G67:H67"/>
    <mergeCell ref="G70:G71"/>
    <mergeCell ref="H70:H71"/>
    <mergeCell ref="C71:F71"/>
    <mergeCell ref="C65:C70"/>
    <mergeCell ref="D65:D70"/>
    <mergeCell ref="E65:E70"/>
    <mergeCell ref="F65:F70"/>
    <mergeCell ref="B72:B79"/>
    <mergeCell ref="B80:B83"/>
    <mergeCell ref="B89:B95"/>
    <mergeCell ref="G72:H72"/>
    <mergeCell ref="G78:G79"/>
    <mergeCell ref="H78:H79"/>
    <mergeCell ref="C79:F79"/>
    <mergeCell ref="G80:H80"/>
    <mergeCell ref="B84:B88"/>
    <mergeCell ref="G84:H84"/>
    <mergeCell ref="B61:B64"/>
    <mergeCell ref="G61:H61"/>
    <mergeCell ref="G63:G64"/>
    <mergeCell ref="H63:H64"/>
    <mergeCell ref="C64:F64"/>
    <mergeCell ref="C61:C63"/>
    <mergeCell ref="D61:D63"/>
    <mergeCell ref="E61:E63"/>
    <mergeCell ref="F61:F63"/>
    <mergeCell ref="B53:B60"/>
    <mergeCell ref="G53:H53"/>
    <mergeCell ref="G57:H57"/>
    <mergeCell ref="G59:G60"/>
    <mergeCell ref="H59:H60"/>
    <mergeCell ref="C60:F60"/>
    <mergeCell ref="C53:C59"/>
    <mergeCell ref="D53:D59"/>
    <mergeCell ref="E53:E59"/>
    <mergeCell ref="F53:F59"/>
    <mergeCell ref="G44:H44"/>
    <mergeCell ref="G47:H47"/>
    <mergeCell ref="G51:G52"/>
    <mergeCell ref="H51:H52"/>
    <mergeCell ref="C52:F52"/>
    <mergeCell ref="C44:C51"/>
    <mergeCell ref="D44:D51"/>
    <mergeCell ref="E44:E51"/>
    <mergeCell ref="F44:F51"/>
    <mergeCell ref="C43:F43"/>
    <mergeCell ref="C34:C42"/>
    <mergeCell ref="D34:D42"/>
    <mergeCell ref="E34:E42"/>
    <mergeCell ref="F34:F42"/>
    <mergeCell ref="B44:B52"/>
    <mergeCell ref="B30:B33"/>
    <mergeCell ref="G30:H30"/>
    <mergeCell ref="G32:G33"/>
    <mergeCell ref="H32:H33"/>
    <mergeCell ref="C33:F33"/>
    <mergeCell ref="B34:B43"/>
    <mergeCell ref="G34:H34"/>
    <mergeCell ref="G40:H40"/>
    <mergeCell ref="G42:G43"/>
    <mergeCell ref="H42:H43"/>
    <mergeCell ref="A17:A29"/>
    <mergeCell ref="A80:A83"/>
    <mergeCell ref="A84:A88"/>
    <mergeCell ref="A30:A33"/>
    <mergeCell ref="A34:A43"/>
    <mergeCell ref="A44:A52"/>
    <mergeCell ref="A53:A60"/>
    <mergeCell ref="A61:A64"/>
    <mergeCell ref="A65:A71"/>
    <mergeCell ref="A72:A79"/>
    <mergeCell ref="C2:C11"/>
    <mergeCell ref="D2:D11"/>
    <mergeCell ref="E2:E11"/>
    <mergeCell ref="F2:F11"/>
    <mergeCell ref="A2:A12"/>
    <mergeCell ref="A13:A16"/>
    <mergeCell ref="B13:B16"/>
    <mergeCell ref="G13:H13"/>
    <mergeCell ref="G15:G16"/>
    <mergeCell ref="H15:H16"/>
    <mergeCell ref="C16:F16"/>
    <mergeCell ref="B2:B12"/>
    <mergeCell ref="G2:H2"/>
    <mergeCell ref="G11:G12"/>
    <mergeCell ref="H11:H12"/>
    <mergeCell ref="C12:F12"/>
    <mergeCell ref="C96:C98"/>
    <mergeCell ref="D96:D98"/>
    <mergeCell ref="E96:E98"/>
    <mergeCell ref="F96:F98"/>
    <mergeCell ref="B17:B29"/>
    <mergeCell ref="G17:H17"/>
    <mergeCell ref="G22:H22"/>
    <mergeCell ref="G28:G29"/>
    <mergeCell ref="H28:H29"/>
    <mergeCell ref="C29:F29"/>
    <mergeCell ref="C83:F83"/>
    <mergeCell ref="F84:F87"/>
    <mergeCell ref="C89:C94"/>
    <mergeCell ref="D89:D94"/>
    <mergeCell ref="E89:E94"/>
    <mergeCell ref="F89:F94"/>
    <mergeCell ref="C88:F88"/>
    <mergeCell ref="G89:H89"/>
    <mergeCell ref="G92:H92"/>
    <mergeCell ref="G94:G95"/>
    <mergeCell ref="H94:H95"/>
    <mergeCell ref="G96:H96"/>
    <mergeCell ref="G82:G83"/>
    <mergeCell ref="H82:H83"/>
    <mergeCell ref="G87:G88"/>
    <mergeCell ref="H87:H88"/>
    <mergeCell ref="H108:H109"/>
    <mergeCell ref="C109:F109"/>
    <mergeCell ref="B110:B120"/>
    <mergeCell ref="F80:F82"/>
    <mergeCell ref="C84:C87"/>
    <mergeCell ref="D84:D87"/>
    <mergeCell ref="E84:E87"/>
    <mergeCell ref="G98:G99"/>
    <mergeCell ref="H98:H99"/>
    <mergeCell ref="C99:F99"/>
    <mergeCell ref="H119:H120"/>
    <mergeCell ref="C120:F120"/>
    <mergeCell ref="B100:B103"/>
    <mergeCell ref="G100:H100"/>
    <mergeCell ref="G102:G103"/>
    <mergeCell ref="H102:H103"/>
    <mergeCell ref="G108:G109"/>
    <mergeCell ref="B104:B109"/>
    <mergeCell ref="G104:H104"/>
    <mergeCell ref="G119:G120"/>
    <mergeCell ref="A160:B160"/>
    <mergeCell ref="C160:F160"/>
    <mergeCell ref="A157:E157"/>
    <mergeCell ref="F157:H157"/>
    <mergeCell ref="A158:B158"/>
    <mergeCell ref="C158:F158"/>
    <mergeCell ref="A159:B159"/>
    <mergeCell ref="C159:F159"/>
    <mergeCell ref="G110:H110"/>
    <mergeCell ref="G129:G130"/>
    <mergeCell ref="H129:H130"/>
    <mergeCell ref="C130:F130"/>
    <mergeCell ref="C125:C129"/>
    <mergeCell ref="D125:D129"/>
    <mergeCell ref="E125:E129"/>
    <mergeCell ref="F125:F129"/>
    <mergeCell ref="G125:H125"/>
    <mergeCell ref="G127:H127"/>
    <mergeCell ref="G121:H121"/>
    <mergeCell ref="G123:G124"/>
    <mergeCell ref="H123:H124"/>
    <mergeCell ref="C124:F124"/>
    <mergeCell ref="C121:C123"/>
    <mergeCell ref="D121:D123"/>
    <mergeCell ref="E121:E123"/>
    <mergeCell ref="F121:F123"/>
    <mergeCell ref="A136:A141"/>
    <mergeCell ref="B136:B141"/>
    <mergeCell ref="D131:D134"/>
    <mergeCell ref="E131:E134"/>
    <mergeCell ref="F131:F134"/>
    <mergeCell ref="A121:A124"/>
    <mergeCell ref="B121:B124"/>
    <mergeCell ref="D136:D140"/>
    <mergeCell ref="E136:E140"/>
    <mergeCell ref="F136:F140"/>
    <mergeCell ref="A131:A135"/>
    <mergeCell ref="B131:B135"/>
    <mergeCell ref="G131:H131"/>
    <mergeCell ref="G134:G135"/>
    <mergeCell ref="H134:H135"/>
    <mergeCell ref="C135:F135"/>
    <mergeCell ref="C131:C134"/>
    <mergeCell ref="A149:A156"/>
    <mergeCell ref="B149:B156"/>
    <mergeCell ref="D142:D147"/>
    <mergeCell ref="E142:E147"/>
    <mergeCell ref="F142:F147"/>
    <mergeCell ref="G136:H136"/>
    <mergeCell ref="G140:G141"/>
    <mergeCell ref="H140:H141"/>
    <mergeCell ref="C141:F141"/>
    <mergeCell ref="C136:C140"/>
    <mergeCell ref="A142:A148"/>
    <mergeCell ref="B142:B148"/>
    <mergeCell ref="G142:H142"/>
    <mergeCell ref="G145:H145"/>
    <mergeCell ref="G147:G148"/>
    <mergeCell ref="H147:H148"/>
    <mergeCell ref="C148:F148"/>
    <mergeCell ref="C142:C147"/>
    <mergeCell ref="G149:H149"/>
    <mergeCell ref="G155:G156"/>
    <mergeCell ref="H155:H156"/>
    <mergeCell ref="C156:F156"/>
    <mergeCell ref="C149:C155"/>
    <mergeCell ref="D149:D155"/>
    <mergeCell ref="E149:E155"/>
    <mergeCell ref="F149:F155"/>
    <mergeCell ref="C72:C78"/>
    <mergeCell ref="D72:D78"/>
    <mergeCell ref="E72:E78"/>
    <mergeCell ref="F72:F78"/>
    <mergeCell ref="C80:C82"/>
    <mergeCell ref="D80:D82"/>
    <mergeCell ref="E80:E82"/>
    <mergeCell ref="E17:E28"/>
    <mergeCell ref="F17:F28"/>
    <mergeCell ref="C30:C32"/>
    <mergeCell ref="D30:D32"/>
    <mergeCell ref="E30:E32"/>
    <mergeCell ref="F30:F32"/>
    <mergeCell ref="C95:F95"/>
    <mergeCell ref="B96:B99"/>
    <mergeCell ref="A89:A95"/>
    <mergeCell ref="A96:A99"/>
    <mergeCell ref="C13:C15"/>
    <mergeCell ref="D13:D15"/>
    <mergeCell ref="E13:E15"/>
    <mergeCell ref="F13:F15"/>
    <mergeCell ref="C17:C28"/>
    <mergeCell ref="D17:D28"/>
    <mergeCell ref="C110:C119"/>
    <mergeCell ref="D110:D119"/>
    <mergeCell ref="E110:E119"/>
    <mergeCell ref="F110:F119"/>
    <mergeCell ref="C103:F103"/>
    <mergeCell ref="A125:A130"/>
    <mergeCell ref="B125:B130"/>
    <mergeCell ref="A100:A103"/>
    <mergeCell ref="A104:A109"/>
    <mergeCell ref="A110:A120"/>
    <mergeCell ref="C100:C102"/>
    <mergeCell ref="D100:D102"/>
    <mergeCell ref="E100:E102"/>
    <mergeCell ref="F100:F102"/>
    <mergeCell ref="C104:C108"/>
    <mergeCell ref="D104:D108"/>
    <mergeCell ref="E104:E108"/>
    <mergeCell ref="F104:F10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F39-FBBC-4E3D-90F5-5434510698FD}">
  <dimension ref="A1:I185"/>
  <sheetViews>
    <sheetView zoomScale="85" zoomScaleNormal="85" workbookViewId="0">
      <selection activeCell="G8" sqref="G8"/>
    </sheetView>
  </sheetViews>
  <sheetFormatPr defaultColWidth="9.140625" defaultRowHeight="15.75" x14ac:dyDescent="0.25"/>
  <cols>
    <col min="1" max="1" width="12" style="3" customWidth="1"/>
    <col min="2" max="2" width="21" style="4" customWidth="1"/>
    <col min="3" max="3" width="23" style="3" customWidth="1"/>
    <col min="4" max="4" width="28.7109375" style="3" customWidth="1"/>
    <col min="5" max="5" width="24.5703125" style="3" customWidth="1"/>
    <col min="6" max="6" width="28" style="3" customWidth="1"/>
    <col min="7" max="7" width="30.85546875" style="3" customWidth="1"/>
    <col min="8" max="8" width="23.140625" style="3" customWidth="1"/>
    <col min="9" max="9" width="45.7109375" style="2" customWidth="1"/>
    <col min="10" max="16384" width="9.140625" style="2"/>
  </cols>
  <sheetData>
    <row r="1" spans="1:8" s="1" customFormat="1" ht="48" thickBot="1" x14ac:dyDescent="0.3">
      <c r="A1" s="6" t="s">
        <v>0</v>
      </c>
      <c r="B1" s="7" t="s">
        <v>1</v>
      </c>
      <c r="C1" s="61" t="s">
        <v>2</v>
      </c>
      <c r="D1" s="8" t="s">
        <v>3</v>
      </c>
      <c r="E1" s="8" t="s">
        <v>4</v>
      </c>
      <c r="F1" s="8" t="s">
        <v>5</v>
      </c>
      <c r="G1" s="9" t="s">
        <v>6</v>
      </c>
      <c r="H1" s="10" t="s">
        <v>7</v>
      </c>
    </row>
    <row r="2" spans="1:8" x14ac:dyDescent="0.25">
      <c r="A2" s="32">
        <v>1</v>
      </c>
      <c r="B2" s="16" t="s">
        <v>375</v>
      </c>
      <c r="C2" s="28" t="s">
        <v>387</v>
      </c>
      <c r="D2" s="28" t="s">
        <v>386</v>
      </c>
      <c r="E2" s="28" t="s">
        <v>385</v>
      </c>
      <c r="F2" s="28" t="s">
        <v>384</v>
      </c>
      <c r="G2" s="19" t="s">
        <v>334</v>
      </c>
      <c r="H2" s="20"/>
    </row>
    <row r="3" spans="1:8" x14ac:dyDescent="0.25">
      <c r="A3" s="33"/>
      <c r="B3" s="17"/>
      <c r="C3" s="29"/>
      <c r="D3" s="29"/>
      <c r="E3" s="29"/>
      <c r="F3" s="29"/>
      <c r="G3" s="11" t="s">
        <v>383</v>
      </c>
      <c r="H3" s="12">
        <v>8</v>
      </c>
    </row>
    <row r="4" spans="1:8" x14ac:dyDescent="0.25">
      <c r="A4" s="33"/>
      <c r="B4" s="17"/>
      <c r="C4" s="29"/>
      <c r="D4" s="29"/>
      <c r="E4" s="29"/>
      <c r="F4" s="29"/>
      <c r="G4" s="11" t="s">
        <v>333</v>
      </c>
      <c r="H4" s="12">
        <v>2</v>
      </c>
    </row>
    <row r="5" spans="1:8" ht="31.5" x14ac:dyDescent="0.25">
      <c r="A5" s="33"/>
      <c r="B5" s="17"/>
      <c r="C5" s="29"/>
      <c r="D5" s="29"/>
      <c r="E5" s="29"/>
      <c r="F5" s="29"/>
      <c r="G5" s="11" t="s">
        <v>382</v>
      </c>
      <c r="H5" s="12">
        <v>24</v>
      </c>
    </row>
    <row r="6" spans="1:8" ht="47.25" x14ac:dyDescent="0.25">
      <c r="A6" s="33"/>
      <c r="B6" s="17"/>
      <c r="C6" s="29"/>
      <c r="D6" s="29"/>
      <c r="E6" s="29"/>
      <c r="F6" s="29"/>
      <c r="G6" s="11" t="s">
        <v>381</v>
      </c>
      <c r="H6" s="12">
        <v>38</v>
      </c>
    </row>
    <row r="7" spans="1:8" ht="31.5" x14ac:dyDescent="0.25">
      <c r="A7" s="33"/>
      <c r="B7" s="17"/>
      <c r="C7" s="29"/>
      <c r="D7" s="29"/>
      <c r="E7" s="29"/>
      <c r="F7" s="29"/>
      <c r="G7" s="11" t="s">
        <v>380</v>
      </c>
      <c r="H7" s="12">
        <v>23</v>
      </c>
    </row>
    <row r="8" spans="1:8" ht="47.25" x14ac:dyDescent="0.25">
      <c r="A8" s="33"/>
      <c r="B8" s="17"/>
      <c r="C8" s="29"/>
      <c r="D8" s="29"/>
      <c r="E8" s="29"/>
      <c r="F8" s="29"/>
      <c r="G8" s="11" t="s">
        <v>379</v>
      </c>
      <c r="H8" s="12">
        <v>34</v>
      </c>
    </row>
    <row r="9" spans="1:8" ht="31.5" x14ac:dyDescent="0.25">
      <c r="A9" s="33"/>
      <c r="B9" s="17"/>
      <c r="C9" s="29"/>
      <c r="D9" s="29"/>
      <c r="E9" s="29"/>
      <c r="F9" s="29"/>
      <c r="G9" s="11" t="s">
        <v>378</v>
      </c>
      <c r="H9" s="12">
        <v>15</v>
      </c>
    </row>
    <row r="10" spans="1:8" ht="16.5" thickBot="1" x14ac:dyDescent="0.3">
      <c r="A10" s="33"/>
      <c r="B10" s="17"/>
      <c r="C10" s="29"/>
      <c r="D10" s="29"/>
      <c r="E10" s="29"/>
      <c r="F10" s="29"/>
      <c r="G10" s="11" t="s">
        <v>377</v>
      </c>
      <c r="H10" s="12">
        <v>7</v>
      </c>
    </row>
    <row r="11" spans="1:8" x14ac:dyDescent="0.25">
      <c r="A11" s="33"/>
      <c r="B11" s="17"/>
      <c r="C11" s="29"/>
      <c r="D11" s="29"/>
      <c r="E11" s="29"/>
      <c r="F11" s="29"/>
      <c r="G11" s="19" t="s">
        <v>306</v>
      </c>
      <c r="H11" s="20"/>
    </row>
    <row r="12" spans="1:8" ht="31.5" x14ac:dyDescent="0.25">
      <c r="A12" s="33"/>
      <c r="B12" s="17"/>
      <c r="C12" s="29"/>
      <c r="D12" s="29"/>
      <c r="E12" s="29"/>
      <c r="F12" s="29"/>
      <c r="G12" s="11" t="s">
        <v>360</v>
      </c>
      <c r="H12" s="12">
        <v>12</v>
      </c>
    </row>
    <row r="13" spans="1:8" ht="31.5" x14ac:dyDescent="0.25">
      <c r="A13" s="33"/>
      <c r="B13" s="17"/>
      <c r="C13" s="29"/>
      <c r="D13" s="29"/>
      <c r="E13" s="29"/>
      <c r="F13" s="29"/>
      <c r="G13" s="11" t="s">
        <v>305</v>
      </c>
      <c r="H13" s="12">
        <v>12</v>
      </c>
    </row>
    <row r="14" spans="1:8" ht="31.5" x14ac:dyDescent="0.25">
      <c r="A14" s="33"/>
      <c r="B14" s="17"/>
      <c r="C14" s="29"/>
      <c r="D14" s="29"/>
      <c r="E14" s="29"/>
      <c r="F14" s="29"/>
      <c r="G14" s="11" t="s">
        <v>309</v>
      </c>
      <c r="H14" s="12">
        <v>12</v>
      </c>
    </row>
    <row r="15" spans="1:8" ht="31.5" x14ac:dyDescent="0.25">
      <c r="A15" s="33"/>
      <c r="B15" s="17"/>
      <c r="C15" s="29"/>
      <c r="D15" s="29"/>
      <c r="E15" s="29"/>
      <c r="F15" s="29"/>
      <c r="G15" s="11" t="s">
        <v>308</v>
      </c>
      <c r="H15" s="12">
        <v>13</v>
      </c>
    </row>
    <row r="16" spans="1:8" ht="31.5" x14ac:dyDescent="0.25">
      <c r="A16" s="33"/>
      <c r="B16" s="17"/>
      <c r="C16" s="29"/>
      <c r="D16" s="29"/>
      <c r="E16" s="29"/>
      <c r="F16" s="29"/>
      <c r="G16" s="11" t="s">
        <v>304</v>
      </c>
      <c r="H16" s="12"/>
    </row>
    <row r="17" spans="1:8" ht="16.5" thickBot="1" x14ac:dyDescent="0.3">
      <c r="A17" s="33"/>
      <c r="B17" s="17"/>
      <c r="C17" s="30"/>
      <c r="D17" s="30"/>
      <c r="E17" s="30"/>
      <c r="F17" s="30"/>
      <c r="G17" s="21" t="s">
        <v>8</v>
      </c>
      <c r="H17" s="23">
        <f>SUM(H3:H10,H12:H16)</f>
        <v>200</v>
      </c>
    </row>
    <row r="18" spans="1:8" ht="200.1" customHeight="1" thickBot="1" x14ac:dyDescent="0.3">
      <c r="A18" s="34"/>
      <c r="B18" s="18"/>
      <c r="C18" s="63" t="s">
        <v>376</v>
      </c>
      <c r="D18" s="63"/>
      <c r="E18" s="63"/>
      <c r="F18" s="62"/>
      <c r="G18" s="22"/>
      <c r="H18" s="24"/>
    </row>
    <row r="19" spans="1:8" x14ac:dyDescent="0.25">
      <c r="A19" s="32">
        <v>2</v>
      </c>
      <c r="B19" s="16" t="s">
        <v>375</v>
      </c>
      <c r="C19" s="28" t="s">
        <v>374</v>
      </c>
      <c r="D19" s="28" t="s">
        <v>373</v>
      </c>
      <c r="E19" s="28" t="s">
        <v>372</v>
      </c>
      <c r="F19" s="28" t="s">
        <v>371</v>
      </c>
      <c r="G19" s="19" t="s">
        <v>302</v>
      </c>
      <c r="H19" s="20"/>
    </row>
    <row r="20" spans="1:8" ht="31.5" x14ac:dyDescent="0.25">
      <c r="A20" s="33"/>
      <c r="B20" s="17"/>
      <c r="C20" s="29"/>
      <c r="D20" s="29"/>
      <c r="E20" s="29"/>
      <c r="F20" s="29"/>
      <c r="G20" s="11" t="s">
        <v>325</v>
      </c>
      <c r="H20" s="12">
        <v>24</v>
      </c>
    </row>
    <row r="21" spans="1:8" ht="157.5" customHeight="1" thickBot="1" x14ac:dyDescent="0.3">
      <c r="A21" s="33"/>
      <c r="B21" s="17"/>
      <c r="C21" s="30"/>
      <c r="D21" s="30"/>
      <c r="E21" s="30"/>
      <c r="F21" s="30"/>
      <c r="G21" s="21" t="s">
        <v>8</v>
      </c>
      <c r="H21" s="23">
        <f>SUM(H20:H20)</f>
        <v>24</v>
      </c>
    </row>
    <row r="22" spans="1:8" ht="200.1" customHeight="1" thickBot="1" x14ac:dyDescent="0.3">
      <c r="A22" s="34"/>
      <c r="B22" s="18"/>
      <c r="C22" s="63" t="s">
        <v>370</v>
      </c>
      <c r="D22" s="63"/>
      <c r="E22" s="63"/>
      <c r="F22" s="62"/>
      <c r="G22" s="22"/>
      <c r="H22" s="24"/>
    </row>
    <row r="23" spans="1:8" x14ac:dyDescent="0.25">
      <c r="A23" s="32">
        <v>3</v>
      </c>
      <c r="B23" s="16" t="s">
        <v>298</v>
      </c>
      <c r="C23" s="28" t="s">
        <v>369</v>
      </c>
      <c r="D23" s="28" t="s">
        <v>368</v>
      </c>
      <c r="E23" s="28" t="s">
        <v>367</v>
      </c>
      <c r="F23" s="28" t="s">
        <v>366</v>
      </c>
      <c r="G23" s="19" t="s">
        <v>354</v>
      </c>
      <c r="H23" s="20"/>
    </row>
    <row r="24" spans="1:8" x14ac:dyDescent="0.25">
      <c r="A24" s="33"/>
      <c r="B24" s="17"/>
      <c r="C24" s="29"/>
      <c r="D24" s="29"/>
      <c r="E24" s="29"/>
      <c r="F24" s="29"/>
      <c r="G24" s="11" t="s">
        <v>353</v>
      </c>
      <c r="H24" s="12">
        <v>7</v>
      </c>
    </row>
    <row r="25" spans="1:8" x14ac:dyDescent="0.25">
      <c r="A25" s="33"/>
      <c r="B25" s="17"/>
      <c r="C25" s="29"/>
      <c r="D25" s="29"/>
      <c r="E25" s="29"/>
      <c r="F25" s="29"/>
      <c r="G25" s="11" t="s">
        <v>352</v>
      </c>
      <c r="H25" s="12">
        <v>8</v>
      </c>
    </row>
    <row r="26" spans="1:8" ht="32.25" thickBot="1" x14ac:dyDescent="0.3">
      <c r="A26" s="33"/>
      <c r="B26" s="17"/>
      <c r="C26" s="29"/>
      <c r="D26" s="29"/>
      <c r="E26" s="29"/>
      <c r="F26" s="29"/>
      <c r="G26" s="11" t="s">
        <v>365</v>
      </c>
      <c r="H26" s="12">
        <v>10</v>
      </c>
    </row>
    <row r="27" spans="1:8" x14ac:dyDescent="0.25">
      <c r="A27" s="33"/>
      <c r="B27" s="17"/>
      <c r="C27" s="29"/>
      <c r="D27" s="29"/>
      <c r="E27" s="29"/>
      <c r="F27" s="29"/>
      <c r="G27" s="19" t="s">
        <v>294</v>
      </c>
      <c r="H27" s="20"/>
    </row>
    <row r="28" spans="1:8" ht="31.5" x14ac:dyDescent="0.25">
      <c r="A28" s="33"/>
      <c r="B28" s="17"/>
      <c r="C28" s="29"/>
      <c r="D28" s="29"/>
      <c r="E28" s="29"/>
      <c r="F28" s="29"/>
      <c r="G28" s="11" t="s">
        <v>293</v>
      </c>
      <c r="H28" s="12">
        <v>2</v>
      </c>
    </row>
    <row r="29" spans="1:8" ht="32.25" thickBot="1" x14ac:dyDescent="0.3">
      <c r="A29" s="33"/>
      <c r="B29" s="17"/>
      <c r="C29" s="29"/>
      <c r="D29" s="29"/>
      <c r="E29" s="29"/>
      <c r="F29" s="29"/>
      <c r="G29" s="11" t="s">
        <v>292</v>
      </c>
      <c r="H29" s="12">
        <v>6</v>
      </c>
    </row>
    <row r="30" spans="1:8" x14ac:dyDescent="0.25">
      <c r="A30" s="33"/>
      <c r="B30" s="17"/>
      <c r="C30" s="29"/>
      <c r="D30" s="29"/>
      <c r="E30" s="29"/>
      <c r="F30" s="29"/>
      <c r="G30" s="19" t="s">
        <v>302</v>
      </c>
      <c r="H30" s="20"/>
    </row>
    <row r="31" spans="1:8" ht="31.5" x14ac:dyDescent="0.25">
      <c r="A31" s="33"/>
      <c r="B31" s="17"/>
      <c r="C31" s="29"/>
      <c r="D31" s="29"/>
      <c r="E31" s="29"/>
      <c r="F31" s="29"/>
      <c r="G31" s="11" t="s">
        <v>335</v>
      </c>
      <c r="H31" s="12">
        <v>18</v>
      </c>
    </row>
    <row r="32" spans="1:8" ht="47.25" x14ac:dyDescent="0.25">
      <c r="A32" s="33"/>
      <c r="B32" s="17"/>
      <c r="C32" s="29"/>
      <c r="D32" s="29"/>
      <c r="E32" s="29"/>
      <c r="F32" s="29"/>
      <c r="G32" s="11" t="s">
        <v>312</v>
      </c>
      <c r="H32" s="12">
        <v>15</v>
      </c>
    </row>
    <row r="33" spans="1:8" ht="63" x14ac:dyDescent="0.25">
      <c r="A33" s="33"/>
      <c r="B33" s="17"/>
      <c r="C33" s="29"/>
      <c r="D33" s="29"/>
      <c r="E33" s="29"/>
      <c r="F33" s="29"/>
      <c r="G33" s="11" t="s">
        <v>301</v>
      </c>
      <c r="H33" s="12">
        <v>14</v>
      </c>
    </row>
    <row r="34" spans="1:8" ht="47.25" x14ac:dyDescent="0.25">
      <c r="A34" s="33"/>
      <c r="B34" s="17"/>
      <c r="C34" s="29"/>
      <c r="D34" s="29"/>
      <c r="E34" s="29"/>
      <c r="F34" s="29"/>
      <c r="G34" s="11" t="s">
        <v>311</v>
      </c>
      <c r="H34" s="12">
        <v>13</v>
      </c>
    </row>
    <row r="35" spans="1:8" ht="32.25" thickBot="1" x14ac:dyDescent="0.3">
      <c r="A35" s="33"/>
      <c r="B35" s="17"/>
      <c r="C35" s="29"/>
      <c r="D35" s="29"/>
      <c r="E35" s="29"/>
      <c r="F35" s="29"/>
      <c r="G35" s="11" t="s">
        <v>310</v>
      </c>
      <c r="H35" s="12">
        <v>8</v>
      </c>
    </row>
    <row r="36" spans="1:8" x14ac:dyDescent="0.25">
      <c r="A36" s="33"/>
      <c r="B36" s="17"/>
      <c r="C36" s="29"/>
      <c r="D36" s="29"/>
      <c r="E36" s="29"/>
      <c r="F36" s="29"/>
      <c r="G36" s="19" t="s">
        <v>306</v>
      </c>
      <c r="H36" s="20"/>
    </row>
    <row r="37" spans="1:8" ht="31.5" x14ac:dyDescent="0.25">
      <c r="A37" s="33"/>
      <c r="B37" s="17"/>
      <c r="C37" s="29"/>
      <c r="D37" s="29"/>
      <c r="E37" s="29"/>
      <c r="F37" s="29"/>
      <c r="G37" s="11" t="s">
        <v>305</v>
      </c>
      <c r="H37" s="12">
        <v>10</v>
      </c>
    </row>
    <row r="38" spans="1:8" ht="31.5" x14ac:dyDescent="0.25">
      <c r="A38" s="33"/>
      <c r="B38" s="17"/>
      <c r="C38" s="29"/>
      <c r="D38" s="29"/>
      <c r="E38" s="29"/>
      <c r="F38" s="29"/>
      <c r="G38" s="11" t="s">
        <v>309</v>
      </c>
      <c r="H38" s="12">
        <v>8</v>
      </c>
    </row>
    <row r="39" spans="1:8" ht="31.5" x14ac:dyDescent="0.25">
      <c r="A39" s="33"/>
      <c r="B39" s="17"/>
      <c r="C39" s="29"/>
      <c r="D39" s="29"/>
      <c r="E39" s="29"/>
      <c r="F39" s="29"/>
      <c r="G39" s="11" t="s">
        <v>308</v>
      </c>
      <c r="H39" s="12">
        <v>10</v>
      </c>
    </row>
    <row r="40" spans="1:8" ht="16.5" thickBot="1" x14ac:dyDescent="0.3">
      <c r="A40" s="33"/>
      <c r="B40" s="17"/>
      <c r="C40" s="30"/>
      <c r="D40" s="30"/>
      <c r="E40" s="30"/>
      <c r="F40" s="30"/>
      <c r="G40" s="21" t="s">
        <v>8</v>
      </c>
      <c r="H40" s="23">
        <f>SUM(H24:H26,H28:H29,H31:H35,H37:H39)</f>
        <v>129</v>
      </c>
    </row>
    <row r="41" spans="1:8" ht="200.1" customHeight="1" thickBot="1" x14ac:dyDescent="0.3">
      <c r="A41" s="34"/>
      <c r="B41" s="18"/>
      <c r="C41" s="63" t="s">
        <v>364</v>
      </c>
      <c r="D41" s="63"/>
      <c r="E41" s="63"/>
      <c r="F41" s="62"/>
      <c r="G41" s="22"/>
      <c r="H41" s="24"/>
    </row>
    <row r="42" spans="1:8" x14ac:dyDescent="0.25">
      <c r="A42" s="32">
        <v>4</v>
      </c>
      <c r="B42" s="16" t="s">
        <v>298</v>
      </c>
      <c r="C42" s="28" t="s">
        <v>363</v>
      </c>
      <c r="D42" s="28" t="s">
        <v>362</v>
      </c>
      <c r="E42" s="28" t="s">
        <v>361</v>
      </c>
      <c r="F42" s="28" t="s">
        <v>247</v>
      </c>
      <c r="G42" s="19" t="s">
        <v>302</v>
      </c>
      <c r="H42" s="20"/>
    </row>
    <row r="43" spans="1:8" ht="31.5" x14ac:dyDescent="0.25">
      <c r="A43" s="33"/>
      <c r="B43" s="17"/>
      <c r="C43" s="29"/>
      <c r="D43" s="29"/>
      <c r="E43" s="29"/>
      <c r="F43" s="29"/>
      <c r="G43" s="11" t="s">
        <v>335</v>
      </c>
      <c r="H43" s="12">
        <v>19</v>
      </c>
    </row>
    <row r="44" spans="1:8" ht="47.25" x14ac:dyDescent="0.25">
      <c r="A44" s="33"/>
      <c r="B44" s="17"/>
      <c r="C44" s="29"/>
      <c r="D44" s="29"/>
      <c r="E44" s="29"/>
      <c r="F44" s="29"/>
      <c r="G44" s="11" t="s">
        <v>312</v>
      </c>
      <c r="H44" s="12">
        <v>20</v>
      </c>
    </row>
    <row r="45" spans="1:8" ht="63" x14ac:dyDescent="0.25">
      <c r="A45" s="33"/>
      <c r="B45" s="17"/>
      <c r="C45" s="29"/>
      <c r="D45" s="29"/>
      <c r="E45" s="29"/>
      <c r="F45" s="29"/>
      <c r="G45" s="11" t="s">
        <v>301</v>
      </c>
      <c r="H45" s="12">
        <v>16</v>
      </c>
    </row>
    <row r="46" spans="1:8" ht="47.25" x14ac:dyDescent="0.25">
      <c r="A46" s="33"/>
      <c r="B46" s="17"/>
      <c r="C46" s="29"/>
      <c r="D46" s="29"/>
      <c r="E46" s="29"/>
      <c r="F46" s="29"/>
      <c r="G46" s="11" t="s">
        <v>311</v>
      </c>
      <c r="H46" s="12">
        <v>20</v>
      </c>
    </row>
    <row r="47" spans="1:8" ht="32.25" thickBot="1" x14ac:dyDescent="0.3">
      <c r="A47" s="33"/>
      <c r="B47" s="17"/>
      <c r="C47" s="29"/>
      <c r="D47" s="29"/>
      <c r="E47" s="29"/>
      <c r="F47" s="29"/>
      <c r="G47" s="11" t="s">
        <v>310</v>
      </c>
      <c r="H47" s="12">
        <v>15</v>
      </c>
    </row>
    <row r="48" spans="1:8" x14ac:dyDescent="0.25">
      <c r="A48" s="33"/>
      <c r="B48" s="17"/>
      <c r="C48" s="29"/>
      <c r="D48" s="29"/>
      <c r="E48" s="29"/>
      <c r="F48" s="29"/>
      <c r="G48" s="19" t="s">
        <v>306</v>
      </c>
      <c r="H48" s="20"/>
    </row>
    <row r="49" spans="1:8" ht="31.5" x14ac:dyDescent="0.25">
      <c r="A49" s="33"/>
      <c r="B49" s="17"/>
      <c r="C49" s="29"/>
      <c r="D49" s="29"/>
      <c r="E49" s="29"/>
      <c r="F49" s="29"/>
      <c r="G49" s="11" t="s">
        <v>360</v>
      </c>
      <c r="H49" s="12">
        <v>6</v>
      </c>
    </row>
    <row r="50" spans="1:8" ht="31.5" x14ac:dyDescent="0.25">
      <c r="A50" s="33"/>
      <c r="B50" s="17"/>
      <c r="C50" s="29"/>
      <c r="D50" s="29"/>
      <c r="E50" s="29"/>
      <c r="F50" s="29"/>
      <c r="G50" s="11" t="s">
        <v>305</v>
      </c>
      <c r="H50" s="12">
        <v>26</v>
      </c>
    </row>
    <row r="51" spans="1:8" ht="31.5" x14ac:dyDescent="0.25">
      <c r="A51" s="33"/>
      <c r="B51" s="17"/>
      <c r="C51" s="29"/>
      <c r="D51" s="29"/>
      <c r="E51" s="29"/>
      <c r="F51" s="29"/>
      <c r="G51" s="11" t="s">
        <v>309</v>
      </c>
      <c r="H51" s="12">
        <v>21</v>
      </c>
    </row>
    <row r="52" spans="1:8" ht="31.5" x14ac:dyDescent="0.25">
      <c r="A52" s="33"/>
      <c r="B52" s="17"/>
      <c r="C52" s="29"/>
      <c r="D52" s="29"/>
      <c r="E52" s="29"/>
      <c r="F52" s="29"/>
      <c r="G52" s="11" t="s">
        <v>308</v>
      </c>
      <c r="H52" s="12">
        <v>22</v>
      </c>
    </row>
    <row r="53" spans="1:8" ht="31.5" x14ac:dyDescent="0.25">
      <c r="A53" s="33"/>
      <c r="B53" s="17"/>
      <c r="C53" s="29"/>
      <c r="D53" s="29"/>
      <c r="E53" s="29"/>
      <c r="F53" s="29"/>
      <c r="G53" s="11" t="s">
        <v>304</v>
      </c>
      <c r="H53" s="12">
        <v>12</v>
      </c>
    </row>
    <row r="54" spans="1:8" ht="16.5" thickBot="1" x14ac:dyDescent="0.3">
      <c r="A54" s="33"/>
      <c r="B54" s="17"/>
      <c r="C54" s="29"/>
      <c r="D54" s="29"/>
      <c r="E54" s="29"/>
      <c r="F54" s="29"/>
      <c r="G54" s="11" t="s">
        <v>303</v>
      </c>
      <c r="H54" s="12">
        <v>15</v>
      </c>
    </row>
    <row r="55" spans="1:8" x14ac:dyDescent="0.25">
      <c r="A55" s="33"/>
      <c r="B55" s="17"/>
      <c r="C55" s="29"/>
      <c r="D55" s="29"/>
      <c r="E55" s="29"/>
      <c r="F55" s="29"/>
      <c r="G55" s="19" t="s">
        <v>294</v>
      </c>
      <c r="H55" s="20"/>
    </row>
    <row r="56" spans="1:8" ht="47.25" x14ac:dyDescent="0.25">
      <c r="A56" s="33"/>
      <c r="B56" s="17"/>
      <c r="C56" s="29"/>
      <c r="D56" s="29"/>
      <c r="E56" s="29"/>
      <c r="F56" s="29"/>
      <c r="G56" s="11" t="s">
        <v>300</v>
      </c>
      <c r="H56" s="12">
        <v>10</v>
      </c>
    </row>
    <row r="57" spans="1:8" ht="16.5" thickBot="1" x14ac:dyDescent="0.3">
      <c r="A57" s="33"/>
      <c r="B57" s="17"/>
      <c r="C57" s="30"/>
      <c r="D57" s="30"/>
      <c r="E57" s="30"/>
      <c r="F57" s="30"/>
      <c r="G57" s="21" t="s">
        <v>8</v>
      </c>
      <c r="H57" s="23">
        <f>SUM(H43:H47,H49:H54,H56:H56)</f>
        <v>202</v>
      </c>
    </row>
    <row r="58" spans="1:8" ht="200.1" customHeight="1" thickBot="1" x14ac:dyDescent="0.3">
      <c r="A58" s="34"/>
      <c r="B58" s="18"/>
      <c r="C58" s="63" t="s">
        <v>359</v>
      </c>
      <c r="D58" s="63"/>
      <c r="E58" s="63"/>
      <c r="F58" s="62"/>
      <c r="G58" s="22"/>
      <c r="H58" s="24"/>
    </row>
    <row r="59" spans="1:8" x14ac:dyDescent="0.25">
      <c r="A59" s="32">
        <v>5</v>
      </c>
      <c r="B59" s="16" t="s">
        <v>298</v>
      </c>
      <c r="C59" s="28" t="s">
        <v>358</v>
      </c>
      <c r="D59" s="28" t="s">
        <v>357</v>
      </c>
      <c r="E59" s="28" t="s">
        <v>356</v>
      </c>
      <c r="F59" s="28" t="s">
        <v>355</v>
      </c>
      <c r="G59" s="19" t="s">
        <v>354</v>
      </c>
      <c r="H59" s="20"/>
    </row>
    <row r="60" spans="1:8" x14ac:dyDescent="0.25">
      <c r="A60" s="33"/>
      <c r="B60" s="17"/>
      <c r="C60" s="29"/>
      <c r="D60" s="29"/>
      <c r="E60" s="29"/>
      <c r="F60" s="29"/>
      <c r="G60" s="11" t="s">
        <v>353</v>
      </c>
      <c r="H60" s="12">
        <v>8</v>
      </c>
    </row>
    <row r="61" spans="1:8" x14ac:dyDescent="0.25">
      <c r="A61" s="33"/>
      <c r="B61" s="17"/>
      <c r="C61" s="29"/>
      <c r="D61" s="29"/>
      <c r="E61" s="29"/>
      <c r="F61" s="29"/>
      <c r="G61" s="11" t="s">
        <v>352</v>
      </c>
      <c r="H61" s="12">
        <v>7</v>
      </c>
    </row>
    <row r="62" spans="1:8" x14ac:dyDescent="0.25">
      <c r="A62" s="33"/>
      <c r="B62" s="17"/>
      <c r="C62" s="29"/>
      <c r="D62" s="29"/>
      <c r="E62" s="29"/>
      <c r="F62" s="29"/>
      <c r="G62" s="11" t="s">
        <v>351</v>
      </c>
      <c r="H62" s="12">
        <v>15</v>
      </c>
    </row>
    <row r="63" spans="1:8" ht="16.5" thickBot="1" x14ac:dyDescent="0.3">
      <c r="A63" s="33"/>
      <c r="B63" s="17"/>
      <c r="C63" s="29"/>
      <c r="D63" s="29"/>
      <c r="E63" s="29"/>
      <c r="F63" s="29"/>
      <c r="G63" s="11" t="s">
        <v>222</v>
      </c>
      <c r="H63" s="12">
        <v>17</v>
      </c>
    </row>
    <row r="64" spans="1:8" x14ac:dyDescent="0.25">
      <c r="A64" s="33"/>
      <c r="B64" s="17"/>
      <c r="C64" s="29"/>
      <c r="D64" s="29"/>
      <c r="E64" s="29"/>
      <c r="F64" s="29"/>
      <c r="G64" s="19" t="s">
        <v>294</v>
      </c>
      <c r="H64" s="20"/>
    </row>
    <row r="65" spans="1:8" ht="48" thickBot="1" x14ac:dyDescent="0.3">
      <c r="A65" s="33"/>
      <c r="B65" s="17"/>
      <c r="C65" s="29"/>
      <c r="D65" s="29"/>
      <c r="E65" s="29"/>
      <c r="F65" s="29"/>
      <c r="G65" s="11" t="s">
        <v>300</v>
      </c>
      <c r="H65" s="12">
        <v>12</v>
      </c>
    </row>
    <row r="66" spans="1:8" x14ac:dyDescent="0.25">
      <c r="A66" s="33"/>
      <c r="B66" s="17"/>
      <c r="C66" s="29"/>
      <c r="D66" s="29"/>
      <c r="E66" s="29"/>
      <c r="F66" s="29"/>
      <c r="G66" s="19" t="s">
        <v>302</v>
      </c>
      <c r="H66" s="20"/>
    </row>
    <row r="67" spans="1:8" ht="47.25" x14ac:dyDescent="0.25">
      <c r="A67" s="33"/>
      <c r="B67" s="17"/>
      <c r="C67" s="29"/>
      <c r="D67" s="29"/>
      <c r="E67" s="29"/>
      <c r="F67" s="29"/>
      <c r="G67" s="11" t="s">
        <v>312</v>
      </c>
      <c r="H67" s="12">
        <v>19</v>
      </c>
    </row>
    <row r="68" spans="1:8" ht="63" x14ac:dyDescent="0.25">
      <c r="A68" s="33"/>
      <c r="B68" s="17"/>
      <c r="C68" s="29"/>
      <c r="D68" s="29"/>
      <c r="E68" s="29"/>
      <c r="F68" s="29"/>
      <c r="G68" s="11" t="s">
        <v>301</v>
      </c>
      <c r="H68" s="12">
        <v>10</v>
      </c>
    </row>
    <row r="69" spans="1:8" ht="47.25" x14ac:dyDescent="0.25">
      <c r="A69" s="33"/>
      <c r="B69" s="17"/>
      <c r="C69" s="29"/>
      <c r="D69" s="29"/>
      <c r="E69" s="29"/>
      <c r="F69" s="29"/>
      <c r="G69" s="11" t="s">
        <v>311</v>
      </c>
      <c r="H69" s="12">
        <v>13</v>
      </c>
    </row>
    <row r="70" spans="1:8" ht="32.25" thickBot="1" x14ac:dyDescent="0.3">
      <c r="A70" s="33"/>
      <c r="B70" s="17"/>
      <c r="C70" s="29"/>
      <c r="D70" s="29"/>
      <c r="E70" s="29"/>
      <c r="F70" s="29"/>
      <c r="G70" s="11" t="s">
        <v>310</v>
      </c>
      <c r="H70" s="12">
        <v>8</v>
      </c>
    </row>
    <row r="71" spans="1:8" x14ac:dyDescent="0.25">
      <c r="A71" s="33"/>
      <c r="B71" s="17"/>
      <c r="C71" s="29"/>
      <c r="D71" s="29"/>
      <c r="E71" s="29"/>
      <c r="F71" s="29"/>
      <c r="G71" s="19" t="s">
        <v>306</v>
      </c>
      <c r="H71" s="20"/>
    </row>
    <row r="72" spans="1:8" ht="31.5" x14ac:dyDescent="0.25">
      <c r="A72" s="33"/>
      <c r="B72" s="17"/>
      <c r="C72" s="29"/>
      <c r="D72" s="29"/>
      <c r="E72" s="29"/>
      <c r="F72" s="29"/>
      <c r="G72" s="11" t="s">
        <v>305</v>
      </c>
      <c r="H72" s="12">
        <v>14</v>
      </c>
    </row>
    <row r="73" spans="1:8" ht="31.5" x14ac:dyDescent="0.25">
      <c r="A73" s="33"/>
      <c r="B73" s="17"/>
      <c r="C73" s="29"/>
      <c r="D73" s="29"/>
      <c r="E73" s="29"/>
      <c r="F73" s="29"/>
      <c r="G73" s="11" t="s">
        <v>309</v>
      </c>
      <c r="H73" s="12">
        <v>12</v>
      </c>
    </row>
    <row r="74" spans="1:8" ht="31.5" x14ac:dyDescent="0.25">
      <c r="A74" s="33"/>
      <c r="B74" s="17"/>
      <c r="C74" s="29"/>
      <c r="D74" s="29"/>
      <c r="E74" s="29"/>
      <c r="F74" s="29"/>
      <c r="G74" s="11" t="s">
        <v>308</v>
      </c>
      <c r="H74" s="12">
        <v>12</v>
      </c>
    </row>
    <row r="75" spans="1:8" ht="31.5" x14ac:dyDescent="0.25">
      <c r="A75" s="33"/>
      <c r="B75" s="17"/>
      <c r="C75" s="29"/>
      <c r="D75" s="29"/>
      <c r="E75" s="29"/>
      <c r="F75" s="29"/>
      <c r="G75" s="11" t="s">
        <v>304</v>
      </c>
      <c r="H75" s="12">
        <v>8</v>
      </c>
    </row>
    <row r="76" spans="1:8" x14ac:dyDescent="0.25">
      <c r="A76" s="33"/>
      <c r="B76" s="17"/>
      <c r="C76" s="29"/>
      <c r="D76" s="29"/>
      <c r="E76" s="29"/>
      <c r="F76" s="29"/>
      <c r="G76" s="11" t="s">
        <v>303</v>
      </c>
      <c r="H76" s="12">
        <v>15</v>
      </c>
    </row>
    <row r="77" spans="1:8" ht="16.5" thickBot="1" x14ac:dyDescent="0.3">
      <c r="A77" s="33"/>
      <c r="B77" s="17"/>
      <c r="C77" s="30"/>
      <c r="D77" s="30"/>
      <c r="E77" s="30"/>
      <c r="F77" s="30"/>
      <c r="G77" s="21" t="s">
        <v>8</v>
      </c>
      <c r="H77" s="23">
        <f>SUM(H60:H63,H65:H65,H67:H70,H72:H76)</f>
        <v>170</v>
      </c>
    </row>
    <row r="78" spans="1:8" ht="200.1" customHeight="1" thickBot="1" x14ac:dyDescent="0.3">
      <c r="A78" s="34"/>
      <c r="B78" s="18"/>
      <c r="C78" s="63" t="s">
        <v>350</v>
      </c>
      <c r="D78" s="63"/>
      <c r="E78" s="63"/>
      <c r="F78" s="62"/>
      <c r="G78" s="22"/>
      <c r="H78" s="24"/>
    </row>
    <row r="79" spans="1:8" x14ac:dyDescent="0.25">
      <c r="A79" s="32">
        <v>6</v>
      </c>
      <c r="B79" s="16" t="s">
        <v>330</v>
      </c>
      <c r="C79" s="28" t="s">
        <v>349</v>
      </c>
      <c r="D79" s="28" t="s">
        <v>348</v>
      </c>
      <c r="E79" s="28" t="s">
        <v>347</v>
      </c>
      <c r="F79" s="28" t="s">
        <v>346</v>
      </c>
      <c r="G79" s="19" t="s">
        <v>294</v>
      </c>
      <c r="H79" s="20"/>
    </row>
    <row r="80" spans="1:8" ht="48" thickBot="1" x14ac:dyDescent="0.3">
      <c r="A80" s="33"/>
      <c r="B80" s="17"/>
      <c r="C80" s="29"/>
      <c r="D80" s="29"/>
      <c r="E80" s="29"/>
      <c r="F80" s="29"/>
      <c r="G80" s="11" t="s">
        <v>300</v>
      </c>
      <c r="H80" s="12">
        <v>12</v>
      </c>
    </row>
    <row r="81" spans="1:8" x14ac:dyDescent="0.25">
      <c r="A81" s="33"/>
      <c r="B81" s="17"/>
      <c r="C81" s="29"/>
      <c r="D81" s="29"/>
      <c r="E81" s="29"/>
      <c r="F81" s="29"/>
      <c r="G81" s="19" t="s">
        <v>302</v>
      </c>
      <c r="H81" s="20"/>
    </row>
    <row r="82" spans="1:8" ht="31.5" x14ac:dyDescent="0.25">
      <c r="A82" s="33"/>
      <c r="B82" s="17"/>
      <c r="C82" s="29"/>
      <c r="D82" s="29"/>
      <c r="E82" s="29"/>
      <c r="F82" s="29"/>
      <c r="G82" s="11" t="s">
        <v>335</v>
      </c>
      <c r="H82" s="12">
        <v>10</v>
      </c>
    </row>
    <row r="83" spans="1:8" ht="47.25" x14ac:dyDescent="0.25">
      <c r="A83" s="33"/>
      <c r="B83" s="17"/>
      <c r="C83" s="29"/>
      <c r="D83" s="29"/>
      <c r="E83" s="29"/>
      <c r="F83" s="29"/>
      <c r="G83" s="11" t="s">
        <v>312</v>
      </c>
      <c r="H83" s="12">
        <v>18</v>
      </c>
    </row>
    <row r="84" spans="1:8" ht="63" x14ac:dyDescent="0.25">
      <c r="A84" s="33"/>
      <c r="B84" s="17"/>
      <c r="C84" s="29"/>
      <c r="D84" s="29"/>
      <c r="E84" s="29"/>
      <c r="F84" s="29"/>
      <c r="G84" s="11" t="s">
        <v>301</v>
      </c>
      <c r="H84" s="12">
        <v>8</v>
      </c>
    </row>
    <row r="85" spans="1:8" ht="47.25" x14ac:dyDescent="0.25">
      <c r="A85" s="33"/>
      <c r="B85" s="17"/>
      <c r="C85" s="29"/>
      <c r="D85" s="29"/>
      <c r="E85" s="29"/>
      <c r="F85" s="29"/>
      <c r="G85" s="11" t="s">
        <v>311</v>
      </c>
      <c r="H85" s="12">
        <v>14</v>
      </c>
    </row>
    <row r="86" spans="1:8" ht="31.5" x14ac:dyDescent="0.25">
      <c r="A86" s="33"/>
      <c r="B86" s="17"/>
      <c r="C86" s="29"/>
      <c r="D86" s="29"/>
      <c r="E86" s="29"/>
      <c r="F86" s="29"/>
      <c r="G86" s="11" t="s">
        <v>310</v>
      </c>
      <c r="H86" s="12">
        <v>8</v>
      </c>
    </row>
    <row r="87" spans="1:8" ht="16.5" thickBot="1" x14ac:dyDescent="0.3">
      <c r="A87" s="33"/>
      <c r="B87" s="17"/>
      <c r="C87" s="29"/>
      <c r="D87" s="29"/>
      <c r="E87" s="29"/>
      <c r="F87" s="29"/>
      <c r="G87" s="11" t="s">
        <v>345</v>
      </c>
      <c r="H87" s="12">
        <v>66</v>
      </c>
    </row>
    <row r="88" spans="1:8" x14ac:dyDescent="0.25">
      <c r="A88" s="33"/>
      <c r="B88" s="17"/>
      <c r="C88" s="29"/>
      <c r="D88" s="29"/>
      <c r="E88" s="29"/>
      <c r="F88" s="29"/>
      <c r="G88" s="19" t="s">
        <v>306</v>
      </c>
      <c r="H88" s="20"/>
    </row>
    <row r="89" spans="1:8" ht="47.25" x14ac:dyDescent="0.25">
      <c r="A89" s="33"/>
      <c r="B89" s="17"/>
      <c r="C89" s="29"/>
      <c r="D89" s="29"/>
      <c r="E89" s="29"/>
      <c r="F89" s="29"/>
      <c r="G89" s="11" t="s">
        <v>341</v>
      </c>
      <c r="H89" s="12">
        <v>32</v>
      </c>
    </row>
    <row r="90" spans="1:8" ht="16.5" thickBot="1" x14ac:dyDescent="0.3">
      <c r="A90" s="33"/>
      <c r="B90" s="17"/>
      <c r="C90" s="30"/>
      <c r="D90" s="30"/>
      <c r="E90" s="30"/>
      <c r="F90" s="30"/>
      <c r="G90" s="21" t="s">
        <v>8</v>
      </c>
      <c r="H90" s="23">
        <f>SUM(H80:H80,H82:H87,H89:H89)</f>
        <v>168</v>
      </c>
    </row>
    <row r="91" spans="1:8" ht="200.1" customHeight="1" thickBot="1" x14ac:dyDescent="0.3">
      <c r="A91" s="34"/>
      <c r="B91" s="18"/>
      <c r="C91" s="63" t="s">
        <v>344</v>
      </c>
      <c r="D91" s="63"/>
      <c r="E91" s="63"/>
      <c r="F91" s="62"/>
      <c r="G91" s="22"/>
      <c r="H91" s="24"/>
    </row>
    <row r="92" spans="1:8" x14ac:dyDescent="0.25">
      <c r="A92" s="32">
        <v>7</v>
      </c>
      <c r="B92" s="16" t="s">
        <v>330</v>
      </c>
      <c r="C92" s="28" t="s">
        <v>343</v>
      </c>
      <c r="D92" s="28" t="s">
        <v>342</v>
      </c>
      <c r="E92" s="28" t="s">
        <v>337</v>
      </c>
      <c r="F92" s="28" t="s">
        <v>336</v>
      </c>
      <c r="G92" s="19" t="s">
        <v>294</v>
      </c>
      <c r="H92" s="20"/>
    </row>
    <row r="93" spans="1:8" ht="48" thickBot="1" x14ac:dyDescent="0.3">
      <c r="A93" s="33"/>
      <c r="B93" s="17"/>
      <c r="C93" s="29"/>
      <c r="D93" s="29"/>
      <c r="E93" s="29"/>
      <c r="F93" s="29"/>
      <c r="G93" s="11" t="s">
        <v>300</v>
      </c>
      <c r="H93" s="12">
        <v>8</v>
      </c>
    </row>
    <row r="94" spans="1:8" x14ac:dyDescent="0.25">
      <c r="A94" s="33"/>
      <c r="B94" s="17"/>
      <c r="C94" s="29"/>
      <c r="D94" s="29"/>
      <c r="E94" s="29"/>
      <c r="F94" s="29"/>
      <c r="G94" s="19" t="s">
        <v>302</v>
      </c>
      <c r="H94" s="20"/>
    </row>
    <row r="95" spans="1:8" ht="31.5" x14ac:dyDescent="0.25">
      <c r="A95" s="33"/>
      <c r="B95" s="17"/>
      <c r="C95" s="29"/>
      <c r="D95" s="29"/>
      <c r="E95" s="29"/>
      <c r="F95" s="29"/>
      <c r="G95" s="11" t="s">
        <v>325</v>
      </c>
      <c r="H95" s="12">
        <v>24</v>
      </c>
    </row>
    <row r="96" spans="1:8" ht="48" thickBot="1" x14ac:dyDescent="0.3">
      <c r="A96" s="33"/>
      <c r="B96" s="17"/>
      <c r="C96" s="29"/>
      <c r="D96" s="29"/>
      <c r="E96" s="29"/>
      <c r="F96" s="29"/>
      <c r="G96" s="11" t="s">
        <v>324</v>
      </c>
      <c r="H96" s="12">
        <v>15</v>
      </c>
    </row>
    <row r="97" spans="1:8" x14ac:dyDescent="0.25">
      <c r="A97" s="33"/>
      <c r="B97" s="17"/>
      <c r="C97" s="29"/>
      <c r="D97" s="29"/>
      <c r="E97" s="29"/>
      <c r="F97" s="29"/>
      <c r="G97" s="19" t="s">
        <v>306</v>
      </c>
      <c r="H97" s="20"/>
    </row>
    <row r="98" spans="1:8" ht="47.25" x14ac:dyDescent="0.25">
      <c r="A98" s="33"/>
      <c r="B98" s="17"/>
      <c r="C98" s="29"/>
      <c r="D98" s="29"/>
      <c r="E98" s="29"/>
      <c r="F98" s="29"/>
      <c r="G98" s="11" t="s">
        <v>341</v>
      </c>
      <c r="H98" s="12">
        <v>27</v>
      </c>
    </row>
    <row r="99" spans="1:8" ht="16.5" thickBot="1" x14ac:dyDescent="0.3">
      <c r="A99" s="33"/>
      <c r="B99" s="17"/>
      <c r="C99" s="30"/>
      <c r="D99" s="30"/>
      <c r="E99" s="30"/>
      <c r="F99" s="30"/>
      <c r="G99" s="21" t="s">
        <v>8</v>
      </c>
      <c r="H99" s="23">
        <f>SUM(H93:H93,H95:H96,H98:H98)</f>
        <v>74</v>
      </c>
    </row>
    <row r="100" spans="1:8" ht="200.1" customHeight="1" thickBot="1" x14ac:dyDescent="0.3">
      <c r="A100" s="34"/>
      <c r="B100" s="18"/>
      <c r="C100" s="64" t="s">
        <v>340</v>
      </c>
      <c r="D100" s="63"/>
      <c r="E100" s="63"/>
      <c r="F100" s="62"/>
      <c r="G100" s="22"/>
      <c r="H100" s="24"/>
    </row>
    <row r="101" spans="1:8" x14ac:dyDescent="0.25">
      <c r="A101" s="32">
        <v>8</v>
      </c>
      <c r="B101" s="16" t="s">
        <v>330</v>
      </c>
      <c r="C101" s="28" t="s">
        <v>339</v>
      </c>
      <c r="D101" s="28" t="s">
        <v>338</v>
      </c>
      <c r="E101" s="28" t="s">
        <v>337</v>
      </c>
      <c r="F101" s="28" t="s">
        <v>336</v>
      </c>
      <c r="G101" s="19" t="s">
        <v>302</v>
      </c>
      <c r="H101" s="20"/>
    </row>
    <row r="102" spans="1:8" ht="31.5" x14ac:dyDescent="0.25">
      <c r="A102" s="33"/>
      <c r="B102" s="17"/>
      <c r="C102" s="29"/>
      <c r="D102" s="29"/>
      <c r="E102" s="29"/>
      <c r="F102" s="29"/>
      <c r="G102" s="11" t="s">
        <v>335</v>
      </c>
      <c r="H102" s="12">
        <v>8</v>
      </c>
    </row>
    <row r="103" spans="1:8" ht="48" thickBot="1" x14ac:dyDescent="0.3">
      <c r="A103" s="33"/>
      <c r="B103" s="17"/>
      <c r="C103" s="29"/>
      <c r="D103" s="29"/>
      <c r="E103" s="29"/>
      <c r="F103" s="29"/>
      <c r="G103" s="11" t="s">
        <v>324</v>
      </c>
      <c r="H103" s="12">
        <v>21</v>
      </c>
    </row>
    <row r="104" spans="1:8" x14ac:dyDescent="0.25">
      <c r="A104" s="33"/>
      <c r="B104" s="17"/>
      <c r="C104" s="29"/>
      <c r="D104" s="29"/>
      <c r="E104" s="29"/>
      <c r="F104" s="29"/>
      <c r="G104" s="19" t="s">
        <v>334</v>
      </c>
      <c r="H104" s="20"/>
    </row>
    <row r="105" spans="1:8" ht="16.5" thickBot="1" x14ac:dyDescent="0.3">
      <c r="A105" s="33"/>
      <c r="B105" s="17"/>
      <c r="C105" s="29"/>
      <c r="D105" s="29"/>
      <c r="E105" s="29"/>
      <c r="F105" s="29"/>
      <c r="G105" s="11" t="s">
        <v>333</v>
      </c>
      <c r="H105" s="12">
        <v>3</v>
      </c>
    </row>
    <row r="106" spans="1:8" x14ac:dyDescent="0.25">
      <c r="A106" s="33"/>
      <c r="B106" s="17"/>
      <c r="C106" s="29"/>
      <c r="D106" s="29"/>
      <c r="E106" s="29"/>
      <c r="F106" s="29"/>
      <c r="G106" s="19" t="s">
        <v>306</v>
      </c>
      <c r="H106" s="20"/>
    </row>
    <row r="107" spans="1:8" ht="47.25" x14ac:dyDescent="0.25">
      <c r="A107" s="33"/>
      <c r="B107" s="17"/>
      <c r="C107" s="29"/>
      <c r="D107" s="29"/>
      <c r="E107" s="29"/>
      <c r="F107" s="29"/>
      <c r="G107" s="11" t="s">
        <v>332</v>
      </c>
      <c r="H107" s="12"/>
    </row>
    <row r="108" spans="1:8" ht="16.5" thickBot="1" x14ac:dyDescent="0.3">
      <c r="A108" s="33"/>
      <c r="B108" s="17"/>
      <c r="C108" s="30"/>
      <c r="D108" s="30"/>
      <c r="E108" s="30"/>
      <c r="F108" s="30"/>
      <c r="G108" s="21" t="s">
        <v>8</v>
      </c>
      <c r="H108" s="23">
        <f>SUM(H102:H103,H105:H105,H107:H107)</f>
        <v>32</v>
      </c>
    </row>
    <row r="109" spans="1:8" ht="200.1" customHeight="1" thickBot="1" x14ac:dyDescent="0.3">
      <c r="A109" s="34"/>
      <c r="B109" s="18"/>
      <c r="C109" s="63" t="s">
        <v>331</v>
      </c>
      <c r="D109" s="63"/>
      <c r="E109" s="63"/>
      <c r="F109" s="62"/>
      <c r="G109" s="22"/>
      <c r="H109" s="24"/>
    </row>
    <row r="110" spans="1:8" x14ac:dyDescent="0.25">
      <c r="A110" s="32">
        <v>9</v>
      </c>
      <c r="B110" s="16" t="s">
        <v>330</v>
      </c>
      <c r="C110" s="28" t="s">
        <v>329</v>
      </c>
      <c r="D110" s="28" t="s">
        <v>328</v>
      </c>
      <c r="E110" s="28" t="s">
        <v>327</v>
      </c>
      <c r="F110" s="28" t="s">
        <v>326</v>
      </c>
      <c r="G110" s="19" t="s">
        <v>302</v>
      </c>
      <c r="H110" s="20"/>
    </row>
    <row r="111" spans="1:8" ht="31.5" x14ac:dyDescent="0.25">
      <c r="A111" s="33"/>
      <c r="B111" s="17"/>
      <c r="C111" s="29"/>
      <c r="D111" s="29"/>
      <c r="E111" s="29"/>
      <c r="F111" s="29"/>
      <c r="G111" s="11" t="s">
        <v>325</v>
      </c>
      <c r="H111" s="12">
        <v>24</v>
      </c>
    </row>
    <row r="112" spans="1:8" ht="47.25" x14ac:dyDescent="0.25">
      <c r="A112" s="33"/>
      <c r="B112" s="17"/>
      <c r="C112" s="29"/>
      <c r="D112" s="29"/>
      <c r="E112" s="29"/>
      <c r="F112" s="29"/>
      <c r="G112" s="11" t="s">
        <v>324</v>
      </c>
      <c r="H112" s="12">
        <v>30</v>
      </c>
    </row>
    <row r="113" spans="1:8" ht="16.5" thickBot="1" x14ac:dyDescent="0.3">
      <c r="A113" s="33"/>
      <c r="B113" s="17"/>
      <c r="C113" s="30"/>
      <c r="D113" s="30"/>
      <c r="E113" s="30"/>
      <c r="F113" s="30"/>
      <c r="G113" s="21" t="s">
        <v>8</v>
      </c>
      <c r="H113" s="23">
        <f>SUM(H111:H112)</f>
        <v>54</v>
      </c>
    </row>
    <row r="114" spans="1:8" ht="200.1" customHeight="1" thickBot="1" x14ac:dyDescent="0.3">
      <c r="A114" s="34"/>
      <c r="B114" s="18"/>
      <c r="C114" s="63" t="s">
        <v>323</v>
      </c>
      <c r="D114" s="63"/>
      <c r="E114" s="63"/>
      <c r="F114" s="62"/>
      <c r="G114" s="22"/>
      <c r="H114" s="24"/>
    </row>
    <row r="115" spans="1:8" x14ac:dyDescent="0.25">
      <c r="A115" s="32">
        <v>10</v>
      </c>
      <c r="B115" s="16" t="s">
        <v>298</v>
      </c>
      <c r="C115" s="28" t="s">
        <v>322</v>
      </c>
      <c r="D115" s="28" t="s">
        <v>321</v>
      </c>
      <c r="E115" s="28" t="s">
        <v>204</v>
      </c>
      <c r="F115" s="28" t="s">
        <v>320</v>
      </c>
      <c r="G115" s="19" t="s">
        <v>294</v>
      </c>
      <c r="H115" s="20"/>
    </row>
    <row r="116" spans="1:8" x14ac:dyDescent="0.25">
      <c r="A116" s="33"/>
      <c r="B116" s="17"/>
      <c r="C116" s="29"/>
      <c r="D116" s="29"/>
      <c r="E116" s="29"/>
      <c r="F116" s="29"/>
      <c r="G116" s="11" t="s">
        <v>319</v>
      </c>
      <c r="H116" s="12">
        <v>5</v>
      </c>
    </row>
    <row r="117" spans="1:8" ht="31.5" x14ac:dyDescent="0.25">
      <c r="A117" s="33"/>
      <c r="B117" s="17"/>
      <c r="C117" s="29"/>
      <c r="D117" s="29"/>
      <c r="E117" s="29"/>
      <c r="F117" s="29"/>
      <c r="G117" s="11" t="s">
        <v>318</v>
      </c>
      <c r="H117" s="12">
        <v>8</v>
      </c>
    </row>
    <row r="118" spans="1:8" x14ac:dyDescent="0.25">
      <c r="A118" s="33"/>
      <c r="B118" s="17"/>
      <c r="C118" s="29"/>
      <c r="D118" s="29"/>
      <c r="E118" s="29"/>
      <c r="F118" s="29"/>
      <c r="G118" s="11" t="s">
        <v>317</v>
      </c>
      <c r="H118" s="12">
        <v>23</v>
      </c>
    </row>
    <row r="119" spans="1:8" x14ac:dyDescent="0.25">
      <c r="A119" s="33"/>
      <c r="B119" s="17"/>
      <c r="C119" s="29"/>
      <c r="D119" s="29"/>
      <c r="E119" s="29"/>
      <c r="F119" s="29"/>
      <c r="G119" s="11" t="s">
        <v>316</v>
      </c>
      <c r="H119" s="12">
        <v>26</v>
      </c>
    </row>
    <row r="120" spans="1:8" ht="31.5" x14ac:dyDescent="0.25">
      <c r="A120" s="33"/>
      <c r="B120" s="17"/>
      <c r="C120" s="29"/>
      <c r="D120" s="29"/>
      <c r="E120" s="29"/>
      <c r="F120" s="29"/>
      <c r="G120" s="11" t="s">
        <v>315</v>
      </c>
      <c r="H120" s="12">
        <v>14</v>
      </c>
    </row>
    <row r="121" spans="1:8" ht="31.5" x14ac:dyDescent="0.25">
      <c r="A121" s="33"/>
      <c r="B121" s="17"/>
      <c r="C121" s="29"/>
      <c r="D121" s="29"/>
      <c r="E121" s="29"/>
      <c r="F121" s="29"/>
      <c r="G121" s="11" t="s">
        <v>314</v>
      </c>
      <c r="H121" s="12">
        <v>7</v>
      </c>
    </row>
    <row r="122" spans="1:8" ht="31.5" x14ac:dyDescent="0.25">
      <c r="A122" s="33"/>
      <c r="B122" s="17"/>
      <c r="C122" s="29"/>
      <c r="D122" s="29"/>
      <c r="E122" s="29"/>
      <c r="F122" s="29"/>
      <c r="G122" s="11" t="s">
        <v>313</v>
      </c>
      <c r="H122" s="12">
        <v>48</v>
      </c>
    </row>
    <row r="123" spans="1:8" ht="48" thickBot="1" x14ac:dyDescent="0.3">
      <c r="A123" s="33"/>
      <c r="B123" s="17"/>
      <c r="C123" s="29"/>
      <c r="D123" s="29"/>
      <c r="E123" s="29"/>
      <c r="F123" s="29"/>
      <c r="G123" s="11" t="s">
        <v>300</v>
      </c>
      <c r="H123" s="12">
        <v>8</v>
      </c>
    </row>
    <row r="124" spans="1:8" x14ac:dyDescent="0.25">
      <c r="A124" s="33"/>
      <c r="B124" s="17"/>
      <c r="C124" s="29"/>
      <c r="D124" s="29"/>
      <c r="E124" s="29"/>
      <c r="F124" s="29"/>
      <c r="G124" s="19" t="s">
        <v>302</v>
      </c>
      <c r="H124" s="20"/>
    </row>
    <row r="125" spans="1:8" ht="47.25" x14ac:dyDescent="0.25">
      <c r="A125" s="33"/>
      <c r="B125" s="17"/>
      <c r="C125" s="29"/>
      <c r="D125" s="29"/>
      <c r="E125" s="29"/>
      <c r="F125" s="29"/>
      <c r="G125" s="11" t="s">
        <v>312</v>
      </c>
      <c r="H125" s="12">
        <v>12</v>
      </c>
    </row>
    <row r="126" spans="1:8" ht="63" x14ac:dyDescent="0.25">
      <c r="A126" s="33"/>
      <c r="B126" s="17"/>
      <c r="C126" s="29"/>
      <c r="D126" s="29"/>
      <c r="E126" s="29"/>
      <c r="F126" s="29"/>
      <c r="G126" s="11" t="s">
        <v>301</v>
      </c>
      <c r="H126" s="12">
        <v>18</v>
      </c>
    </row>
    <row r="127" spans="1:8" ht="47.25" x14ac:dyDescent="0.25">
      <c r="A127" s="33"/>
      <c r="B127" s="17"/>
      <c r="C127" s="29"/>
      <c r="D127" s="29"/>
      <c r="E127" s="29"/>
      <c r="F127" s="29"/>
      <c r="G127" s="11" t="s">
        <v>311</v>
      </c>
      <c r="H127" s="12">
        <v>12</v>
      </c>
    </row>
    <row r="128" spans="1:8" ht="32.25" thickBot="1" x14ac:dyDescent="0.3">
      <c r="A128" s="33"/>
      <c r="B128" s="17"/>
      <c r="C128" s="29"/>
      <c r="D128" s="29"/>
      <c r="E128" s="29"/>
      <c r="F128" s="29"/>
      <c r="G128" s="11" t="s">
        <v>310</v>
      </c>
      <c r="H128" s="12">
        <v>8</v>
      </c>
    </row>
    <row r="129" spans="1:8" x14ac:dyDescent="0.25">
      <c r="A129" s="33"/>
      <c r="B129" s="17"/>
      <c r="C129" s="29"/>
      <c r="D129" s="29"/>
      <c r="E129" s="29"/>
      <c r="F129" s="29"/>
      <c r="G129" s="19" t="s">
        <v>306</v>
      </c>
      <c r="H129" s="20"/>
    </row>
    <row r="130" spans="1:8" ht="31.5" x14ac:dyDescent="0.25">
      <c r="A130" s="33"/>
      <c r="B130" s="17"/>
      <c r="C130" s="29"/>
      <c r="D130" s="29"/>
      <c r="E130" s="29"/>
      <c r="F130" s="29"/>
      <c r="G130" s="11" t="s">
        <v>305</v>
      </c>
      <c r="H130" s="12">
        <v>12</v>
      </c>
    </row>
    <row r="131" spans="1:8" ht="31.5" x14ac:dyDescent="0.25">
      <c r="A131" s="33"/>
      <c r="B131" s="17"/>
      <c r="C131" s="29"/>
      <c r="D131" s="29"/>
      <c r="E131" s="29"/>
      <c r="F131" s="29"/>
      <c r="G131" s="11" t="s">
        <v>309</v>
      </c>
      <c r="H131" s="12">
        <v>6</v>
      </c>
    </row>
    <row r="132" spans="1:8" ht="31.5" x14ac:dyDescent="0.25">
      <c r="A132" s="33"/>
      <c r="B132" s="17"/>
      <c r="C132" s="29"/>
      <c r="D132" s="29"/>
      <c r="E132" s="29"/>
      <c r="F132" s="29"/>
      <c r="G132" s="11" t="s">
        <v>308</v>
      </c>
      <c r="H132" s="12">
        <v>8</v>
      </c>
    </row>
    <row r="133" spans="1:8" ht="31.5" x14ac:dyDescent="0.25">
      <c r="A133" s="33"/>
      <c r="B133" s="17"/>
      <c r="C133" s="29"/>
      <c r="D133" s="29"/>
      <c r="E133" s="29"/>
      <c r="F133" s="29"/>
      <c r="G133" s="11" t="s">
        <v>304</v>
      </c>
      <c r="H133" s="12">
        <v>2</v>
      </c>
    </row>
    <row r="134" spans="1:8" x14ac:dyDescent="0.25">
      <c r="A134" s="33"/>
      <c r="B134" s="17"/>
      <c r="C134" s="29"/>
      <c r="D134" s="29"/>
      <c r="E134" s="29"/>
      <c r="F134" s="29"/>
      <c r="G134" s="11" t="s">
        <v>303</v>
      </c>
      <c r="H134" s="12">
        <v>16</v>
      </c>
    </row>
    <row r="135" spans="1:8" ht="16.5" thickBot="1" x14ac:dyDescent="0.3">
      <c r="A135" s="33"/>
      <c r="B135" s="17"/>
      <c r="C135" s="30"/>
      <c r="D135" s="30"/>
      <c r="E135" s="30"/>
      <c r="F135" s="30"/>
      <c r="G135" s="21" t="s">
        <v>8</v>
      </c>
      <c r="H135" s="23">
        <f>SUM(H116:H123,H125:H128,H130:H134)</f>
        <v>233</v>
      </c>
    </row>
    <row r="136" spans="1:8" ht="200.1" customHeight="1" thickBot="1" x14ac:dyDescent="0.3">
      <c r="A136" s="34"/>
      <c r="B136" s="18"/>
      <c r="C136" s="63" t="s">
        <v>307</v>
      </c>
      <c r="D136" s="63"/>
      <c r="E136" s="63"/>
      <c r="F136" s="62"/>
      <c r="G136" s="22"/>
      <c r="H136" s="24"/>
    </row>
    <row r="137" spans="1:8" x14ac:dyDescent="0.25">
      <c r="A137" s="32">
        <v>11</v>
      </c>
      <c r="B137" s="16" t="s">
        <v>298</v>
      </c>
      <c r="C137" s="28" t="s">
        <v>198</v>
      </c>
      <c r="D137" s="28" t="s">
        <v>197</v>
      </c>
      <c r="E137" s="28" t="s">
        <v>196</v>
      </c>
      <c r="F137" s="28" t="s">
        <v>195</v>
      </c>
      <c r="G137" s="19" t="s">
        <v>306</v>
      </c>
      <c r="H137" s="20"/>
    </row>
    <row r="138" spans="1:8" ht="31.5" x14ac:dyDescent="0.25">
      <c r="A138" s="33"/>
      <c r="B138" s="17"/>
      <c r="C138" s="29"/>
      <c r="D138" s="29"/>
      <c r="E138" s="29"/>
      <c r="F138" s="29"/>
      <c r="G138" s="11" t="s">
        <v>305</v>
      </c>
      <c r="H138" s="12">
        <v>8</v>
      </c>
    </row>
    <row r="139" spans="1:8" ht="31.5" x14ac:dyDescent="0.25">
      <c r="A139" s="33"/>
      <c r="B139" s="17"/>
      <c r="C139" s="29"/>
      <c r="D139" s="29"/>
      <c r="E139" s="29"/>
      <c r="F139" s="29"/>
      <c r="G139" s="11" t="s">
        <v>304</v>
      </c>
      <c r="H139" s="12">
        <v>3</v>
      </c>
    </row>
    <row r="140" spans="1:8" ht="16.5" thickBot="1" x14ac:dyDescent="0.3">
      <c r="A140" s="33"/>
      <c r="B140" s="17"/>
      <c r="C140" s="29"/>
      <c r="D140" s="29"/>
      <c r="E140" s="29"/>
      <c r="F140" s="29"/>
      <c r="G140" s="11" t="s">
        <v>303</v>
      </c>
      <c r="H140" s="12">
        <v>23</v>
      </c>
    </row>
    <row r="141" spans="1:8" x14ac:dyDescent="0.25">
      <c r="A141" s="33"/>
      <c r="B141" s="17"/>
      <c r="C141" s="29"/>
      <c r="D141" s="29"/>
      <c r="E141" s="29"/>
      <c r="F141" s="29"/>
      <c r="G141" s="19" t="s">
        <v>302</v>
      </c>
      <c r="H141" s="20"/>
    </row>
    <row r="142" spans="1:8" ht="63.75" thickBot="1" x14ac:dyDescent="0.3">
      <c r="A142" s="33"/>
      <c r="B142" s="17"/>
      <c r="C142" s="29"/>
      <c r="D142" s="29"/>
      <c r="E142" s="29"/>
      <c r="F142" s="29"/>
      <c r="G142" s="11" t="s">
        <v>301</v>
      </c>
      <c r="H142" s="12">
        <v>10</v>
      </c>
    </row>
    <row r="143" spans="1:8" x14ac:dyDescent="0.25">
      <c r="A143" s="33"/>
      <c r="B143" s="17"/>
      <c r="C143" s="29"/>
      <c r="D143" s="29"/>
      <c r="E143" s="29"/>
      <c r="F143" s="29"/>
      <c r="G143" s="19" t="s">
        <v>294</v>
      </c>
      <c r="H143" s="20"/>
    </row>
    <row r="144" spans="1:8" ht="47.25" x14ac:dyDescent="0.25">
      <c r="A144" s="33"/>
      <c r="B144" s="17"/>
      <c r="C144" s="29"/>
      <c r="D144" s="29"/>
      <c r="E144" s="29"/>
      <c r="F144" s="29"/>
      <c r="G144" s="11" t="s">
        <v>300</v>
      </c>
      <c r="H144" s="12">
        <v>8</v>
      </c>
    </row>
    <row r="145" spans="1:8" ht="16.5" thickBot="1" x14ac:dyDescent="0.3">
      <c r="A145" s="33"/>
      <c r="B145" s="17"/>
      <c r="C145" s="30"/>
      <c r="D145" s="30"/>
      <c r="E145" s="30"/>
      <c r="F145" s="30"/>
      <c r="G145" s="21" t="s">
        <v>8</v>
      </c>
      <c r="H145" s="23">
        <f>SUM(H138:H140,H142:H142,H144:H144)</f>
        <v>52</v>
      </c>
    </row>
    <row r="146" spans="1:8" ht="200.1" customHeight="1" thickBot="1" x14ac:dyDescent="0.3">
      <c r="A146" s="34"/>
      <c r="B146" s="18"/>
      <c r="C146" s="63" t="s">
        <v>299</v>
      </c>
      <c r="D146" s="63"/>
      <c r="E146" s="63"/>
      <c r="F146" s="62"/>
      <c r="G146" s="22"/>
      <c r="H146" s="24"/>
    </row>
    <row r="147" spans="1:8" x14ac:dyDescent="0.25">
      <c r="A147" s="32">
        <v>12</v>
      </c>
      <c r="B147" s="16" t="s">
        <v>298</v>
      </c>
      <c r="C147" s="28" t="s">
        <v>297</v>
      </c>
      <c r="D147" s="28" t="s">
        <v>190</v>
      </c>
      <c r="E147" s="28" t="s">
        <v>296</v>
      </c>
      <c r="F147" s="28" t="s">
        <v>295</v>
      </c>
      <c r="G147" s="19" t="s">
        <v>294</v>
      </c>
      <c r="H147" s="20"/>
    </row>
    <row r="148" spans="1:8" ht="31.5" x14ac:dyDescent="0.25">
      <c r="A148" s="33"/>
      <c r="B148" s="17"/>
      <c r="C148" s="29"/>
      <c r="D148" s="29"/>
      <c r="E148" s="29"/>
      <c r="F148" s="29"/>
      <c r="G148" s="11" t="s">
        <v>293</v>
      </c>
      <c r="H148" s="12">
        <v>8</v>
      </c>
    </row>
    <row r="149" spans="1:8" ht="31.5" x14ac:dyDescent="0.25">
      <c r="A149" s="33"/>
      <c r="B149" s="17"/>
      <c r="C149" s="29"/>
      <c r="D149" s="29"/>
      <c r="E149" s="29"/>
      <c r="F149" s="29"/>
      <c r="G149" s="11" t="s">
        <v>292</v>
      </c>
      <c r="H149" s="12">
        <v>6</v>
      </c>
    </row>
    <row r="150" spans="1:8" ht="88.5" customHeight="1" thickBot="1" x14ac:dyDescent="0.3">
      <c r="A150" s="33"/>
      <c r="B150" s="17"/>
      <c r="C150" s="30"/>
      <c r="D150" s="30"/>
      <c r="E150" s="30"/>
      <c r="F150" s="30"/>
      <c r="G150" s="21" t="s">
        <v>8</v>
      </c>
      <c r="H150" s="23">
        <f>SUM(H148:H149)</f>
        <v>14</v>
      </c>
    </row>
    <row r="151" spans="1:8" ht="200.1" customHeight="1" thickBot="1" x14ac:dyDescent="0.3">
      <c r="A151" s="34"/>
      <c r="B151" s="18"/>
      <c r="C151" s="63" t="s">
        <v>291</v>
      </c>
      <c r="D151" s="63"/>
      <c r="E151" s="63"/>
      <c r="F151" s="62"/>
      <c r="G151" s="22"/>
      <c r="H151" s="24"/>
    </row>
    <row r="152" spans="1:8" x14ac:dyDescent="0.25">
      <c r="A152" s="32">
        <v>13</v>
      </c>
      <c r="B152" s="16" t="s">
        <v>273</v>
      </c>
      <c r="C152" s="28" t="s">
        <v>290</v>
      </c>
      <c r="D152" s="28" t="s">
        <v>289</v>
      </c>
      <c r="E152" s="28" t="s">
        <v>175</v>
      </c>
      <c r="F152" s="28" t="s">
        <v>286</v>
      </c>
      <c r="G152" s="19" t="s">
        <v>114</v>
      </c>
      <c r="H152" s="20"/>
    </row>
    <row r="153" spans="1:8" ht="47.25" x14ac:dyDescent="0.25">
      <c r="A153" s="33"/>
      <c r="B153" s="17"/>
      <c r="C153" s="29"/>
      <c r="D153" s="29"/>
      <c r="E153" s="29"/>
      <c r="F153" s="29"/>
      <c r="G153" s="11" t="s">
        <v>110</v>
      </c>
      <c r="H153" s="12">
        <v>10</v>
      </c>
    </row>
    <row r="154" spans="1:8" ht="47.25" x14ac:dyDescent="0.25">
      <c r="A154" s="33"/>
      <c r="B154" s="17"/>
      <c r="C154" s="29"/>
      <c r="D154" s="29"/>
      <c r="E154" s="29"/>
      <c r="F154" s="29"/>
      <c r="G154" s="11" t="s">
        <v>109</v>
      </c>
      <c r="H154" s="12">
        <v>5</v>
      </c>
    </row>
    <row r="155" spans="1:8" ht="31.5" x14ac:dyDescent="0.25">
      <c r="A155" s="33"/>
      <c r="B155" s="17"/>
      <c r="C155" s="29"/>
      <c r="D155" s="29"/>
      <c r="E155" s="29"/>
      <c r="F155" s="29"/>
      <c r="G155" s="11" t="s">
        <v>280</v>
      </c>
      <c r="H155" s="12">
        <v>5</v>
      </c>
    </row>
    <row r="156" spans="1:8" ht="16.5" thickBot="1" x14ac:dyDescent="0.3">
      <c r="A156" s="33"/>
      <c r="B156" s="17"/>
      <c r="C156" s="30"/>
      <c r="D156" s="30"/>
      <c r="E156" s="30"/>
      <c r="F156" s="30"/>
      <c r="G156" s="21" t="s">
        <v>8</v>
      </c>
      <c r="H156" s="23">
        <f>SUM(H153:H155)</f>
        <v>20</v>
      </c>
    </row>
    <row r="157" spans="1:8" ht="200.1" customHeight="1" thickBot="1" x14ac:dyDescent="0.3">
      <c r="A157" s="34"/>
      <c r="B157" s="18"/>
      <c r="C157" s="63" t="s">
        <v>288</v>
      </c>
      <c r="D157" s="63"/>
      <c r="E157" s="63"/>
      <c r="F157" s="62"/>
      <c r="G157" s="22"/>
      <c r="H157" s="24"/>
    </row>
    <row r="158" spans="1:8" x14ac:dyDescent="0.25">
      <c r="A158" s="32">
        <v>14</v>
      </c>
      <c r="B158" s="16" t="s">
        <v>273</v>
      </c>
      <c r="C158" s="28" t="s">
        <v>287</v>
      </c>
      <c r="D158" s="28" t="s">
        <v>176</v>
      </c>
      <c r="E158" s="28" t="s">
        <v>175</v>
      </c>
      <c r="F158" s="28" t="s">
        <v>286</v>
      </c>
      <c r="G158" s="19" t="s">
        <v>114</v>
      </c>
      <c r="H158" s="20"/>
    </row>
    <row r="159" spans="1:8" ht="31.5" x14ac:dyDescent="0.25">
      <c r="A159" s="33"/>
      <c r="B159" s="17"/>
      <c r="C159" s="29"/>
      <c r="D159" s="29"/>
      <c r="E159" s="29"/>
      <c r="F159" s="29"/>
      <c r="G159" s="11" t="s">
        <v>280</v>
      </c>
      <c r="H159" s="12">
        <v>5</v>
      </c>
    </row>
    <row r="160" spans="1:8" ht="47.25" x14ac:dyDescent="0.25">
      <c r="A160" s="33"/>
      <c r="B160" s="17"/>
      <c r="C160" s="29"/>
      <c r="D160" s="29"/>
      <c r="E160" s="29"/>
      <c r="F160" s="29"/>
      <c r="G160" s="11" t="s">
        <v>109</v>
      </c>
      <c r="H160" s="12">
        <v>2</v>
      </c>
    </row>
    <row r="161" spans="1:8" ht="16.5" thickBot="1" x14ac:dyDescent="0.3">
      <c r="A161" s="33"/>
      <c r="B161" s="17"/>
      <c r="C161" s="30"/>
      <c r="D161" s="30"/>
      <c r="E161" s="30"/>
      <c r="F161" s="30"/>
      <c r="G161" s="21" t="s">
        <v>8</v>
      </c>
      <c r="H161" s="23">
        <f>SUM(H159:H160)</f>
        <v>7</v>
      </c>
    </row>
    <row r="162" spans="1:8" ht="200.1" customHeight="1" thickBot="1" x14ac:dyDescent="0.3">
      <c r="A162" s="34"/>
      <c r="B162" s="18"/>
      <c r="C162" s="63" t="s">
        <v>285</v>
      </c>
      <c r="D162" s="63"/>
      <c r="E162" s="63"/>
      <c r="F162" s="62"/>
      <c r="G162" s="22"/>
      <c r="H162" s="24"/>
    </row>
    <row r="163" spans="1:8" x14ac:dyDescent="0.25">
      <c r="A163" s="32">
        <v>15</v>
      </c>
      <c r="B163" s="16" t="s">
        <v>273</v>
      </c>
      <c r="C163" s="28" t="s">
        <v>284</v>
      </c>
      <c r="D163" s="28" t="s">
        <v>283</v>
      </c>
      <c r="E163" s="28" t="s">
        <v>282</v>
      </c>
      <c r="F163" s="28" t="s">
        <v>281</v>
      </c>
      <c r="G163" s="19" t="s">
        <v>114</v>
      </c>
      <c r="H163" s="20"/>
    </row>
    <row r="164" spans="1:8" x14ac:dyDescent="0.25">
      <c r="A164" s="33"/>
      <c r="B164" s="17"/>
      <c r="C164" s="29"/>
      <c r="D164" s="29"/>
      <c r="E164" s="29"/>
      <c r="F164" s="29"/>
      <c r="G164" s="11" t="s">
        <v>113</v>
      </c>
      <c r="H164" s="12">
        <v>18</v>
      </c>
    </row>
    <row r="165" spans="1:8" x14ac:dyDescent="0.25">
      <c r="A165" s="33"/>
      <c r="B165" s="17"/>
      <c r="C165" s="29"/>
      <c r="D165" s="29"/>
      <c r="E165" s="29"/>
      <c r="F165" s="29"/>
      <c r="G165" s="11" t="s">
        <v>268</v>
      </c>
      <c r="H165" s="12">
        <v>20</v>
      </c>
    </row>
    <row r="166" spans="1:8" ht="31.5" x14ac:dyDescent="0.25">
      <c r="A166" s="33"/>
      <c r="B166" s="17"/>
      <c r="C166" s="29"/>
      <c r="D166" s="29"/>
      <c r="E166" s="29"/>
      <c r="F166" s="29"/>
      <c r="G166" s="11" t="s">
        <v>280</v>
      </c>
      <c r="H166" s="12">
        <v>5</v>
      </c>
    </row>
    <row r="167" spans="1:8" x14ac:dyDescent="0.25">
      <c r="A167" s="33"/>
      <c r="B167" s="17"/>
      <c r="C167" s="29"/>
      <c r="D167" s="29"/>
      <c r="E167" s="29"/>
      <c r="F167" s="29"/>
      <c r="G167" s="11" t="s">
        <v>128</v>
      </c>
      <c r="H167" s="12">
        <v>3</v>
      </c>
    </row>
    <row r="168" spans="1:8" ht="47.25" x14ac:dyDescent="0.25">
      <c r="A168" s="33"/>
      <c r="B168" s="17"/>
      <c r="C168" s="29"/>
      <c r="D168" s="29"/>
      <c r="E168" s="29"/>
      <c r="F168" s="29"/>
      <c r="G168" s="11" t="s">
        <v>267</v>
      </c>
      <c r="H168" s="12">
        <v>10</v>
      </c>
    </row>
    <row r="169" spans="1:8" ht="16.5" thickBot="1" x14ac:dyDescent="0.3">
      <c r="A169" s="33"/>
      <c r="B169" s="17"/>
      <c r="C169" s="30"/>
      <c r="D169" s="30"/>
      <c r="E169" s="30"/>
      <c r="F169" s="30"/>
      <c r="G169" s="21" t="s">
        <v>8</v>
      </c>
      <c r="H169" s="23">
        <f>SUM(H164:H168)</f>
        <v>56</v>
      </c>
    </row>
    <row r="170" spans="1:8" ht="200.1" customHeight="1" thickBot="1" x14ac:dyDescent="0.3">
      <c r="A170" s="34"/>
      <c r="B170" s="18"/>
      <c r="C170" s="63" t="s">
        <v>279</v>
      </c>
      <c r="D170" s="63"/>
      <c r="E170" s="63"/>
      <c r="F170" s="62"/>
      <c r="G170" s="22"/>
      <c r="H170" s="24"/>
    </row>
    <row r="171" spans="1:8" x14ac:dyDescent="0.25">
      <c r="A171" s="32">
        <v>16</v>
      </c>
      <c r="B171" s="16" t="s">
        <v>273</v>
      </c>
      <c r="C171" s="28" t="s">
        <v>278</v>
      </c>
      <c r="D171" s="28" t="s">
        <v>277</v>
      </c>
      <c r="E171" s="28" t="s">
        <v>276</v>
      </c>
      <c r="F171" s="28" t="s">
        <v>275</v>
      </c>
      <c r="G171" s="19" t="s">
        <v>114</v>
      </c>
      <c r="H171" s="20"/>
    </row>
    <row r="172" spans="1:8" ht="47.25" x14ac:dyDescent="0.25">
      <c r="A172" s="33"/>
      <c r="B172" s="17"/>
      <c r="C172" s="29"/>
      <c r="D172" s="29"/>
      <c r="E172" s="29"/>
      <c r="F172" s="29"/>
      <c r="G172" s="11" t="s">
        <v>109</v>
      </c>
      <c r="H172" s="12">
        <v>8</v>
      </c>
    </row>
    <row r="173" spans="1:8" x14ac:dyDescent="0.25">
      <c r="A173" s="33"/>
      <c r="B173" s="17"/>
      <c r="C173" s="29"/>
      <c r="D173" s="29"/>
      <c r="E173" s="29"/>
      <c r="F173" s="29"/>
      <c r="G173" s="11" t="s">
        <v>268</v>
      </c>
      <c r="H173" s="12">
        <v>6</v>
      </c>
    </row>
    <row r="174" spans="1:8" ht="16.5" thickBot="1" x14ac:dyDescent="0.3">
      <c r="A174" s="33"/>
      <c r="B174" s="17"/>
      <c r="C174" s="30"/>
      <c r="D174" s="30"/>
      <c r="E174" s="30"/>
      <c r="F174" s="30"/>
      <c r="G174" s="21" t="s">
        <v>8</v>
      </c>
      <c r="H174" s="23">
        <f>SUM(H172:H173)</f>
        <v>14</v>
      </c>
    </row>
    <row r="175" spans="1:8" ht="200.1" customHeight="1" thickBot="1" x14ac:dyDescent="0.3">
      <c r="A175" s="34"/>
      <c r="B175" s="18"/>
      <c r="C175" s="63" t="s">
        <v>274</v>
      </c>
      <c r="D175" s="63"/>
      <c r="E175" s="63"/>
      <c r="F175" s="62"/>
      <c r="G175" s="22"/>
      <c r="H175" s="24"/>
    </row>
    <row r="176" spans="1:8" x14ac:dyDescent="0.25">
      <c r="A176" s="32">
        <v>17</v>
      </c>
      <c r="B176" s="16" t="s">
        <v>273</v>
      </c>
      <c r="C176" s="28" t="s">
        <v>272</v>
      </c>
      <c r="D176" s="28" t="s">
        <v>271</v>
      </c>
      <c r="E176" s="28" t="s">
        <v>270</v>
      </c>
      <c r="F176" s="28" t="s">
        <v>269</v>
      </c>
      <c r="G176" s="19" t="s">
        <v>114</v>
      </c>
      <c r="H176" s="20"/>
    </row>
    <row r="177" spans="1:9" x14ac:dyDescent="0.25">
      <c r="A177" s="33"/>
      <c r="B177" s="17"/>
      <c r="C177" s="29"/>
      <c r="D177" s="29"/>
      <c r="E177" s="29"/>
      <c r="F177" s="29"/>
      <c r="G177" s="11" t="s">
        <v>113</v>
      </c>
      <c r="H177" s="12">
        <v>10</v>
      </c>
    </row>
    <row r="178" spans="1:9" x14ac:dyDescent="0.25">
      <c r="A178" s="33"/>
      <c r="B178" s="17"/>
      <c r="C178" s="29"/>
      <c r="D178" s="29"/>
      <c r="E178" s="29"/>
      <c r="F178" s="29"/>
      <c r="G178" s="11" t="s">
        <v>268</v>
      </c>
      <c r="H178" s="12">
        <v>5</v>
      </c>
    </row>
    <row r="179" spans="1:9" ht="47.25" x14ac:dyDescent="0.25">
      <c r="A179" s="33"/>
      <c r="B179" s="17"/>
      <c r="C179" s="29"/>
      <c r="D179" s="29"/>
      <c r="E179" s="29"/>
      <c r="F179" s="29"/>
      <c r="G179" s="11" t="s">
        <v>267</v>
      </c>
      <c r="H179" s="12">
        <v>5</v>
      </c>
    </row>
    <row r="180" spans="1:9" ht="16.5" thickBot="1" x14ac:dyDescent="0.3">
      <c r="A180" s="33"/>
      <c r="B180" s="17"/>
      <c r="C180" s="30"/>
      <c r="D180" s="30"/>
      <c r="E180" s="30"/>
      <c r="F180" s="30"/>
      <c r="G180" s="21" t="s">
        <v>8</v>
      </c>
      <c r="H180" s="23">
        <f>SUM(H177:H179)</f>
        <v>20</v>
      </c>
    </row>
    <row r="181" spans="1:9" ht="200.1" customHeight="1" thickBot="1" x14ac:dyDescent="0.3">
      <c r="A181" s="34"/>
      <c r="B181" s="18"/>
      <c r="C181" s="63" t="s">
        <v>266</v>
      </c>
      <c r="D181" s="63"/>
      <c r="E181" s="63"/>
      <c r="F181" s="62"/>
      <c r="G181" s="22"/>
      <c r="H181" s="24"/>
    </row>
    <row r="182" spans="1:9" ht="16.5" thickBot="1" x14ac:dyDescent="0.3">
      <c r="A182" s="53" t="s">
        <v>107</v>
      </c>
      <c r="B182" s="52"/>
      <c r="C182" s="52"/>
      <c r="D182" s="52"/>
      <c r="E182" s="51"/>
      <c r="F182" s="38">
        <f>H180+H174+H169+H161+H156+H150+H145+H135+H113+H108+H99+H90+H77+H57+H40+H21+H17</f>
        <v>1469</v>
      </c>
      <c r="G182" s="39"/>
      <c r="H182" s="40"/>
    </row>
    <row r="183" spans="1:9" ht="300" customHeight="1" thickBot="1" x14ac:dyDescent="0.3">
      <c r="A183" s="41" t="s">
        <v>9</v>
      </c>
      <c r="B183" s="42"/>
      <c r="C183" s="50" t="s">
        <v>265</v>
      </c>
      <c r="D183" s="49"/>
      <c r="E183" s="49"/>
      <c r="F183" s="48"/>
      <c r="G183" s="14" t="s">
        <v>102</v>
      </c>
      <c r="H183" s="15" t="s">
        <v>264</v>
      </c>
      <c r="I183" s="5"/>
    </row>
    <row r="184" spans="1:9" ht="300" customHeight="1" thickBot="1" x14ac:dyDescent="0.3">
      <c r="A184" s="41" t="s">
        <v>9</v>
      </c>
      <c r="B184" s="42"/>
      <c r="C184" s="50" t="s">
        <v>263</v>
      </c>
      <c r="D184" s="49"/>
      <c r="E184" s="49"/>
      <c r="F184" s="48"/>
      <c r="G184" s="14" t="s">
        <v>260</v>
      </c>
      <c r="H184" s="15" t="s">
        <v>262</v>
      </c>
      <c r="I184" s="5"/>
    </row>
    <row r="185" spans="1:9" ht="300" customHeight="1" thickBot="1" x14ac:dyDescent="0.3">
      <c r="A185" s="41" t="s">
        <v>9</v>
      </c>
      <c r="B185" s="42"/>
      <c r="C185" s="50" t="s">
        <v>261</v>
      </c>
      <c r="D185" s="49"/>
      <c r="E185" s="49"/>
      <c r="F185" s="48"/>
      <c r="G185" s="47" t="s">
        <v>260</v>
      </c>
      <c r="H185" s="46" t="s">
        <v>259</v>
      </c>
      <c r="I185" s="5"/>
    </row>
  </sheetData>
  <sheetProtection algorithmName="SHA-512" hashValue="aNw1Eo6FaFINquN/K4dlIlmqt6KGCUU4yYR5WtH5y7r9RsJS3gotY34oGBZaz7sSDEriBUU/rhuT69KDHDwGOQ==" saltValue="oEvlDebBrt6Mrbv/SkZCZA==" spinCount="100000" sheet="1" formatCells="0" formatColumns="0" formatRows="0" insertColumns="0" insertRows="0" deleteRows="0" autoFilter="0" pivotTables="0"/>
  <autoFilter ref="A1:H521" xr:uid="{00000000-0009-0000-0000-000000000000}"/>
  <mergeCells count="197">
    <mergeCell ref="D158:D161"/>
    <mergeCell ref="E158:E161"/>
    <mergeCell ref="F158:F161"/>
    <mergeCell ref="C157:F157"/>
    <mergeCell ref="C176:C180"/>
    <mergeCell ref="D176:D180"/>
    <mergeCell ref="E176:E180"/>
    <mergeCell ref="F176:F180"/>
    <mergeCell ref="D152:D156"/>
    <mergeCell ref="E152:E156"/>
    <mergeCell ref="F152:F156"/>
    <mergeCell ref="C163:C169"/>
    <mergeCell ref="D163:D169"/>
    <mergeCell ref="E163:E169"/>
    <mergeCell ref="C147:C150"/>
    <mergeCell ref="D147:D150"/>
    <mergeCell ref="E147:E150"/>
    <mergeCell ref="F147:F150"/>
    <mergeCell ref="C171:C174"/>
    <mergeCell ref="D171:D174"/>
    <mergeCell ref="E171:E174"/>
    <mergeCell ref="F171:F174"/>
    <mergeCell ref="F163:F169"/>
    <mergeCell ref="C158:C161"/>
    <mergeCell ref="G180:G181"/>
    <mergeCell ref="H174:H175"/>
    <mergeCell ref="C175:F175"/>
    <mergeCell ref="B176:B181"/>
    <mergeCell ref="G176:H176"/>
    <mergeCell ref="C115:C135"/>
    <mergeCell ref="D115:D135"/>
    <mergeCell ref="E115:E135"/>
    <mergeCell ref="F115:F135"/>
    <mergeCell ref="C137:C145"/>
    <mergeCell ref="H180:H181"/>
    <mergeCell ref="C181:F181"/>
    <mergeCell ref="B163:B170"/>
    <mergeCell ref="G163:H163"/>
    <mergeCell ref="G169:G170"/>
    <mergeCell ref="H169:H170"/>
    <mergeCell ref="C170:F170"/>
    <mergeCell ref="G174:G175"/>
    <mergeCell ref="B171:B175"/>
    <mergeCell ref="G171:H171"/>
    <mergeCell ref="A185:B185"/>
    <mergeCell ref="C185:F185"/>
    <mergeCell ref="A182:E182"/>
    <mergeCell ref="F182:H182"/>
    <mergeCell ref="A183:B183"/>
    <mergeCell ref="C183:F183"/>
    <mergeCell ref="A184:B184"/>
    <mergeCell ref="C184:F184"/>
    <mergeCell ref="E23:E40"/>
    <mergeCell ref="F23:F40"/>
    <mergeCell ref="B158:B162"/>
    <mergeCell ref="G158:H158"/>
    <mergeCell ref="G161:G162"/>
    <mergeCell ref="H161:H162"/>
    <mergeCell ref="C162:F162"/>
    <mergeCell ref="D137:D145"/>
    <mergeCell ref="E137:E145"/>
    <mergeCell ref="F137:F145"/>
    <mergeCell ref="B23:B41"/>
    <mergeCell ref="G23:H23"/>
    <mergeCell ref="G27:H27"/>
    <mergeCell ref="G30:H30"/>
    <mergeCell ref="G36:H36"/>
    <mergeCell ref="G40:G41"/>
    <mergeCell ref="H40:H41"/>
    <mergeCell ref="C41:F41"/>
    <mergeCell ref="C23:C40"/>
    <mergeCell ref="D23:D40"/>
    <mergeCell ref="B19:B22"/>
    <mergeCell ref="G19:H19"/>
    <mergeCell ref="G21:G22"/>
    <mergeCell ref="H21:H22"/>
    <mergeCell ref="C22:F22"/>
    <mergeCell ref="C19:C21"/>
    <mergeCell ref="D19:D21"/>
    <mergeCell ref="E19:E21"/>
    <mergeCell ref="F19:F21"/>
    <mergeCell ref="B2:B18"/>
    <mergeCell ref="G2:H2"/>
    <mergeCell ref="G11:H11"/>
    <mergeCell ref="G17:G18"/>
    <mergeCell ref="H17:H18"/>
    <mergeCell ref="C18:F18"/>
    <mergeCell ref="C2:C17"/>
    <mergeCell ref="D2:D17"/>
    <mergeCell ref="E2:E17"/>
    <mergeCell ref="F2:F17"/>
    <mergeCell ref="A171:A175"/>
    <mergeCell ref="A176:A181"/>
    <mergeCell ref="A2:A18"/>
    <mergeCell ref="A19:A22"/>
    <mergeCell ref="A23:A41"/>
    <mergeCell ref="A137:A146"/>
    <mergeCell ref="A147:A151"/>
    <mergeCell ref="A42:A58"/>
    <mergeCell ref="A59:A78"/>
    <mergeCell ref="A79:A91"/>
    <mergeCell ref="D42:D57"/>
    <mergeCell ref="E42:E57"/>
    <mergeCell ref="F42:F57"/>
    <mergeCell ref="A152:A157"/>
    <mergeCell ref="A158:A162"/>
    <mergeCell ref="A163:A170"/>
    <mergeCell ref="A92:A100"/>
    <mergeCell ref="A101:A109"/>
    <mergeCell ref="A110:A114"/>
    <mergeCell ref="A115:A136"/>
    <mergeCell ref="E59:E77"/>
    <mergeCell ref="F59:F77"/>
    <mergeCell ref="B42:B58"/>
    <mergeCell ref="G42:H42"/>
    <mergeCell ref="G48:H48"/>
    <mergeCell ref="G55:H55"/>
    <mergeCell ref="G57:G58"/>
    <mergeCell ref="H57:H58"/>
    <mergeCell ref="C58:F58"/>
    <mergeCell ref="C42:C57"/>
    <mergeCell ref="B59:B78"/>
    <mergeCell ref="G59:H59"/>
    <mergeCell ref="G64:H64"/>
    <mergeCell ref="G66:H66"/>
    <mergeCell ref="G71:H71"/>
    <mergeCell ref="G77:G78"/>
    <mergeCell ref="H77:H78"/>
    <mergeCell ref="C78:F78"/>
    <mergeCell ref="C59:C77"/>
    <mergeCell ref="D59:D77"/>
    <mergeCell ref="G79:H79"/>
    <mergeCell ref="G81:H81"/>
    <mergeCell ref="G88:H88"/>
    <mergeCell ref="G90:G91"/>
    <mergeCell ref="H90:H91"/>
    <mergeCell ref="C91:F91"/>
    <mergeCell ref="C79:C90"/>
    <mergeCell ref="D79:D90"/>
    <mergeCell ref="E79:E90"/>
    <mergeCell ref="F79:F90"/>
    <mergeCell ref="C100:F100"/>
    <mergeCell ref="C92:C99"/>
    <mergeCell ref="D92:D99"/>
    <mergeCell ref="E92:E99"/>
    <mergeCell ref="F92:F99"/>
    <mergeCell ref="B79:B91"/>
    <mergeCell ref="C101:C108"/>
    <mergeCell ref="D101:D108"/>
    <mergeCell ref="E101:E108"/>
    <mergeCell ref="F101:F108"/>
    <mergeCell ref="B92:B100"/>
    <mergeCell ref="G92:H92"/>
    <mergeCell ref="G94:H94"/>
    <mergeCell ref="G97:H97"/>
    <mergeCell ref="G99:G100"/>
    <mergeCell ref="H99:H100"/>
    <mergeCell ref="D110:D113"/>
    <mergeCell ref="E110:E113"/>
    <mergeCell ref="F110:F113"/>
    <mergeCell ref="B101:B109"/>
    <mergeCell ref="G101:H101"/>
    <mergeCell ref="G104:H104"/>
    <mergeCell ref="G106:H106"/>
    <mergeCell ref="G108:G109"/>
    <mergeCell ref="H108:H109"/>
    <mergeCell ref="C109:F109"/>
    <mergeCell ref="G152:H152"/>
    <mergeCell ref="G156:G157"/>
    <mergeCell ref="H156:H157"/>
    <mergeCell ref="C152:C156"/>
    <mergeCell ref="B110:B114"/>
    <mergeCell ref="G110:H110"/>
    <mergeCell ref="G113:G114"/>
    <mergeCell ref="H113:H114"/>
    <mergeCell ref="C114:F114"/>
    <mergeCell ref="C110:C113"/>
    <mergeCell ref="G141:H141"/>
    <mergeCell ref="G143:H143"/>
    <mergeCell ref="G145:G146"/>
    <mergeCell ref="H145:H146"/>
    <mergeCell ref="C146:F146"/>
    <mergeCell ref="B147:B151"/>
    <mergeCell ref="G147:H147"/>
    <mergeCell ref="G150:G151"/>
    <mergeCell ref="H150:H151"/>
    <mergeCell ref="C151:F151"/>
    <mergeCell ref="B115:B136"/>
    <mergeCell ref="B137:B146"/>
    <mergeCell ref="B152:B157"/>
    <mergeCell ref="G115:H115"/>
    <mergeCell ref="G124:H124"/>
    <mergeCell ref="G129:H129"/>
    <mergeCell ref="G135:G136"/>
    <mergeCell ref="H135:H136"/>
    <mergeCell ref="C136:F136"/>
    <mergeCell ref="G137:H13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9527B-B551-4E3C-A076-7A9E98BF8CE4}">
  <dimension ref="A1:I125"/>
  <sheetViews>
    <sheetView zoomScale="85" zoomScaleNormal="85" workbookViewId="0">
      <selection activeCell="G124" sqref="G124"/>
    </sheetView>
  </sheetViews>
  <sheetFormatPr defaultColWidth="9.140625" defaultRowHeight="15.75" x14ac:dyDescent="0.25"/>
  <cols>
    <col min="1" max="1" width="12" style="3" customWidth="1"/>
    <col min="2" max="2" width="25.140625" style="4" customWidth="1"/>
    <col min="3" max="3" width="23" style="3" customWidth="1"/>
    <col min="4" max="4" width="28.7109375" style="3" customWidth="1"/>
    <col min="5" max="5" width="24.5703125" style="3" customWidth="1"/>
    <col min="6" max="6" width="28" style="3" customWidth="1"/>
    <col min="7" max="7" width="33" style="3" customWidth="1"/>
    <col min="8" max="8" width="23.140625" style="3" customWidth="1"/>
    <col min="9" max="9" width="76.5703125" style="2" customWidth="1"/>
    <col min="10" max="16384" width="9.140625" style="2"/>
  </cols>
  <sheetData>
    <row r="1" spans="1:8" s="1" customFormat="1" ht="48" thickBot="1" x14ac:dyDescent="0.3">
      <c r="A1" s="6" t="s">
        <v>0</v>
      </c>
      <c r="B1" s="7" t="s">
        <v>1</v>
      </c>
      <c r="C1" s="61" t="s">
        <v>2</v>
      </c>
      <c r="D1" s="8" t="s">
        <v>3</v>
      </c>
      <c r="E1" s="8" t="s">
        <v>4</v>
      </c>
      <c r="F1" s="8" t="s">
        <v>5</v>
      </c>
      <c r="G1" s="9" t="s">
        <v>6</v>
      </c>
      <c r="H1" s="10" t="s">
        <v>7</v>
      </c>
    </row>
    <row r="2" spans="1:8" x14ac:dyDescent="0.25">
      <c r="A2" s="32">
        <v>1</v>
      </c>
      <c r="B2" s="16" t="s">
        <v>464</v>
      </c>
      <c r="C2" s="28" t="s">
        <v>514</v>
      </c>
      <c r="D2" s="28" t="s">
        <v>513</v>
      </c>
      <c r="E2" s="28" t="s">
        <v>512</v>
      </c>
      <c r="F2" s="28" t="s">
        <v>511</v>
      </c>
      <c r="G2" s="19" t="s">
        <v>406</v>
      </c>
      <c r="H2" s="20"/>
    </row>
    <row r="3" spans="1:8" ht="78.75" x14ac:dyDescent="0.25">
      <c r="A3" s="33"/>
      <c r="B3" s="17"/>
      <c r="C3" s="29"/>
      <c r="D3" s="29"/>
      <c r="E3" s="29"/>
      <c r="F3" s="29"/>
      <c r="G3" s="11" t="s">
        <v>510</v>
      </c>
      <c r="H3" s="12">
        <v>30</v>
      </c>
    </row>
    <row r="4" spans="1:8" ht="16.5" thickBot="1" x14ac:dyDescent="0.3">
      <c r="A4" s="33"/>
      <c r="B4" s="17"/>
      <c r="C4" s="30"/>
      <c r="D4" s="30"/>
      <c r="E4" s="30"/>
      <c r="F4" s="30"/>
      <c r="G4" s="21" t="s">
        <v>8</v>
      </c>
      <c r="H4" s="23">
        <f>SUM(H3:H3)</f>
        <v>30</v>
      </c>
    </row>
    <row r="5" spans="1:8" ht="200.1" customHeight="1" thickBot="1" x14ac:dyDescent="0.3">
      <c r="A5" s="34"/>
      <c r="B5" s="18"/>
      <c r="C5" s="63" t="s">
        <v>509</v>
      </c>
      <c r="D5" s="63"/>
      <c r="E5" s="63"/>
      <c r="F5" s="62"/>
      <c r="G5" s="22"/>
      <c r="H5" s="24"/>
    </row>
    <row r="6" spans="1:8" x14ac:dyDescent="0.25">
      <c r="A6" s="32">
        <v>2</v>
      </c>
      <c r="B6" s="16" t="s">
        <v>464</v>
      </c>
      <c r="C6" s="28" t="s">
        <v>508</v>
      </c>
      <c r="D6" s="28" t="s">
        <v>507</v>
      </c>
      <c r="E6" s="28" t="s">
        <v>506</v>
      </c>
      <c r="F6" s="28" t="s">
        <v>505</v>
      </c>
      <c r="G6" s="19" t="s">
        <v>406</v>
      </c>
      <c r="H6" s="20"/>
    </row>
    <row r="7" spans="1:8" ht="47.25" x14ac:dyDescent="0.25">
      <c r="A7" s="33"/>
      <c r="B7" s="17"/>
      <c r="C7" s="29"/>
      <c r="D7" s="29"/>
      <c r="E7" s="29"/>
      <c r="F7" s="29"/>
      <c r="G7" s="11" t="s">
        <v>504</v>
      </c>
      <c r="H7" s="12">
        <v>130</v>
      </c>
    </row>
    <row r="8" spans="1:8" ht="16.5" thickBot="1" x14ac:dyDescent="0.3">
      <c r="A8" s="33"/>
      <c r="B8" s="17"/>
      <c r="C8" s="30"/>
      <c r="D8" s="30"/>
      <c r="E8" s="30"/>
      <c r="F8" s="30"/>
      <c r="G8" s="21" t="s">
        <v>8</v>
      </c>
      <c r="H8" s="23">
        <f>SUM(H7:H7)</f>
        <v>130</v>
      </c>
    </row>
    <row r="9" spans="1:8" ht="200.1" customHeight="1" thickBot="1" x14ac:dyDescent="0.3">
      <c r="A9" s="34"/>
      <c r="B9" s="18"/>
      <c r="C9" s="63" t="s">
        <v>503</v>
      </c>
      <c r="D9" s="63"/>
      <c r="E9" s="63"/>
      <c r="F9" s="62"/>
      <c r="G9" s="22"/>
      <c r="H9" s="24"/>
    </row>
    <row r="10" spans="1:8" x14ac:dyDescent="0.25">
      <c r="A10" s="32">
        <v>3</v>
      </c>
      <c r="B10" s="16" t="s">
        <v>464</v>
      </c>
      <c r="C10" s="28" t="s">
        <v>502</v>
      </c>
      <c r="D10" s="28" t="s">
        <v>501</v>
      </c>
      <c r="E10" s="28" t="s">
        <v>500</v>
      </c>
      <c r="F10" s="28" t="s">
        <v>499</v>
      </c>
      <c r="G10" s="19" t="s">
        <v>406</v>
      </c>
      <c r="H10" s="20"/>
    </row>
    <row r="11" spans="1:8" ht="47.25" x14ac:dyDescent="0.25">
      <c r="A11" s="33"/>
      <c r="B11" s="17"/>
      <c r="C11" s="29"/>
      <c r="D11" s="29"/>
      <c r="E11" s="29"/>
      <c r="F11" s="29"/>
      <c r="G11" s="11" t="s">
        <v>498</v>
      </c>
      <c r="H11" s="12">
        <v>58</v>
      </c>
    </row>
    <row r="12" spans="1:8" ht="16.5" thickBot="1" x14ac:dyDescent="0.3">
      <c r="A12" s="33"/>
      <c r="B12" s="17"/>
      <c r="C12" s="30"/>
      <c r="D12" s="30"/>
      <c r="E12" s="30"/>
      <c r="F12" s="30"/>
      <c r="G12" s="21" t="s">
        <v>8</v>
      </c>
      <c r="H12" s="23">
        <f>SUM(H11:H11)</f>
        <v>58</v>
      </c>
    </row>
    <row r="13" spans="1:8" ht="200.1" customHeight="1" thickBot="1" x14ac:dyDescent="0.3">
      <c r="A13" s="34"/>
      <c r="B13" s="18"/>
      <c r="C13" s="63" t="s">
        <v>497</v>
      </c>
      <c r="D13" s="63"/>
      <c r="E13" s="63"/>
      <c r="F13" s="62"/>
      <c r="G13" s="22"/>
      <c r="H13" s="24"/>
    </row>
    <row r="14" spans="1:8" x14ac:dyDescent="0.25">
      <c r="A14" s="32">
        <v>4</v>
      </c>
      <c r="B14" s="16" t="s">
        <v>464</v>
      </c>
      <c r="C14" s="28" t="s">
        <v>496</v>
      </c>
      <c r="D14" s="28" t="s">
        <v>495</v>
      </c>
      <c r="E14" s="28" t="s">
        <v>419</v>
      </c>
      <c r="F14" s="28" t="s">
        <v>494</v>
      </c>
      <c r="G14" s="19" t="s">
        <v>406</v>
      </c>
      <c r="H14" s="20"/>
    </row>
    <row r="15" spans="1:8" ht="48" thickBot="1" x14ac:dyDescent="0.3">
      <c r="A15" s="33"/>
      <c r="B15" s="17"/>
      <c r="C15" s="29"/>
      <c r="D15" s="29"/>
      <c r="E15" s="29"/>
      <c r="F15" s="29"/>
      <c r="G15" s="11" t="s">
        <v>493</v>
      </c>
      <c r="H15" s="12">
        <v>60</v>
      </c>
    </row>
    <row r="16" spans="1:8" x14ac:dyDescent="0.25">
      <c r="A16" s="33"/>
      <c r="B16" s="17"/>
      <c r="C16" s="29"/>
      <c r="D16" s="29"/>
      <c r="E16" s="29"/>
      <c r="F16" s="29"/>
      <c r="G16" s="19" t="s">
        <v>294</v>
      </c>
      <c r="H16" s="20"/>
    </row>
    <row r="17" spans="1:8" x14ac:dyDescent="0.25">
      <c r="A17" s="33"/>
      <c r="B17" s="17"/>
      <c r="C17" s="29"/>
      <c r="D17" s="29"/>
      <c r="E17" s="29"/>
      <c r="F17" s="29"/>
      <c r="G17" s="11" t="s">
        <v>319</v>
      </c>
      <c r="H17" s="12">
        <v>5</v>
      </c>
    </row>
    <row r="18" spans="1:8" ht="31.5" x14ac:dyDescent="0.25">
      <c r="A18" s="33"/>
      <c r="B18" s="17"/>
      <c r="C18" s="29"/>
      <c r="D18" s="29"/>
      <c r="E18" s="29"/>
      <c r="F18" s="29"/>
      <c r="G18" s="11" t="s">
        <v>318</v>
      </c>
      <c r="H18" s="12">
        <v>8</v>
      </c>
    </row>
    <row r="19" spans="1:8" x14ac:dyDescent="0.25">
      <c r="A19" s="33"/>
      <c r="B19" s="17"/>
      <c r="C19" s="29"/>
      <c r="D19" s="29"/>
      <c r="E19" s="29"/>
      <c r="F19" s="29"/>
      <c r="G19" s="11" t="s">
        <v>317</v>
      </c>
      <c r="H19" s="12">
        <v>23</v>
      </c>
    </row>
    <row r="20" spans="1:8" x14ac:dyDescent="0.25">
      <c r="A20" s="33"/>
      <c r="B20" s="17"/>
      <c r="C20" s="29"/>
      <c r="D20" s="29"/>
      <c r="E20" s="29"/>
      <c r="F20" s="29"/>
      <c r="G20" s="11" t="s">
        <v>316</v>
      </c>
      <c r="H20" s="12">
        <v>26</v>
      </c>
    </row>
    <row r="21" spans="1:8" ht="31.5" x14ac:dyDescent="0.25">
      <c r="A21" s="33"/>
      <c r="B21" s="17"/>
      <c r="C21" s="29"/>
      <c r="D21" s="29"/>
      <c r="E21" s="29"/>
      <c r="F21" s="29"/>
      <c r="G21" s="11" t="s">
        <v>492</v>
      </c>
      <c r="H21" s="12">
        <v>14</v>
      </c>
    </row>
    <row r="22" spans="1:8" ht="31.5" x14ac:dyDescent="0.25">
      <c r="A22" s="33"/>
      <c r="B22" s="17"/>
      <c r="C22" s="29"/>
      <c r="D22" s="29"/>
      <c r="E22" s="29"/>
      <c r="F22" s="29"/>
      <c r="G22" s="11" t="s">
        <v>314</v>
      </c>
      <c r="H22" s="12">
        <v>7</v>
      </c>
    </row>
    <row r="23" spans="1:8" x14ac:dyDescent="0.25">
      <c r="A23" s="33"/>
      <c r="B23" s="17"/>
      <c r="C23" s="29"/>
      <c r="D23" s="29"/>
      <c r="E23" s="29"/>
      <c r="F23" s="29"/>
      <c r="G23" s="11" t="s">
        <v>313</v>
      </c>
      <c r="H23" s="12">
        <v>48</v>
      </c>
    </row>
    <row r="24" spans="1:8" ht="47.25" x14ac:dyDescent="0.25">
      <c r="A24" s="33"/>
      <c r="B24" s="17"/>
      <c r="C24" s="29"/>
      <c r="D24" s="29"/>
      <c r="E24" s="29"/>
      <c r="F24" s="29"/>
      <c r="G24" s="11" t="s">
        <v>411</v>
      </c>
      <c r="H24" s="12">
        <v>24</v>
      </c>
    </row>
    <row r="25" spans="1:8" ht="31.5" x14ac:dyDescent="0.25">
      <c r="A25" s="33"/>
      <c r="B25" s="17"/>
      <c r="C25" s="29"/>
      <c r="D25" s="29"/>
      <c r="E25" s="29"/>
      <c r="F25" s="29"/>
      <c r="G25" s="11" t="s">
        <v>293</v>
      </c>
      <c r="H25" s="12">
        <v>10</v>
      </c>
    </row>
    <row r="26" spans="1:8" ht="32.25" thickBot="1" x14ac:dyDescent="0.3">
      <c r="A26" s="33"/>
      <c r="B26" s="17"/>
      <c r="C26" s="29"/>
      <c r="D26" s="29"/>
      <c r="E26" s="29"/>
      <c r="F26" s="29"/>
      <c r="G26" s="11" t="s">
        <v>292</v>
      </c>
      <c r="H26" s="12">
        <v>12</v>
      </c>
    </row>
    <row r="27" spans="1:8" x14ac:dyDescent="0.25">
      <c r="A27" s="33"/>
      <c r="B27" s="17"/>
      <c r="C27" s="29"/>
      <c r="D27" s="29"/>
      <c r="E27" s="29"/>
      <c r="F27" s="29"/>
      <c r="G27" s="19" t="s">
        <v>354</v>
      </c>
      <c r="H27" s="20"/>
    </row>
    <row r="28" spans="1:8" ht="31.5" x14ac:dyDescent="0.25">
      <c r="A28" s="33"/>
      <c r="B28" s="17"/>
      <c r="C28" s="29"/>
      <c r="D28" s="29"/>
      <c r="E28" s="29"/>
      <c r="F28" s="29"/>
      <c r="G28" s="11" t="s">
        <v>365</v>
      </c>
      <c r="H28" s="12">
        <v>10</v>
      </c>
    </row>
    <row r="29" spans="1:8" x14ac:dyDescent="0.25">
      <c r="A29" s="33"/>
      <c r="B29" s="17"/>
      <c r="C29" s="29"/>
      <c r="D29" s="29"/>
      <c r="E29" s="29"/>
      <c r="F29" s="29"/>
      <c r="G29" s="11" t="s">
        <v>353</v>
      </c>
      <c r="H29" s="12">
        <v>8</v>
      </c>
    </row>
    <row r="30" spans="1:8" x14ac:dyDescent="0.25">
      <c r="A30" s="33"/>
      <c r="B30" s="17"/>
      <c r="C30" s="29"/>
      <c r="D30" s="29"/>
      <c r="E30" s="29"/>
      <c r="F30" s="29"/>
      <c r="G30" s="11" t="s">
        <v>352</v>
      </c>
      <c r="H30" s="12">
        <v>8</v>
      </c>
    </row>
    <row r="31" spans="1:8" x14ac:dyDescent="0.25">
      <c r="A31" s="33"/>
      <c r="B31" s="17"/>
      <c r="C31" s="29"/>
      <c r="D31" s="29"/>
      <c r="E31" s="29"/>
      <c r="F31" s="29"/>
      <c r="G31" s="11" t="s">
        <v>351</v>
      </c>
      <c r="H31" s="12">
        <v>7</v>
      </c>
    </row>
    <row r="32" spans="1:8" x14ac:dyDescent="0.25">
      <c r="A32" s="33"/>
      <c r="B32" s="17"/>
      <c r="C32" s="29"/>
      <c r="D32" s="29"/>
      <c r="E32" s="29"/>
      <c r="F32" s="29"/>
      <c r="G32" s="11" t="s">
        <v>222</v>
      </c>
      <c r="H32" s="12">
        <v>5</v>
      </c>
    </row>
    <row r="33" spans="1:8" ht="16.5" thickBot="1" x14ac:dyDescent="0.3">
      <c r="A33" s="33"/>
      <c r="B33" s="17"/>
      <c r="C33" s="30"/>
      <c r="D33" s="30"/>
      <c r="E33" s="30"/>
      <c r="F33" s="30"/>
      <c r="G33" s="21" t="s">
        <v>8</v>
      </c>
      <c r="H33" s="23">
        <f>SUM(H15:H15,H17:H26,H28:H32)</f>
        <v>275</v>
      </c>
    </row>
    <row r="34" spans="1:8" ht="200.1" customHeight="1" thickBot="1" x14ac:dyDescent="0.3">
      <c r="A34" s="34"/>
      <c r="B34" s="18"/>
      <c r="C34" s="63" t="s">
        <v>491</v>
      </c>
      <c r="D34" s="63"/>
      <c r="E34" s="63"/>
      <c r="F34" s="62"/>
      <c r="G34" s="22"/>
      <c r="H34" s="24"/>
    </row>
    <row r="35" spans="1:8" x14ac:dyDescent="0.25">
      <c r="A35" s="32">
        <v>5</v>
      </c>
      <c r="B35" s="16" t="s">
        <v>464</v>
      </c>
      <c r="C35" s="28" t="s">
        <v>490</v>
      </c>
      <c r="D35" s="28" t="s">
        <v>489</v>
      </c>
      <c r="E35" s="28" t="s">
        <v>488</v>
      </c>
      <c r="F35" s="28" t="s">
        <v>487</v>
      </c>
      <c r="G35" s="19" t="s">
        <v>406</v>
      </c>
      <c r="H35" s="20"/>
    </row>
    <row r="36" spans="1:8" ht="32.25" thickBot="1" x14ac:dyDescent="0.3">
      <c r="A36" s="33"/>
      <c r="B36" s="17"/>
      <c r="C36" s="29"/>
      <c r="D36" s="29"/>
      <c r="E36" s="29"/>
      <c r="F36" s="29"/>
      <c r="G36" s="11" t="s">
        <v>405</v>
      </c>
      <c r="H36" s="12">
        <v>21</v>
      </c>
    </row>
    <row r="37" spans="1:8" x14ac:dyDescent="0.25">
      <c r="A37" s="33"/>
      <c r="B37" s="17"/>
      <c r="C37" s="29"/>
      <c r="D37" s="29"/>
      <c r="E37" s="29"/>
      <c r="F37" s="29"/>
      <c r="G37" s="19" t="s">
        <v>354</v>
      </c>
      <c r="H37" s="20"/>
    </row>
    <row r="38" spans="1:8" x14ac:dyDescent="0.25">
      <c r="A38" s="33"/>
      <c r="B38" s="17"/>
      <c r="C38" s="29"/>
      <c r="D38" s="29"/>
      <c r="E38" s="29"/>
      <c r="F38" s="29"/>
      <c r="G38" s="11" t="s">
        <v>222</v>
      </c>
      <c r="H38" s="12">
        <v>5</v>
      </c>
    </row>
    <row r="39" spans="1:8" ht="16.5" thickBot="1" x14ac:dyDescent="0.3">
      <c r="A39" s="33"/>
      <c r="B39" s="17"/>
      <c r="C39" s="30"/>
      <c r="D39" s="30"/>
      <c r="E39" s="30"/>
      <c r="F39" s="30"/>
      <c r="G39" s="21" t="s">
        <v>8</v>
      </c>
      <c r="H39" s="23">
        <f>SUM(H36:H36,H38:H38,)</f>
        <v>26</v>
      </c>
    </row>
    <row r="40" spans="1:8" ht="200.1" customHeight="1" thickBot="1" x14ac:dyDescent="0.3">
      <c r="A40" s="34"/>
      <c r="B40" s="18"/>
      <c r="C40" s="63" t="s">
        <v>486</v>
      </c>
      <c r="D40" s="63"/>
      <c r="E40" s="63"/>
      <c r="F40" s="62"/>
      <c r="G40" s="22"/>
      <c r="H40" s="24"/>
    </row>
    <row r="41" spans="1:8" x14ac:dyDescent="0.25">
      <c r="A41" s="32">
        <v>6</v>
      </c>
      <c r="B41" s="16" t="s">
        <v>464</v>
      </c>
      <c r="C41" s="28" t="s">
        <v>485</v>
      </c>
      <c r="D41" s="28" t="s">
        <v>484</v>
      </c>
      <c r="E41" s="28" t="s">
        <v>483</v>
      </c>
      <c r="F41" s="28" t="s">
        <v>399</v>
      </c>
      <c r="G41" s="19" t="s">
        <v>406</v>
      </c>
      <c r="H41" s="20"/>
    </row>
    <row r="42" spans="1:8" ht="31.5" x14ac:dyDescent="0.25">
      <c r="A42" s="33"/>
      <c r="B42" s="17"/>
      <c r="C42" s="29"/>
      <c r="D42" s="29"/>
      <c r="E42" s="29"/>
      <c r="F42" s="29"/>
      <c r="G42" s="11" t="s">
        <v>482</v>
      </c>
      <c r="H42" s="12">
        <v>36</v>
      </c>
    </row>
    <row r="43" spans="1:8" ht="110.25" customHeight="1" thickBot="1" x14ac:dyDescent="0.3">
      <c r="A43" s="33"/>
      <c r="B43" s="17"/>
      <c r="C43" s="30"/>
      <c r="D43" s="30"/>
      <c r="E43" s="30"/>
      <c r="F43" s="30"/>
      <c r="G43" s="21" t="s">
        <v>8</v>
      </c>
      <c r="H43" s="23">
        <f>SUM(H42:H42,)</f>
        <v>36</v>
      </c>
    </row>
    <row r="44" spans="1:8" ht="200.1" customHeight="1" thickBot="1" x14ac:dyDescent="0.3">
      <c r="A44" s="34"/>
      <c r="B44" s="18"/>
      <c r="C44" s="63" t="s">
        <v>481</v>
      </c>
      <c r="D44" s="63"/>
      <c r="E44" s="63"/>
      <c r="F44" s="62"/>
      <c r="G44" s="22"/>
      <c r="H44" s="24"/>
    </row>
    <row r="45" spans="1:8" x14ac:dyDescent="0.25">
      <c r="A45" s="32">
        <v>7</v>
      </c>
      <c r="B45" s="16" t="s">
        <v>464</v>
      </c>
      <c r="C45" s="28" t="s">
        <v>480</v>
      </c>
      <c r="D45" s="28" t="s">
        <v>479</v>
      </c>
      <c r="E45" s="28" t="s">
        <v>478</v>
      </c>
      <c r="F45" s="28" t="s">
        <v>477</v>
      </c>
      <c r="G45" s="19" t="s">
        <v>406</v>
      </c>
      <c r="H45" s="20"/>
    </row>
    <row r="46" spans="1:8" x14ac:dyDescent="0.25">
      <c r="A46" s="33"/>
      <c r="B46" s="17"/>
      <c r="C46" s="29"/>
      <c r="D46" s="29"/>
      <c r="E46" s="29"/>
      <c r="F46" s="29"/>
      <c r="G46" s="11" t="s">
        <v>476</v>
      </c>
      <c r="H46" s="12">
        <v>34</v>
      </c>
    </row>
    <row r="47" spans="1:8" ht="135.75" customHeight="1" thickBot="1" x14ac:dyDescent="0.3">
      <c r="A47" s="33"/>
      <c r="B47" s="17"/>
      <c r="C47" s="30"/>
      <c r="D47" s="30"/>
      <c r="E47" s="30"/>
      <c r="F47" s="30"/>
      <c r="G47" s="21" t="s">
        <v>8</v>
      </c>
      <c r="H47" s="23">
        <f>SUM(H46:H46,)</f>
        <v>34</v>
      </c>
    </row>
    <row r="48" spans="1:8" ht="200.1" customHeight="1" thickBot="1" x14ac:dyDescent="0.3">
      <c r="A48" s="34"/>
      <c r="B48" s="18"/>
      <c r="C48" s="63" t="s">
        <v>475</v>
      </c>
      <c r="D48" s="63"/>
      <c r="E48" s="63"/>
      <c r="F48" s="62"/>
      <c r="G48" s="22"/>
      <c r="H48" s="24"/>
    </row>
    <row r="49" spans="1:8" x14ac:dyDescent="0.25">
      <c r="A49" s="32">
        <v>8</v>
      </c>
      <c r="B49" s="16" t="s">
        <v>464</v>
      </c>
      <c r="C49" s="28" t="s">
        <v>474</v>
      </c>
      <c r="D49" s="28" t="s">
        <v>473</v>
      </c>
      <c r="E49" s="28" t="s">
        <v>472</v>
      </c>
      <c r="F49" s="28" t="s">
        <v>471</v>
      </c>
      <c r="G49" s="19" t="s">
        <v>406</v>
      </c>
      <c r="H49" s="20"/>
    </row>
    <row r="50" spans="1:8" ht="47.25" x14ac:dyDescent="0.25">
      <c r="A50" s="33"/>
      <c r="B50" s="17"/>
      <c r="C50" s="29"/>
      <c r="D50" s="29"/>
      <c r="E50" s="29"/>
      <c r="F50" s="29"/>
      <c r="G50" s="11" t="s">
        <v>470</v>
      </c>
      <c r="H50" s="12">
        <v>115</v>
      </c>
    </row>
    <row r="51" spans="1:8" ht="123" customHeight="1" thickBot="1" x14ac:dyDescent="0.3">
      <c r="A51" s="33"/>
      <c r="B51" s="17"/>
      <c r="C51" s="30"/>
      <c r="D51" s="30"/>
      <c r="E51" s="30"/>
      <c r="F51" s="30"/>
      <c r="G51" s="21" t="s">
        <v>8</v>
      </c>
      <c r="H51" s="23">
        <f>SUM(H50:H50,)</f>
        <v>115</v>
      </c>
    </row>
    <row r="52" spans="1:8" ht="200.1" customHeight="1" thickBot="1" x14ac:dyDescent="0.3">
      <c r="A52" s="34"/>
      <c r="B52" s="18"/>
      <c r="C52" s="63" t="s">
        <v>469</v>
      </c>
      <c r="D52" s="63"/>
      <c r="E52" s="63"/>
      <c r="F52" s="62"/>
      <c r="G52" s="22"/>
      <c r="H52" s="24"/>
    </row>
    <row r="53" spans="1:8" x14ac:dyDescent="0.25">
      <c r="A53" s="32">
        <v>9</v>
      </c>
      <c r="B53" s="16" t="s">
        <v>464</v>
      </c>
      <c r="C53" s="28" t="s">
        <v>468</v>
      </c>
      <c r="D53" s="28" t="s">
        <v>467</v>
      </c>
      <c r="E53" s="28" t="s">
        <v>461</v>
      </c>
      <c r="F53" s="28"/>
      <c r="G53" s="19" t="s">
        <v>406</v>
      </c>
      <c r="H53" s="20"/>
    </row>
    <row r="54" spans="1:8" ht="47.25" x14ac:dyDescent="0.25">
      <c r="A54" s="33"/>
      <c r="B54" s="17"/>
      <c r="C54" s="29"/>
      <c r="D54" s="29"/>
      <c r="E54" s="29"/>
      <c r="F54" s="29"/>
      <c r="G54" s="11" t="s">
        <v>466</v>
      </c>
      <c r="H54" s="12">
        <v>113</v>
      </c>
    </row>
    <row r="55" spans="1:8" ht="96.75" customHeight="1" thickBot="1" x14ac:dyDescent="0.3">
      <c r="A55" s="33"/>
      <c r="B55" s="17"/>
      <c r="C55" s="30"/>
      <c r="D55" s="30"/>
      <c r="E55" s="30"/>
      <c r="F55" s="30"/>
      <c r="G55" s="21" t="s">
        <v>8</v>
      </c>
      <c r="H55" s="23">
        <f>SUM(H54:H54,)</f>
        <v>113</v>
      </c>
    </row>
    <row r="56" spans="1:8" ht="200.1" customHeight="1" thickBot="1" x14ac:dyDescent="0.3">
      <c r="A56" s="34"/>
      <c r="B56" s="18"/>
      <c r="C56" s="63" t="s">
        <v>465</v>
      </c>
      <c r="D56" s="63"/>
      <c r="E56" s="63"/>
      <c r="F56" s="62"/>
      <c r="G56" s="22"/>
      <c r="H56" s="24"/>
    </row>
    <row r="57" spans="1:8" x14ac:dyDescent="0.25">
      <c r="A57" s="32">
        <v>10</v>
      </c>
      <c r="B57" s="16" t="s">
        <v>464</v>
      </c>
      <c r="C57" s="28" t="s">
        <v>463</v>
      </c>
      <c r="D57" s="28" t="s">
        <v>462</v>
      </c>
      <c r="E57" s="28" t="s">
        <v>461</v>
      </c>
      <c r="F57" s="28" t="s">
        <v>460</v>
      </c>
      <c r="G57" s="19" t="s">
        <v>406</v>
      </c>
      <c r="H57" s="20"/>
    </row>
    <row r="58" spans="1:8" ht="31.5" x14ac:dyDescent="0.25">
      <c r="A58" s="33"/>
      <c r="B58" s="17"/>
      <c r="C58" s="29"/>
      <c r="D58" s="29"/>
      <c r="E58" s="29"/>
      <c r="F58" s="29"/>
      <c r="G58" s="11" t="s">
        <v>459</v>
      </c>
      <c r="H58" s="12">
        <v>44</v>
      </c>
    </row>
    <row r="59" spans="1:8" ht="114.75" customHeight="1" thickBot="1" x14ac:dyDescent="0.3">
      <c r="A59" s="33"/>
      <c r="B59" s="17"/>
      <c r="C59" s="30"/>
      <c r="D59" s="30"/>
      <c r="E59" s="30"/>
      <c r="F59" s="30"/>
      <c r="G59" s="21" t="s">
        <v>8</v>
      </c>
      <c r="H59" s="23">
        <f>SUM(H58:H58)</f>
        <v>44</v>
      </c>
    </row>
    <row r="60" spans="1:8" ht="200.1" customHeight="1" thickBot="1" x14ac:dyDescent="0.3">
      <c r="A60" s="34"/>
      <c r="B60" s="18"/>
      <c r="C60" s="63" t="s">
        <v>458</v>
      </c>
      <c r="D60" s="63"/>
      <c r="E60" s="63"/>
      <c r="F60" s="62"/>
      <c r="G60" s="22"/>
      <c r="H60" s="24"/>
    </row>
    <row r="61" spans="1:8" x14ac:dyDescent="0.25">
      <c r="A61" s="32">
        <v>11</v>
      </c>
      <c r="B61" s="65" t="s">
        <v>403</v>
      </c>
      <c r="C61" s="28" t="s">
        <v>457</v>
      </c>
      <c r="D61" s="28" t="s">
        <v>456</v>
      </c>
      <c r="E61" s="28" t="s">
        <v>455</v>
      </c>
      <c r="F61" s="28" t="s">
        <v>454</v>
      </c>
      <c r="G61" s="19" t="s">
        <v>398</v>
      </c>
      <c r="H61" s="20"/>
    </row>
    <row r="62" spans="1:8" ht="47.25" x14ac:dyDescent="0.25">
      <c r="A62" s="33"/>
      <c r="B62" s="17"/>
      <c r="C62" s="29"/>
      <c r="D62" s="29"/>
      <c r="E62" s="29"/>
      <c r="F62" s="29"/>
      <c r="G62" s="11" t="s">
        <v>453</v>
      </c>
      <c r="H62" s="12">
        <v>20</v>
      </c>
    </row>
    <row r="63" spans="1:8" ht="88.5" customHeight="1" thickBot="1" x14ac:dyDescent="0.3">
      <c r="A63" s="33"/>
      <c r="B63" s="17"/>
      <c r="C63" s="30"/>
      <c r="D63" s="30"/>
      <c r="E63" s="30"/>
      <c r="F63" s="30"/>
      <c r="G63" s="21" t="s">
        <v>8</v>
      </c>
      <c r="H63" s="23">
        <f>SUM(H62:H62)</f>
        <v>20</v>
      </c>
    </row>
    <row r="64" spans="1:8" ht="200.1" customHeight="1" thickBot="1" x14ac:dyDescent="0.3">
      <c r="A64" s="34"/>
      <c r="B64" s="18"/>
      <c r="C64" s="63" t="s">
        <v>452</v>
      </c>
      <c r="D64" s="63"/>
      <c r="E64" s="63"/>
      <c r="F64" s="62"/>
      <c r="G64" s="22"/>
      <c r="H64" s="24"/>
    </row>
    <row r="65" spans="1:8" x14ac:dyDescent="0.25">
      <c r="A65" s="32">
        <v>12</v>
      </c>
      <c r="B65" s="65" t="s">
        <v>403</v>
      </c>
      <c r="C65" s="28" t="s">
        <v>451</v>
      </c>
      <c r="D65" s="28" t="s">
        <v>450</v>
      </c>
      <c r="E65" s="28" t="s">
        <v>449</v>
      </c>
      <c r="F65" s="28" t="s">
        <v>448</v>
      </c>
      <c r="G65" s="19" t="s">
        <v>398</v>
      </c>
      <c r="H65" s="20"/>
    </row>
    <row r="66" spans="1:8" x14ac:dyDescent="0.25">
      <c r="A66" s="33"/>
      <c r="B66" s="17"/>
      <c r="C66" s="29"/>
      <c r="D66" s="29"/>
      <c r="E66" s="29"/>
      <c r="F66" s="29"/>
      <c r="G66" s="11" t="s">
        <v>447</v>
      </c>
      <c r="H66" s="12">
        <v>22</v>
      </c>
    </row>
    <row r="67" spans="1:8" ht="108" customHeight="1" thickBot="1" x14ac:dyDescent="0.3">
      <c r="A67" s="33"/>
      <c r="B67" s="17"/>
      <c r="C67" s="30"/>
      <c r="D67" s="30"/>
      <c r="E67" s="30"/>
      <c r="F67" s="30"/>
      <c r="G67" s="21" t="s">
        <v>8</v>
      </c>
      <c r="H67" s="23">
        <f>SUM(H66:H66,)</f>
        <v>22</v>
      </c>
    </row>
    <row r="68" spans="1:8" ht="200.1" customHeight="1" thickBot="1" x14ac:dyDescent="0.3">
      <c r="A68" s="34"/>
      <c r="B68" s="18"/>
      <c r="C68" s="63" t="s">
        <v>446</v>
      </c>
      <c r="D68" s="63"/>
      <c r="E68" s="63"/>
      <c r="F68" s="62"/>
      <c r="G68" s="22"/>
      <c r="H68" s="24"/>
    </row>
    <row r="69" spans="1:8" x14ac:dyDescent="0.25">
      <c r="A69" s="32">
        <v>13</v>
      </c>
      <c r="B69" s="65" t="s">
        <v>403</v>
      </c>
      <c r="C69" s="28" t="s">
        <v>445</v>
      </c>
      <c r="D69" s="28" t="s">
        <v>444</v>
      </c>
      <c r="E69" s="28" t="s">
        <v>443</v>
      </c>
      <c r="F69" s="28" t="s">
        <v>442</v>
      </c>
      <c r="G69" s="19" t="s">
        <v>398</v>
      </c>
      <c r="H69" s="20"/>
    </row>
    <row r="70" spans="1:8" x14ac:dyDescent="0.25">
      <c r="A70" s="33"/>
      <c r="B70" s="17"/>
      <c r="C70" s="29"/>
      <c r="D70" s="29"/>
      <c r="E70" s="29"/>
      <c r="F70" s="29"/>
      <c r="G70" s="11" t="s">
        <v>441</v>
      </c>
      <c r="H70" s="12">
        <v>64</v>
      </c>
    </row>
    <row r="71" spans="1:8" ht="106.5" customHeight="1" thickBot="1" x14ac:dyDescent="0.3">
      <c r="A71" s="33"/>
      <c r="B71" s="17"/>
      <c r="C71" s="30"/>
      <c r="D71" s="30"/>
      <c r="E71" s="30"/>
      <c r="F71" s="30"/>
      <c r="G71" s="21" t="s">
        <v>8</v>
      </c>
      <c r="H71" s="23">
        <f>SUM(H70:H70,)</f>
        <v>64</v>
      </c>
    </row>
    <row r="72" spans="1:8" ht="200.1" customHeight="1" thickBot="1" x14ac:dyDescent="0.3">
      <c r="A72" s="34"/>
      <c r="B72" s="18"/>
      <c r="C72" s="63" t="s">
        <v>440</v>
      </c>
      <c r="D72" s="63"/>
      <c r="E72" s="63"/>
      <c r="F72" s="62"/>
      <c r="G72" s="22"/>
      <c r="H72" s="24"/>
    </row>
    <row r="73" spans="1:8" x14ac:dyDescent="0.25">
      <c r="A73" s="32">
        <v>14</v>
      </c>
      <c r="B73" s="65" t="s">
        <v>403</v>
      </c>
      <c r="C73" s="28" t="s">
        <v>439</v>
      </c>
      <c r="D73" s="28" t="s">
        <v>438</v>
      </c>
      <c r="E73" s="28" t="s">
        <v>437</v>
      </c>
      <c r="F73" s="28" t="s">
        <v>436</v>
      </c>
      <c r="G73" s="19" t="s">
        <v>398</v>
      </c>
      <c r="H73" s="20"/>
    </row>
    <row r="74" spans="1:8" x14ac:dyDescent="0.25">
      <c r="A74" s="33"/>
      <c r="B74" s="17"/>
      <c r="C74" s="29"/>
      <c r="D74" s="29"/>
      <c r="E74" s="29"/>
      <c r="F74" s="29"/>
      <c r="G74" s="11" t="s">
        <v>435</v>
      </c>
      <c r="H74" s="12">
        <v>22</v>
      </c>
    </row>
    <row r="75" spans="1:8" ht="126.75" customHeight="1" thickBot="1" x14ac:dyDescent="0.3">
      <c r="A75" s="33"/>
      <c r="B75" s="17"/>
      <c r="C75" s="30"/>
      <c r="D75" s="30"/>
      <c r="E75" s="30"/>
      <c r="F75" s="30"/>
      <c r="G75" s="21" t="s">
        <v>8</v>
      </c>
      <c r="H75" s="23">
        <f>SUM(H74:H74,)</f>
        <v>22</v>
      </c>
    </row>
    <row r="76" spans="1:8" ht="200.1" customHeight="1" thickBot="1" x14ac:dyDescent="0.3">
      <c r="A76" s="34"/>
      <c r="B76" s="18"/>
      <c r="C76" s="63" t="s">
        <v>434</v>
      </c>
      <c r="D76" s="63"/>
      <c r="E76" s="63"/>
      <c r="F76" s="62"/>
      <c r="G76" s="22"/>
      <c r="H76" s="24"/>
    </row>
    <row r="77" spans="1:8" x14ac:dyDescent="0.25">
      <c r="A77" s="32">
        <v>15</v>
      </c>
      <c r="B77" s="65" t="s">
        <v>403</v>
      </c>
      <c r="C77" s="28" t="s">
        <v>433</v>
      </c>
      <c r="D77" s="28" t="s">
        <v>432</v>
      </c>
      <c r="E77" s="28" t="s">
        <v>431</v>
      </c>
      <c r="F77" s="28" t="s">
        <v>430</v>
      </c>
      <c r="G77" s="19" t="s">
        <v>398</v>
      </c>
      <c r="H77" s="20"/>
    </row>
    <row r="78" spans="1:8" x14ac:dyDescent="0.25">
      <c r="A78" s="33"/>
      <c r="B78" s="17"/>
      <c r="C78" s="29"/>
      <c r="D78" s="29"/>
      <c r="E78" s="29"/>
      <c r="F78" s="29"/>
      <c r="G78" s="11" t="s">
        <v>429</v>
      </c>
      <c r="H78" s="12">
        <v>38</v>
      </c>
    </row>
    <row r="79" spans="1:8" ht="111" customHeight="1" thickBot="1" x14ac:dyDescent="0.3">
      <c r="A79" s="33"/>
      <c r="B79" s="17"/>
      <c r="C79" s="30"/>
      <c r="D79" s="30"/>
      <c r="E79" s="30"/>
      <c r="F79" s="30"/>
      <c r="G79" s="21" t="s">
        <v>8</v>
      </c>
      <c r="H79" s="23">
        <f>SUM(H78:H78,)</f>
        <v>38</v>
      </c>
    </row>
    <row r="80" spans="1:8" ht="200.1" customHeight="1" thickBot="1" x14ac:dyDescent="0.3">
      <c r="A80" s="34"/>
      <c r="B80" s="18"/>
      <c r="C80" s="63" t="s">
        <v>428</v>
      </c>
      <c r="D80" s="63"/>
      <c r="E80" s="63"/>
      <c r="F80" s="62"/>
      <c r="G80" s="22"/>
      <c r="H80" s="24"/>
    </row>
    <row r="81" spans="1:8" x14ac:dyDescent="0.25">
      <c r="A81" s="32">
        <v>16</v>
      </c>
      <c r="B81" s="65" t="s">
        <v>403</v>
      </c>
      <c r="C81" s="28" t="s">
        <v>427</v>
      </c>
      <c r="D81" s="28" t="s">
        <v>426</v>
      </c>
      <c r="E81" s="28" t="s">
        <v>425</v>
      </c>
      <c r="F81" s="28" t="s">
        <v>424</v>
      </c>
      <c r="G81" s="19" t="s">
        <v>398</v>
      </c>
      <c r="H81" s="20"/>
    </row>
    <row r="82" spans="1:8" ht="31.5" x14ac:dyDescent="0.25">
      <c r="A82" s="33"/>
      <c r="B82" s="17"/>
      <c r="C82" s="29"/>
      <c r="D82" s="29"/>
      <c r="E82" s="29"/>
      <c r="F82" s="29"/>
      <c r="G82" s="11" t="s">
        <v>423</v>
      </c>
      <c r="H82" s="12">
        <v>61</v>
      </c>
    </row>
    <row r="83" spans="1:8" ht="16.5" thickBot="1" x14ac:dyDescent="0.3">
      <c r="A83" s="33"/>
      <c r="B83" s="17"/>
      <c r="C83" s="30"/>
      <c r="D83" s="30"/>
      <c r="E83" s="30"/>
      <c r="F83" s="30"/>
      <c r="G83" s="21" t="s">
        <v>8</v>
      </c>
      <c r="H83" s="23">
        <f>SUM(H82:H82,)</f>
        <v>61</v>
      </c>
    </row>
    <row r="84" spans="1:8" ht="200.1" customHeight="1" thickBot="1" x14ac:dyDescent="0.3">
      <c r="A84" s="34"/>
      <c r="B84" s="18"/>
      <c r="C84" s="63" t="s">
        <v>422</v>
      </c>
      <c r="D84" s="63"/>
      <c r="E84" s="63"/>
      <c r="F84" s="62"/>
      <c r="G84" s="22"/>
      <c r="H84" s="24"/>
    </row>
    <row r="85" spans="1:8" x14ac:dyDescent="0.25">
      <c r="A85" s="32">
        <v>17</v>
      </c>
      <c r="B85" s="65" t="s">
        <v>403</v>
      </c>
      <c r="C85" s="28" t="s">
        <v>421</v>
      </c>
      <c r="D85" s="28" t="s">
        <v>420</v>
      </c>
      <c r="E85" s="28" t="s">
        <v>419</v>
      </c>
      <c r="F85" s="28" t="s">
        <v>418</v>
      </c>
      <c r="G85" s="19" t="s">
        <v>398</v>
      </c>
      <c r="H85" s="20"/>
    </row>
    <row r="86" spans="1:8" ht="31.5" x14ac:dyDescent="0.25">
      <c r="A86" s="33"/>
      <c r="B86" s="17"/>
      <c r="C86" s="29"/>
      <c r="D86" s="29"/>
      <c r="E86" s="29"/>
      <c r="F86" s="29"/>
      <c r="G86" s="11" t="s">
        <v>417</v>
      </c>
      <c r="H86" s="12">
        <v>45</v>
      </c>
    </row>
    <row r="87" spans="1:8" ht="86.25" customHeight="1" thickBot="1" x14ac:dyDescent="0.3">
      <c r="A87" s="33"/>
      <c r="B87" s="17"/>
      <c r="C87" s="30"/>
      <c r="D87" s="30"/>
      <c r="E87" s="30"/>
      <c r="F87" s="30"/>
      <c r="G87" s="21" t="s">
        <v>8</v>
      </c>
      <c r="H87" s="23">
        <f>SUM(H86:H86,)</f>
        <v>45</v>
      </c>
    </row>
    <row r="88" spans="1:8" ht="200.1" customHeight="1" thickBot="1" x14ac:dyDescent="0.3">
      <c r="A88" s="34"/>
      <c r="B88" s="18"/>
      <c r="C88" s="63" t="s">
        <v>416</v>
      </c>
      <c r="D88" s="63"/>
      <c r="E88" s="63"/>
      <c r="F88" s="62"/>
      <c r="G88" s="22"/>
      <c r="H88" s="24"/>
    </row>
    <row r="89" spans="1:8" x14ac:dyDescent="0.25">
      <c r="A89" s="32">
        <v>18</v>
      </c>
      <c r="B89" s="65" t="s">
        <v>403</v>
      </c>
      <c r="C89" s="28" t="s">
        <v>415</v>
      </c>
      <c r="D89" s="28" t="s">
        <v>414</v>
      </c>
      <c r="E89" s="28" t="s">
        <v>413</v>
      </c>
      <c r="F89" s="28" t="s">
        <v>412</v>
      </c>
      <c r="G89" s="19" t="s">
        <v>398</v>
      </c>
      <c r="H89" s="20"/>
    </row>
    <row r="90" spans="1:8" ht="32.25" thickBot="1" x14ac:dyDescent="0.3">
      <c r="A90" s="33"/>
      <c r="B90" s="17"/>
      <c r="C90" s="29"/>
      <c r="D90" s="29"/>
      <c r="E90" s="29"/>
      <c r="F90" s="29"/>
      <c r="G90" s="11" t="s">
        <v>407</v>
      </c>
      <c r="H90" s="12">
        <v>66</v>
      </c>
    </row>
    <row r="91" spans="1:8" x14ac:dyDescent="0.25">
      <c r="A91" s="33"/>
      <c r="B91" s="17"/>
      <c r="C91" s="29"/>
      <c r="D91" s="29"/>
      <c r="E91" s="29"/>
      <c r="F91" s="29"/>
      <c r="G91" s="19" t="s">
        <v>354</v>
      </c>
      <c r="H91" s="20"/>
    </row>
    <row r="92" spans="1:8" x14ac:dyDescent="0.25">
      <c r="A92" s="33"/>
      <c r="B92" s="17"/>
      <c r="C92" s="29"/>
      <c r="D92" s="29"/>
      <c r="E92" s="29"/>
      <c r="F92" s="29"/>
      <c r="G92" s="11" t="s">
        <v>353</v>
      </c>
      <c r="H92" s="12">
        <v>7</v>
      </c>
    </row>
    <row r="93" spans="1:8" x14ac:dyDescent="0.25">
      <c r="A93" s="33"/>
      <c r="B93" s="17"/>
      <c r="C93" s="29"/>
      <c r="D93" s="29"/>
      <c r="E93" s="29"/>
      <c r="F93" s="29"/>
      <c r="G93" s="11" t="s">
        <v>352</v>
      </c>
      <c r="H93" s="12">
        <v>7</v>
      </c>
    </row>
    <row r="94" spans="1:8" x14ac:dyDescent="0.25">
      <c r="A94" s="33"/>
      <c r="B94" s="17"/>
      <c r="C94" s="29"/>
      <c r="D94" s="29"/>
      <c r="E94" s="29"/>
      <c r="F94" s="29"/>
      <c r="G94" s="11" t="s">
        <v>351</v>
      </c>
      <c r="H94" s="12">
        <v>8</v>
      </c>
    </row>
    <row r="95" spans="1:8" ht="16.5" thickBot="1" x14ac:dyDescent="0.3">
      <c r="A95" s="33"/>
      <c r="B95" s="17"/>
      <c r="C95" s="29"/>
      <c r="D95" s="29"/>
      <c r="E95" s="29"/>
      <c r="F95" s="29"/>
      <c r="G95" s="11" t="s">
        <v>222</v>
      </c>
      <c r="H95" s="12">
        <v>3</v>
      </c>
    </row>
    <row r="96" spans="1:8" x14ac:dyDescent="0.25">
      <c r="A96" s="33"/>
      <c r="B96" s="17"/>
      <c r="C96" s="29"/>
      <c r="D96" s="29"/>
      <c r="E96" s="29"/>
      <c r="F96" s="29"/>
      <c r="G96" s="19" t="s">
        <v>294</v>
      </c>
      <c r="H96" s="20"/>
    </row>
    <row r="97" spans="1:8" ht="47.25" x14ac:dyDescent="0.25">
      <c r="A97" s="33"/>
      <c r="B97" s="17"/>
      <c r="C97" s="29"/>
      <c r="D97" s="29"/>
      <c r="E97" s="29"/>
      <c r="F97" s="29"/>
      <c r="G97" s="11" t="s">
        <v>411</v>
      </c>
      <c r="H97" s="12">
        <v>24</v>
      </c>
    </row>
    <row r="98" spans="1:8" ht="16.5" thickBot="1" x14ac:dyDescent="0.3">
      <c r="A98" s="33"/>
      <c r="B98" s="17"/>
      <c r="C98" s="30"/>
      <c r="D98" s="30"/>
      <c r="E98" s="30"/>
      <c r="F98" s="30"/>
      <c r="G98" s="21" t="s">
        <v>8</v>
      </c>
      <c r="H98" s="23">
        <f>SUM(H90:H90,H92:H95,H97:H97)</f>
        <v>115</v>
      </c>
    </row>
    <row r="99" spans="1:8" ht="200.1" customHeight="1" thickBot="1" x14ac:dyDescent="0.3">
      <c r="A99" s="34"/>
      <c r="B99" s="18"/>
      <c r="C99" s="63" t="s">
        <v>410</v>
      </c>
      <c r="D99" s="63"/>
      <c r="E99" s="63"/>
      <c r="F99" s="62"/>
      <c r="G99" s="22"/>
      <c r="H99" s="24"/>
    </row>
    <row r="100" spans="1:8" x14ac:dyDescent="0.25">
      <c r="A100" s="32">
        <v>19</v>
      </c>
      <c r="B100" s="16" t="s">
        <v>395</v>
      </c>
      <c r="C100" s="28" t="s">
        <v>226</v>
      </c>
      <c r="D100" s="28" t="s">
        <v>409</v>
      </c>
      <c r="E100" s="28" t="s">
        <v>408</v>
      </c>
      <c r="F100" s="28" t="s">
        <v>223</v>
      </c>
      <c r="G100" s="19" t="s">
        <v>398</v>
      </c>
      <c r="H100" s="20"/>
    </row>
    <row r="101" spans="1:8" ht="32.25" thickBot="1" x14ac:dyDescent="0.3">
      <c r="A101" s="33"/>
      <c r="B101" s="17"/>
      <c r="C101" s="29"/>
      <c r="D101" s="29"/>
      <c r="E101" s="29"/>
      <c r="F101" s="29"/>
      <c r="G101" s="11" t="s">
        <v>407</v>
      </c>
      <c r="H101" s="12">
        <v>10</v>
      </c>
    </row>
    <row r="102" spans="1:8" x14ac:dyDescent="0.25">
      <c r="A102" s="33"/>
      <c r="B102" s="17"/>
      <c r="C102" s="29"/>
      <c r="D102" s="29"/>
      <c r="E102" s="29"/>
      <c r="F102" s="29"/>
      <c r="G102" s="19" t="s">
        <v>406</v>
      </c>
      <c r="H102" s="20"/>
    </row>
    <row r="103" spans="1:8" ht="32.25" thickBot="1" x14ac:dyDescent="0.3">
      <c r="A103" s="33"/>
      <c r="B103" s="17"/>
      <c r="C103" s="29"/>
      <c r="D103" s="29"/>
      <c r="E103" s="29"/>
      <c r="F103" s="29"/>
      <c r="G103" s="11" t="s">
        <v>405</v>
      </c>
      <c r="H103" s="12">
        <v>10</v>
      </c>
    </row>
    <row r="104" spans="1:8" x14ac:dyDescent="0.25">
      <c r="A104" s="33"/>
      <c r="B104" s="17"/>
      <c r="C104" s="29"/>
      <c r="D104" s="29"/>
      <c r="E104" s="29"/>
      <c r="F104" s="29"/>
      <c r="G104" s="19" t="s">
        <v>354</v>
      </c>
      <c r="H104" s="20"/>
    </row>
    <row r="105" spans="1:8" x14ac:dyDescent="0.25">
      <c r="A105" s="33"/>
      <c r="B105" s="17"/>
      <c r="C105" s="29"/>
      <c r="D105" s="29"/>
      <c r="E105" s="29"/>
      <c r="F105" s="29"/>
      <c r="G105" s="11" t="s">
        <v>222</v>
      </c>
      <c r="H105" s="12">
        <v>4</v>
      </c>
    </row>
    <row r="106" spans="1:8" ht="16.5" thickBot="1" x14ac:dyDescent="0.3">
      <c r="A106" s="33"/>
      <c r="B106" s="17"/>
      <c r="C106" s="30"/>
      <c r="D106" s="30"/>
      <c r="E106" s="30"/>
      <c r="F106" s="30"/>
      <c r="G106" s="21" t="s">
        <v>8</v>
      </c>
      <c r="H106" s="23">
        <f>SUM(H101:H101,H103:H103,H105:H105)</f>
        <v>24</v>
      </c>
    </row>
    <row r="107" spans="1:8" ht="200.1" customHeight="1" thickBot="1" x14ac:dyDescent="0.3">
      <c r="A107" s="34"/>
      <c r="B107" s="18"/>
      <c r="C107" s="63" t="s">
        <v>404</v>
      </c>
      <c r="D107" s="63"/>
      <c r="E107" s="63"/>
      <c r="F107" s="62"/>
      <c r="G107" s="22"/>
      <c r="H107" s="24"/>
    </row>
    <row r="108" spans="1:8" x14ac:dyDescent="0.25">
      <c r="A108" s="32">
        <v>20</v>
      </c>
      <c r="B108" s="65" t="s">
        <v>403</v>
      </c>
      <c r="C108" s="28" t="s">
        <v>402</v>
      </c>
      <c r="D108" s="28" t="s">
        <v>401</v>
      </c>
      <c r="E108" s="28" t="s">
        <v>400</v>
      </c>
      <c r="F108" s="28" t="s">
        <v>399</v>
      </c>
      <c r="G108" s="19" t="s">
        <v>398</v>
      </c>
      <c r="H108" s="20"/>
    </row>
    <row r="109" spans="1:8" ht="31.5" x14ac:dyDescent="0.25">
      <c r="A109" s="33"/>
      <c r="B109" s="17"/>
      <c r="C109" s="29"/>
      <c r="D109" s="29"/>
      <c r="E109" s="29"/>
      <c r="F109" s="29"/>
      <c r="G109" s="11" t="s">
        <v>397</v>
      </c>
      <c r="H109" s="12">
        <v>36</v>
      </c>
    </row>
    <row r="110" spans="1:8" ht="135.75" customHeight="1" thickBot="1" x14ac:dyDescent="0.3">
      <c r="A110" s="33"/>
      <c r="B110" s="17"/>
      <c r="C110" s="30"/>
      <c r="D110" s="30"/>
      <c r="E110" s="30"/>
      <c r="F110" s="30"/>
      <c r="G110" s="21" t="s">
        <v>8</v>
      </c>
      <c r="H110" s="23">
        <f>SUM(H109:H109)</f>
        <v>36</v>
      </c>
    </row>
    <row r="111" spans="1:8" ht="200.1" customHeight="1" thickBot="1" x14ac:dyDescent="0.3">
      <c r="A111" s="34"/>
      <c r="B111" s="18"/>
      <c r="C111" s="63" t="s">
        <v>396</v>
      </c>
      <c r="D111" s="63"/>
      <c r="E111" s="63"/>
      <c r="F111" s="62"/>
      <c r="G111" s="22"/>
      <c r="H111" s="24"/>
    </row>
    <row r="112" spans="1:8" x14ac:dyDescent="0.25">
      <c r="A112" s="32">
        <v>21</v>
      </c>
      <c r="B112" s="16" t="s">
        <v>395</v>
      </c>
      <c r="C112" s="28" t="s">
        <v>118</v>
      </c>
      <c r="D112" s="28" t="s">
        <v>117</v>
      </c>
      <c r="E112" s="28" t="s">
        <v>116</v>
      </c>
      <c r="F112" s="28" t="s">
        <v>281</v>
      </c>
      <c r="G112" s="19" t="s">
        <v>114</v>
      </c>
      <c r="H112" s="20"/>
    </row>
    <row r="113" spans="1:9" ht="47.25" x14ac:dyDescent="0.25">
      <c r="A113" s="33"/>
      <c r="B113" s="17"/>
      <c r="C113" s="29"/>
      <c r="D113" s="29"/>
      <c r="E113" s="29"/>
      <c r="F113" s="29"/>
      <c r="G113" s="11" t="s">
        <v>394</v>
      </c>
      <c r="H113" s="12">
        <v>8</v>
      </c>
    </row>
    <row r="114" spans="1:9" ht="47.25" x14ac:dyDescent="0.25">
      <c r="A114" s="33"/>
      <c r="B114" s="17"/>
      <c r="C114" s="29"/>
      <c r="D114" s="29"/>
      <c r="E114" s="29"/>
      <c r="F114" s="29"/>
      <c r="G114" s="11" t="s">
        <v>109</v>
      </c>
      <c r="H114" s="12">
        <v>15</v>
      </c>
    </row>
    <row r="115" spans="1:9" x14ac:dyDescent="0.25">
      <c r="A115" s="33"/>
      <c r="B115" s="17"/>
      <c r="C115" s="29"/>
      <c r="D115" s="29"/>
      <c r="E115" s="29"/>
      <c r="F115" s="29"/>
      <c r="G115" s="11" t="s">
        <v>113</v>
      </c>
      <c r="H115" s="12">
        <v>28</v>
      </c>
    </row>
    <row r="116" spans="1:9" x14ac:dyDescent="0.25">
      <c r="A116" s="33"/>
      <c r="B116" s="17"/>
      <c r="C116" s="29"/>
      <c r="D116" s="29"/>
      <c r="E116" s="29"/>
      <c r="F116" s="29"/>
      <c r="G116" s="11" t="s">
        <v>268</v>
      </c>
      <c r="H116" s="12">
        <v>28</v>
      </c>
    </row>
    <row r="117" spans="1:9" ht="31.5" x14ac:dyDescent="0.25">
      <c r="A117" s="33"/>
      <c r="B117" s="17"/>
      <c r="C117" s="29"/>
      <c r="D117" s="29"/>
      <c r="E117" s="29"/>
      <c r="F117" s="29"/>
      <c r="G117" s="11" t="s">
        <v>280</v>
      </c>
      <c r="H117" s="12">
        <v>15</v>
      </c>
    </row>
    <row r="118" spans="1:9" x14ac:dyDescent="0.25">
      <c r="A118" s="33"/>
      <c r="B118" s="17"/>
      <c r="C118" s="29"/>
      <c r="D118" s="29"/>
      <c r="E118" s="29"/>
      <c r="F118" s="29"/>
      <c r="G118" s="11" t="s">
        <v>128</v>
      </c>
      <c r="H118" s="12">
        <v>15</v>
      </c>
    </row>
    <row r="119" spans="1:9" ht="31.5" x14ac:dyDescent="0.25">
      <c r="A119" s="33"/>
      <c r="B119" s="17"/>
      <c r="C119" s="29"/>
      <c r="D119" s="29"/>
      <c r="E119" s="29"/>
      <c r="F119" s="29"/>
      <c r="G119" s="11" t="s">
        <v>267</v>
      </c>
      <c r="H119" s="12">
        <v>15</v>
      </c>
    </row>
    <row r="120" spans="1:9" ht="16.5" thickBot="1" x14ac:dyDescent="0.3">
      <c r="A120" s="33"/>
      <c r="B120" s="17"/>
      <c r="C120" s="30"/>
      <c r="D120" s="30"/>
      <c r="E120" s="30"/>
      <c r="F120" s="30"/>
      <c r="G120" s="21" t="s">
        <v>8</v>
      </c>
      <c r="H120" s="23">
        <f>SUM(H113:H119)</f>
        <v>124</v>
      </c>
    </row>
    <row r="121" spans="1:9" ht="200.1" customHeight="1" thickBot="1" x14ac:dyDescent="0.3">
      <c r="A121" s="34"/>
      <c r="B121" s="18"/>
      <c r="C121" s="63" t="s">
        <v>393</v>
      </c>
      <c r="D121" s="63"/>
      <c r="E121" s="63"/>
      <c r="F121" s="62"/>
      <c r="G121" s="22"/>
      <c r="H121" s="24"/>
    </row>
    <row r="122" spans="1:9" ht="16.5" thickBot="1" x14ac:dyDescent="0.3">
      <c r="A122" s="53" t="s">
        <v>107</v>
      </c>
      <c r="B122" s="52"/>
      <c r="C122" s="52"/>
      <c r="D122" s="52"/>
      <c r="E122" s="51"/>
      <c r="F122" s="38">
        <f>H120+H110+H106+H98+H87+H83+H79+H75+H71+H67+H63+H59+H55+H51+H47+H43+H39+H33+H12+H8+H4</f>
        <v>1432</v>
      </c>
      <c r="G122" s="39"/>
      <c r="H122" s="40"/>
    </row>
    <row r="123" spans="1:9" ht="300" customHeight="1" thickBot="1" x14ac:dyDescent="0.3">
      <c r="A123" s="41" t="s">
        <v>9</v>
      </c>
      <c r="B123" s="42"/>
      <c r="C123" s="50" t="s">
        <v>392</v>
      </c>
      <c r="D123" s="49"/>
      <c r="E123" s="49"/>
      <c r="F123" s="48"/>
      <c r="G123" s="14" t="s">
        <v>391</v>
      </c>
      <c r="H123" s="15" t="s">
        <v>264</v>
      </c>
      <c r="I123" s="5"/>
    </row>
    <row r="124" spans="1:9" ht="300" customHeight="1" thickBot="1" x14ac:dyDescent="0.3">
      <c r="A124" s="41" t="s">
        <v>9</v>
      </c>
      <c r="B124" s="42"/>
      <c r="C124" s="50" t="s">
        <v>390</v>
      </c>
      <c r="D124" s="49"/>
      <c r="E124" s="49"/>
      <c r="F124" s="48"/>
      <c r="G124" s="14" t="s">
        <v>102</v>
      </c>
      <c r="H124" s="15" t="s">
        <v>264</v>
      </c>
      <c r="I124" s="5"/>
    </row>
    <row r="125" spans="1:9" ht="300" customHeight="1" thickBot="1" x14ac:dyDescent="0.3">
      <c r="A125" s="41" t="s">
        <v>9</v>
      </c>
      <c r="B125" s="42"/>
      <c r="C125" s="50" t="s">
        <v>389</v>
      </c>
      <c r="D125" s="49"/>
      <c r="E125" s="49"/>
      <c r="F125" s="48"/>
      <c r="G125" s="47" t="s">
        <v>388</v>
      </c>
      <c r="H125" s="46" t="s">
        <v>262</v>
      </c>
      <c r="I125" s="5"/>
    </row>
  </sheetData>
  <sheetProtection algorithmName="SHA-512" hashValue="dUXyBwfqkE7IY/ZNHIYB9BLaMKDQWDAmjvRs/xLVs4QTnHwkt8dk5RKhkFJarwMShbAdZbs348iTWXNS21lklg==" saltValue="63WB9CQ3+d5BfNnXTpyn7g==" spinCount="100000" sheet="1" formatCells="0" formatColumns="0" formatRows="0" insertColumns="0" insertRows="0" deleteRows="0" autoFilter="0" pivotTables="0"/>
  <autoFilter ref="A1:H461" xr:uid="{00000000-0009-0000-0000-000000000000}"/>
  <mergeCells count="225">
    <mergeCell ref="C64:F64"/>
    <mergeCell ref="B65:B68"/>
    <mergeCell ref="G65:H65"/>
    <mergeCell ref="G67:G68"/>
    <mergeCell ref="H67:H68"/>
    <mergeCell ref="B53:B56"/>
    <mergeCell ref="G53:H53"/>
    <mergeCell ref="G55:G56"/>
    <mergeCell ref="H55:H56"/>
    <mergeCell ref="C56:F56"/>
    <mergeCell ref="C53:C55"/>
    <mergeCell ref="D53:D55"/>
    <mergeCell ref="E53:E55"/>
    <mergeCell ref="F53:F55"/>
    <mergeCell ref="B57:B60"/>
    <mergeCell ref="B61:B64"/>
    <mergeCell ref="B69:B72"/>
    <mergeCell ref="G57:H57"/>
    <mergeCell ref="G59:G60"/>
    <mergeCell ref="H59:H60"/>
    <mergeCell ref="C60:F60"/>
    <mergeCell ref="G61:H61"/>
    <mergeCell ref="G63:G64"/>
    <mergeCell ref="H63:H64"/>
    <mergeCell ref="B49:B52"/>
    <mergeCell ref="G49:H49"/>
    <mergeCell ref="G51:G52"/>
    <mergeCell ref="H51:H52"/>
    <mergeCell ref="C52:F52"/>
    <mergeCell ref="C49:C51"/>
    <mergeCell ref="D49:D51"/>
    <mergeCell ref="E49:E51"/>
    <mergeCell ref="F49:F51"/>
    <mergeCell ref="F41:F43"/>
    <mergeCell ref="B45:B48"/>
    <mergeCell ref="G45:H45"/>
    <mergeCell ref="G47:G48"/>
    <mergeCell ref="H47:H48"/>
    <mergeCell ref="C48:F48"/>
    <mergeCell ref="C45:C47"/>
    <mergeCell ref="D45:D47"/>
    <mergeCell ref="E45:E47"/>
    <mergeCell ref="F45:F47"/>
    <mergeCell ref="E35:E39"/>
    <mergeCell ref="F35:F39"/>
    <mergeCell ref="B41:B44"/>
    <mergeCell ref="G41:H41"/>
    <mergeCell ref="G43:G44"/>
    <mergeCell ref="H43:H44"/>
    <mergeCell ref="C44:F44"/>
    <mergeCell ref="C41:C43"/>
    <mergeCell ref="D41:D43"/>
    <mergeCell ref="E41:E43"/>
    <mergeCell ref="E14:E33"/>
    <mergeCell ref="F14:F33"/>
    <mergeCell ref="B35:B40"/>
    <mergeCell ref="G35:H35"/>
    <mergeCell ref="G37:H37"/>
    <mergeCell ref="G39:G40"/>
    <mergeCell ref="H39:H40"/>
    <mergeCell ref="C40:F40"/>
    <mergeCell ref="C35:C39"/>
    <mergeCell ref="D35:D39"/>
    <mergeCell ref="A57:A60"/>
    <mergeCell ref="B14:B34"/>
    <mergeCell ref="G14:H14"/>
    <mergeCell ref="G16:H16"/>
    <mergeCell ref="G27:H27"/>
    <mergeCell ref="G33:G34"/>
    <mergeCell ref="H33:H34"/>
    <mergeCell ref="C34:F34"/>
    <mergeCell ref="C14:C33"/>
    <mergeCell ref="D14:D33"/>
    <mergeCell ref="A14:A34"/>
    <mergeCell ref="A35:A40"/>
    <mergeCell ref="A41:A44"/>
    <mergeCell ref="A45:A48"/>
    <mergeCell ref="A49:A52"/>
    <mergeCell ref="A53:A56"/>
    <mergeCell ref="A69:A72"/>
    <mergeCell ref="A73:A76"/>
    <mergeCell ref="A77:A80"/>
    <mergeCell ref="A81:A84"/>
    <mergeCell ref="A85:A88"/>
    <mergeCell ref="A2:A5"/>
    <mergeCell ref="A6:A9"/>
    <mergeCell ref="A10:A13"/>
    <mergeCell ref="A61:A64"/>
    <mergeCell ref="A65:A68"/>
    <mergeCell ref="B2:B5"/>
    <mergeCell ref="G2:H2"/>
    <mergeCell ref="G4:G5"/>
    <mergeCell ref="H4:H5"/>
    <mergeCell ref="C5:F5"/>
    <mergeCell ref="C2:C4"/>
    <mergeCell ref="D2:D4"/>
    <mergeCell ref="E2:E4"/>
    <mergeCell ref="F2:F4"/>
    <mergeCell ref="B6:B9"/>
    <mergeCell ref="G6:H6"/>
    <mergeCell ref="G8:G9"/>
    <mergeCell ref="H8:H9"/>
    <mergeCell ref="C9:F9"/>
    <mergeCell ref="C6:C8"/>
    <mergeCell ref="D6:D8"/>
    <mergeCell ref="E6:E8"/>
    <mergeCell ref="F6:F8"/>
    <mergeCell ref="B10:B13"/>
    <mergeCell ref="G10:H10"/>
    <mergeCell ref="G12:G13"/>
    <mergeCell ref="H12:H13"/>
    <mergeCell ref="C13:F13"/>
    <mergeCell ref="C10:C12"/>
    <mergeCell ref="D10:D12"/>
    <mergeCell ref="E10:E12"/>
    <mergeCell ref="F10:F12"/>
    <mergeCell ref="E69:E71"/>
    <mergeCell ref="F69:F71"/>
    <mergeCell ref="C73:C75"/>
    <mergeCell ref="D73:D75"/>
    <mergeCell ref="E73:E75"/>
    <mergeCell ref="F73:F75"/>
    <mergeCell ref="C72:F72"/>
    <mergeCell ref="G69:H69"/>
    <mergeCell ref="G71:G72"/>
    <mergeCell ref="H71:H72"/>
    <mergeCell ref="B73:B76"/>
    <mergeCell ref="G73:H73"/>
    <mergeCell ref="G75:G76"/>
    <mergeCell ref="H75:H76"/>
    <mergeCell ref="C76:F76"/>
    <mergeCell ref="C69:C71"/>
    <mergeCell ref="D69:D71"/>
    <mergeCell ref="G87:G88"/>
    <mergeCell ref="H83:H84"/>
    <mergeCell ref="C84:F84"/>
    <mergeCell ref="B85:B88"/>
    <mergeCell ref="G85:H85"/>
    <mergeCell ref="A89:A99"/>
    <mergeCell ref="H87:H88"/>
    <mergeCell ref="C88:F88"/>
    <mergeCell ref="B77:B80"/>
    <mergeCell ref="G77:H77"/>
    <mergeCell ref="G79:G80"/>
    <mergeCell ref="H79:H80"/>
    <mergeCell ref="C80:F80"/>
    <mergeCell ref="G83:G84"/>
    <mergeCell ref="B81:B84"/>
    <mergeCell ref="G81:H81"/>
    <mergeCell ref="E100:E106"/>
    <mergeCell ref="F100:F106"/>
    <mergeCell ref="A125:B125"/>
    <mergeCell ref="C125:F125"/>
    <mergeCell ref="A122:E122"/>
    <mergeCell ref="F122:H122"/>
    <mergeCell ref="A123:B123"/>
    <mergeCell ref="C123:F123"/>
    <mergeCell ref="A124:B124"/>
    <mergeCell ref="C124:F124"/>
    <mergeCell ref="A100:A107"/>
    <mergeCell ref="B100:B107"/>
    <mergeCell ref="G100:H100"/>
    <mergeCell ref="G102:H102"/>
    <mergeCell ref="G104:H104"/>
    <mergeCell ref="G106:G107"/>
    <mergeCell ref="H106:H107"/>
    <mergeCell ref="C107:F107"/>
    <mergeCell ref="C100:C106"/>
    <mergeCell ref="D100:D106"/>
    <mergeCell ref="G89:H89"/>
    <mergeCell ref="G91:H91"/>
    <mergeCell ref="G96:H96"/>
    <mergeCell ref="G98:G99"/>
    <mergeCell ref="H98:H99"/>
    <mergeCell ref="C99:F99"/>
    <mergeCell ref="G108:H108"/>
    <mergeCell ref="G110:G111"/>
    <mergeCell ref="H110:H111"/>
    <mergeCell ref="C111:F111"/>
    <mergeCell ref="C108:C110"/>
    <mergeCell ref="D108:D110"/>
    <mergeCell ref="E108:E110"/>
    <mergeCell ref="F108:F110"/>
    <mergeCell ref="G112:H112"/>
    <mergeCell ref="G120:G121"/>
    <mergeCell ref="H120:H121"/>
    <mergeCell ref="C121:F121"/>
    <mergeCell ref="C112:C120"/>
    <mergeCell ref="D112:D120"/>
    <mergeCell ref="E112:E120"/>
    <mergeCell ref="F112:F120"/>
    <mergeCell ref="C65:C67"/>
    <mergeCell ref="D65:D67"/>
    <mergeCell ref="E65:E67"/>
    <mergeCell ref="F65:F67"/>
    <mergeCell ref="C68:F68"/>
    <mergeCell ref="A112:A121"/>
    <mergeCell ref="B112:B121"/>
    <mergeCell ref="A108:A111"/>
    <mergeCell ref="B108:B111"/>
    <mergeCell ref="B89:B99"/>
    <mergeCell ref="C57:C59"/>
    <mergeCell ref="D57:D59"/>
    <mergeCell ref="E57:E59"/>
    <mergeCell ref="F57:F59"/>
    <mergeCell ref="C61:C63"/>
    <mergeCell ref="D61:D63"/>
    <mergeCell ref="E61:E63"/>
    <mergeCell ref="F61:F63"/>
    <mergeCell ref="C77:C79"/>
    <mergeCell ref="D77:D79"/>
    <mergeCell ref="E77:E79"/>
    <mergeCell ref="F77:F79"/>
    <mergeCell ref="C81:C83"/>
    <mergeCell ref="D81:D83"/>
    <mergeCell ref="E81:E83"/>
    <mergeCell ref="F81:F83"/>
    <mergeCell ref="C85:C87"/>
    <mergeCell ref="D85:D87"/>
    <mergeCell ref="E85:E87"/>
    <mergeCell ref="F85:F87"/>
    <mergeCell ref="C89:C98"/>
    <mergeCell ref="D89:D98"/>
    <mergeCell ref="E89:E98"/>
    <mergeCell ref="F89:F9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F5E15-1330-483E-A4D5-9101E6267DC7}">
  <dimension ref="A1:I289"/>
  <sheetViews>
    <sheetView zoomScale="85" zoomScaleNormal="85" workbookViewId="0">
      <selection activeCell="H3088" sqref="H3088"/>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5703125" style="3" customWidth="1"/>
    <col min="6" max="6" width="28" style="3" customWidth="1"/>
    <col min="7" max="7" width="34.28515625" style="3" customWidth="1"/>
    <col min="8" max="8" width="23.140625" style="3" customWidth="1"/>
    <col min="9" max="9" width="62.140625" style="2" customWidth="1"/>
    <col min="10" max="16384" width="9.140625" style="2"/>
  </cols>
  <sheetData>
    <row r="1" spans="1:8" s="1" customFormat="1" ht="48" thickBot="1" x14ac:dyDescent="0.3">
      <c r="A1" s="6" t="s">
        <v>0</v>
      </c>
      <c r="B1" s="7" t="s">
        <v>1</v>
      </c>
      <c r="C1" s="61" t="s">
        <v>2</v>
      </c>
      <c r="D1" s="8" t="s">
        <v>3</v>
      </c>
      <c r="E1" s="8" t="s">
        <v>4</v>
      </c>
      <c r="F1" s="8" t="s">
        <v>5</v>
      </c>
      <c r="G1" s="9" t="s">
        <v>6</v>
      </c>
      <c r="H1" s="10" t="s">
        <v>7</v>
      </c>
    </row>
    <row r="2" spans="1:8" x14ac:dyDescent="0.25">
      <c r="A2" s="32">
        <v>1</v>
      </c>
      <c r="B2" s="16" t="s">
        <v>677</v>
      </c>
      <c r="C2" s="28" t="s">
        <v>744</v>
      </c>
      <c r="D2" s="28" t="s">
        <v>743</v>
      </c>
      <c r="E2" s="28" t="s">
        <v>742</v>
      </c>
      <c r="F2" s="28" t="s">
        <v>741</v>
      </c>
      <c r="G2" s="19" t="s">
        <v>613</v>
      </c>
      <c r="H2" s="20"/>
    </row>
    <row r="3" spans="1:8" x14ac:dyDescent="0.25">
      <c r="A3" s="33"/>
      <c r="B3" s="17"/>
      <c r="C3" s="29"/>
      <c r="D3" s="29"/>
      <c r="E3" s="29"/>
      <c r="F3" s="29"/>
      <c r="G3" s="11" t="s">
        <v>612</v>
      </c>
      <c r="H3" s="12">
        <v>1</v>
      </c>
    </row>
    <row r="4" spans="1:8" x14ac:dyDescent="0.25">
      <c r="A4" s="33"/>
      <c r="B4" s="17"/>
      <c r="C4" s="29"/>
      <c r="D4" s="29"/>
      <c r="E4" s="29"/>
      <c r="F4" s="29"/>
      <c r="G4" s="11" t="s">
        <v>611</v>
      </c>
      <c r="H4" s="12">
        <v>1</v>
      </c>
    </row>
    <row r="5" spans="1:8" x14ac:dyDescent="0.25">
      <c r="A5" s="33"/>
      <c r="B5" s="17"/>
      <c r="C5" s="29"/>
      <c r="D5" s="29"/>
      <c r="E5" s="29"/>
      <c r="F5" s="29"/>
      <c r="G5" s="11" t="s">
        <v>610</v>
      </c>
      <c r="H5" s="12">
        <v>1</v>
      </c>
    </row>
    <row r="6" spans="1:8" x14ac:dyDescent="0.25">
      <c r="A6" s="33"/>
      <c r="B6" s="17"/>
      <c r="C6" s="29"/>
      <c r="D6" s="29"/>
      <c r="E6" s="29"/>
      <c r="F6" s="29"/>
      <c r="G6" s="11" t="s">
        <v>609</v>
      </c>
      <c r="H6" s="12">
        <v>1</v>
      </c>
    </row>
    <row r="7" spans="1:8" ht="31.5" x14ac:dyDescent="0.25">
      <c r="A7" s="33"/>
      <c r="B7" s="17"/>
      <c r="C7" s="29"/>
      <c r="D7" s="29"/>
      <c r="E7" s="29"/>
      <c r="F7" s="29"/>
      <c r="G7" s="11" t="s">
        <v>292</v>
      </c>
      <c r="H7" s="12">
        <v>1</v>
      </c>
    </row>
    <row r="8" spans="1:8" ht="16.5" thickBot="1" x14ac:dyDescent="0.3">
      <c r="A8" s="33"/>
      <c r="B8" s="17"/>
      <c r="C8" s="29"/>
      <c r="D8" s="29"/>
      <c r="E8" s="29"/>
      <c r="F8" s="29"/>
      <c r="G8" s="11" t="s">
        <v>607</v>
      </c>
      <c r="H8" s="12">
        <v>1</v>
      </c>
    </row>
    <row r="9" spans="1:8" x14ac:dyDescent="0.25">
      <c r="A9" s="33"/>
      <c r="B9" s="17"/>
      <c r="C9" s="29"/>
      <c r="D9" s="29"/>
      <c r="E9" s="29"/>
      <c r="F9" s="29"/>
      <c r="G9" s="19" t="s">
        <v>632</v>
      </c>
      <c r="H9" s="20"/>
    </row>
    <row r="10" spans="1:8" ht="31.5" x14ac:dyDescent="0.25">
      <c r="A10" s="33"/>
      <c r="B10" s="17"/>
      <c r="C10" s="29"/>
      <c r="D10" s="29"/>
      <c r="E10" s="29"/>
      <c r="F10" s="29"/>
      <c r="G10" s="11" t="s">
        <v>630</v>
      </c>
      <c r="H10" s="12">
        <v>40</v>
      </c>
    </row>
    <row r="11" spans="1:8" ht="31.5" x14ac:dyDescent="0.25">
      <c r="A11" s="33"/>
      <c r="B11" s="17"/>
      <c r="C11" s="29"/>
      <c r="D11" s="29"/>
      <c r="E11" s="29"/>
      <c r="F11" s="29"/>
      <c r="G11" s="11" t="s">
        <v>629</v>
      </c>
      <c r="H11" s="12">
        <v>45</v>
      </c>
    </row>
    <row r="12" spans="1:8" ht="32.25" thickBot="1" x14ac:dyDescent="0.3">
      <c r="A12" s="33"/>
      <c r="B12" s="17"/>
      <c r="C12" s="29"/>
      <c r="D12" s="29"/>
      <c r="E12" s="29"/>
      <c r="F12" s="29"/>
      <c r="G12" s="11" t="s">
        <v>735</v>
      </c>
      <c r="H12" s="12">
        <v>20</v>
      </c>
    </row>
    <row r="13" spans="1:8" x14ac:dyDescent="0.25">
      <c r="A13" s="33"/>
      <c r="B13" s="17"/>
      <c r="C13" s="29"/>
      <c r="D13" s="29"/>
      <c r="E13" s="29"/>
      <c r="F13" s="29"/>
      <c r="G13" s="19" t="s">
        <v>644</v>
      </c>
      <c r="H13" s="20"/>
    </row>
    <row r="14" spans="1:8" x14ac:dyDescent="0.25">
      <c r="A14" s="33"/>
      <c r="B14" s="17"/>
      <c r="C14" s="29"/>
      <c r="D14" s="29"/>
      <c r="E14" s="29"/>
      <c r="F14" s="29"/>
      <c r="G14" s="11" t="s">
        <v>383</v>
      </c>
      <c r="H14" s="12">
        <v>10</v>
      </c>
    </row>
    <row r="15" spans="1:8" x14ac:dyDescent="0.25">
      <c r="A15" s="33"/>
      <c r="B15" s="17"/>
      <c r="C15" s="29"/>
      <c r="D15" s="29"/>
      <c r="E15" s="29"/>
      <c r="F15" s="29"/>
      <c r="G15" s="11" t="s">
        <v>643</v>
      </c>
      <c r="H15" s="12">
        <v>30</v>
      </c>
    </row>
    <row r="16" spans="1:8" x14ac:dyDescent="0.25">
      <c r="A16" s="33"/>
      <c r="B16" s="17"/>
      <c r="C16" s="29"/>
      <c r="D16" s="29"/>
      <c r="E16" s="29"/>
      <c r="F16" s="29"/>
      <c r="G16" s="11" t="s">
        <v>642</v>
      </c>
      <c r="H16" s="12">
        <v>43</v>
      </c>
    </row>
    <row r="17" spans="1:8" ht="31.5" x14ac:dyDescent="0.25">
      <c r="A17" s="33"/>
      <c r="B17" s="17"/>
      <c r="C17" s="29"/>
      <c r="D17" s="29"/>
      <c r="E17" s="29"/>
      <c r="F17" s="29"/>
      <c r="G17" s="11" t="s">
        <v>641</v>
      </c>
      <c r="H17" s="12">
        <v>20</v>
      </c>
    </row>
    <row r="18" spans="1:8" ht="16.5" thickBot="1" x14ac:dyDescent="0.3">
      <c r="A18" s="33"/>
      <c r="B18" s="17"/>
      <c r="C18" s="30"/>
      <c r="D18" s="30"/>
      <c r="E18" s="30"/>
      <c r="F18" s="30"/>
      <c r="G18" s="21" t="s">
        <v>8</v>
      </c>
      <c r="H18" s="23">
        <f>SUM(H3:H8,H10:H12,H14:H17)</f>
        <v>214</v>
      </c>
    </row>
    <row r="19" spans="1:8" ht="200.1" customHeight="1" thickBot="1" x14ac:dyDescent="0.3">
      <c r="A19" s="34"/>
      <c r="B19" s="18"/>
      <c r="C19" s="63" t="s">
        <v>740</v>
      </c>
      <c r="D19" s="63"/>
      <c r="E19" s="63"/>
      <c r="F19" s="62"/>
      <c r="G19" s="22"/>
      <c r="H19" s="24"/>
    </row>
    <row r="20" spans="1:8" x14ac:dyDescent="0.25">
      <c r="A20" s="32">
        <v>2</v>
      </c>
      <c r="B20" s="16" t="s">
        <v>677</v>
      </c>
      <c r="C20" s="28" t="s">
        <v>739</v>
      </c>
      <c r="D20" s="28" t="s">
        <v>738</v>
      </c>
      <c r="E20" s="28" t="s">
        <v>737</v>
      </c>
      <c r="F20" s="28" t="s">
        <v>736</v>
      </c>
      <c r="G20" s="19" t="s">
        <v>613</v>
      </c>
      <c r="H20" s="20"/>
    </row>
    <row r="21" spans="1:8" x14ac:dyDescent="0.25">
      <c r="A21" s="33"/>
      <c r="B21" s="17"/>
      <c r="C21" s="29"/>
      <c r="D21" s="29"/>
      <c r="E21" s="29"/>
      <c r="F21" s="29"/>
      <c r="G21" s="11" t="s">
        <v>612</v>
      </c>
      <c r="H21" s="12">
        <v>1</v>
      </c>
    </row>
    <row r="22" spans="1:8" x14ac:dyDescent="0.25">
      <c r="A22" s="33"/>
      <c r="B22" s="17"/>
      <c r="C22" s="29"/>
      <c r="D22" s="29"/>
      <c r="E22" s="29"/>
      <c r="F22" s="29"/>
      <c r="G22" s="11" t="s">
        <v>611</v>
      </c>
      <c r="H22" s="12">
        <v>1</v>
      </c>
    </row>
    <row r="23" spans="1:8" x14ac:dyDescent="0.25">
      <c r="A23" s="33"/>
      <c r="B23" s="17"/>
      <c r="C23" s="29"/>
      <c r="D23" s="29"/>
      <c r="E23" s="29"/>
      <c r="F23" s="29"/>
      <c r="G23" s="11" t="s">
        <v>610</v>
      </c>
      <c r="H23" s="12">
        <v>1</v>
      </c>
    </row>
    <row r="24" spans="1:8" x14ac:dyDescent="0.25">
      <c r="A24" s="33"/>
      <c r="B24" s="17"/>
      <c r="C24" s="29"/>
      <c r="D24" s="29"/>
      <c r="E24" s="29"/>
      <c r="F24" s="29"/>
      <c r="G24" s="11" t="s">
        <v>609</v>
      </c>
      <c r="H24" s="12">
        <v>1</v>
      </c>
    </row>
    <row r="25" spans="1:8" ht="31.5" x14ac:dyDescent="0.25">
      <c r="A25" s="33"/>
      <c r="B25" s="17"/>
      <c r="C25" s="29"/>
      <c r="D25" s="29"/>
      <c r="E25" s="29"/>
      <c r="F25" s="29"/>
      <c r="G25" s="11" t="s">
        <v>292</v>
      </c>
      <c r="H25" s="12">
        <v>1</v>
      </c>
    </row>
    <row r="26" spans="1:8" ht="16.5" thickBot="1" x14ac:dyDescent="0.3">
      <c r="A26" s="33"/>
      <c r="B26" s="17"/>
      <c r="C26" s="29"/>
      <c r="D26" s="29"/>
      <c r="E26" s="29"/>
      <c r="F26" s="29"/>
      <c r="G26" s="11" t="s">
        <v>607</v>
      </c>
      <c r="H26" s="12">
        <v>1</v>
      </c>
    </row>
    <row r="27" spans="1:8" x14ac:dyDescent="0.25">
      <c r="A27" s="33"/>
      <c r="B27" s="17"/>
      <c r="C27" s="29"/>
      <c r="D27" s="29"/>
      <c r="E27" s="29"/>
      <c r="F27" s="29"/>
      <c r="G27" s="19" t="s">
        <v>632</v>
      </c>
      <c r="H27" s="20"/>
    </row>
    <row r="28" spans="1:8" ht="31.5" x14ac:dyDescent="0.25">
      <c r="A28" s="33"/>
      <c r="B28" s="17"/>
      <c r="C28" s="29"/>
      <c r="D28" s="29"/>
      <c r="E28" s="29"/>
      <c r="F28" s="29"/>
      <c r="G28" s="11" t="s">
        <v>735</v>
      </c>
      <c r="H28" s="12">
        <v>45</v>
      </c>
    </row>
    <row r="29" spans="1:8" ht="48" thickBot="1" x14ac:dyDescent="0.3">
      <c r="A29" s="33"/>
      <c r="B29" s="17"/>
      <c r="C29" s="29"/>
      <c r="D29" s="29"/>
      <c r="E29" s="29"/>
      <c r="F29" s="29"/>
      <c r="G29" s="11" t="s">
        <v>627</v>
      </c>
      <c r="H29" s="12">
        <v>10</v>
      </c>
    </row>
    <row r="30" spans="1:8" x14ac:dyDescent="0.25">
      <c r="A30" s="33"/>
      <c r="B30" s="17"/>
      <c r="C30" s="29"/>
      <c r="D30" s="29"/>
      <c r="E30" s="29"/>
      <c r="F30" s="29"/>
      <c r="G30" s="19" t="s">
        <v>644</v>
      </c>
      <c r="H30" s="20"/>
    </row>
    <row r="31" spans="1:8" x14ac:dyDescent="0.25">
      <c r="A31" s="33"/>
      <c r="B31" s="17"/>
      <c r="C31" s="29"/>
      <c r="D31" s="29"/>
      <c r="E31" s="29"/>
      <c r="F31" s="29"/>
      <c r="G31" s="11" t="s">
        <v>383</v>
      </c>
      <c r="H31" s="12">
        <v>10</v>
      </c>
    </row>
    <row r="32" spans="1:8" ht="31.5" x14ac:dyDescent="0.25">
      <c r="A32" s="33"/>
      <c r="B32" s="17"/>
      <c r="C32" s="29"/>
      <c r="D32" s="29"/>
      <c r="E32" s="29"/>
      <c r="F32" s="29"/>
      <c r="G32" s="11" t="s">
        <v>641</v>
      </c>
      <c r="H32" s="12">
        <v>38</v>
      </c>
    </row>
    <row r="33" spans="1:8" x14ac:dyDescent="0.25">
      <c r="A33" s="33"/>
      <c r="B33" s="17"/>
      <c r="C33" s="29"/>
      <c r="D33" s="29"/>
      <c r="E33" s="29"/>
      <c r="F33" s="29"/>
      <c r="G33" s="11" t="s">
        <v>640</v>
      </c>
      <c r="H33" s="12">
        <v>15</v>
      </c>
    </row>
    <row r="34" spans="1:8" x14ac:dyDescent="0.25">
      <c r="A34" s="33"/>
      <c r="B34" s="17"/>
      <c r="C34" s="29"/>
      <c r="D34" s="29"/>
      <c r="E34" s="29"/>
      <c r="F34" s="29"/>
      <c r="G34" s="11" t="s">
        <v>639</v>
      </c>
      <c r="H34" s="12">
        <v>4</v>
      </c>
    </row>
    <row r="35" spans="1:8" ht="16.5" thickBot="1" x14ac:dyDescent="0.3">
      <c r="A35" s="33"/>
      <c r="B35" s="17"/>
      <c r="C35" s="30"/>
      <c r="D35" s="30"/>
      <c r="E35" s="30"/>
      <c r="F35" s="30"/>
      <c r="G35" s="21" t="s">
        <v>8</v>
      </c>
      <c r="H35" s="23">
        <f>SUM(H21:H26,H28:H29,H31:H34)</f>
        <v>128</v>
      </c>
    </row>
    <row r="36" spans="1:8" ht="200.1" customHeight="1" thickBot="1" x14ac:dyDescent="0.3">
      <c r="A36" s="34"/>
      <c r="B36" s="18"/>
      <c r="C36" s="63" t="s">
        <v>734</v>
      </c>
      <c r="D36" s="63"/>
      <c r="E36" s="63"/>
      <c r="F36" s="62"/>
      <c r="G36" s="22"/>
      <c r="H36" s="24"/>
    </row>
    <row r="37" spans="1:8" x14ac:dyDescent="0.25">
      <c r="A37" s="32">
        <v>3</v>
      </c>
      <c r="B37" s="16" t="s">
        <v>618</v>
      </c>
      <c r="C37" s="28" t="s">
        <v>733</v>
      </c>
      <c r="D37" s="28" t="s">
        <v>732</v>
      </c>
      <c r="E37" s="28" t="s">
        <v>731</v>
      </c>
      <c r="F37" s="28" t="s">
        <v>730</v>
      </c>
      <c r="G37" s="19" t="s">
        <v>613</v>
      </c>
      <c r="H37" s="20"/>
    </row>
    <row r="38" spans="1:8" x14ac:dyDescent="0.25">
      <c r="A38" s="33"/>
      <c r="B38" s="17"/>
      <c r="C38" s="29"/>
      <c r="D38" s="29"/>
      <c r="E38" s="29"/>
      <c r="F38" s="29"/>
      <c r="G38" s="11" t="s">
        <v>612</v>
      </c>
      <c r="H38" s="12">
        <v>1</v>
      </c>
    </row>
    <row r="39" spans="1:8" x14ac:dyDescent="0.25">
      <c r="A39" s="33"/>
      <c r="B39" s="17"/>
      <c r="C39" s="29"/>
      <c r="D39" s="29"/>
      <c r="E39" s="29"/>
      <c r="F39" s="29"/>
      <c r="G39" s="11" t="s">
        <v>611</v>
      </c>
      <c r="H39" s="12">
        <v>1</v>
      </c>
    </row>
    <row r="40" spans="1:8" x14ac:dyDescent="0.25">
      <c r="A40" s="33"/>
      <c r="B40" s="17"/>
      <c r="C40" s="29"/>
      <c r="D40" s="29"/>
      <c r="E40" s="29"/>
      <c r="F40" s="29"/>
      <c r="G40" s="11" t="s">
        <v>610</v>
      </c>
      <c r="H40" s="12">
        <v>1</v>
      </c>
    </row>
    <row r="41" spans="1:8" x14ac:dyDescent="0.25">
      <c r="A41" s="33"/>
      <c r="B41" s="17"/>
      <c r="C41" s="29"/>
      <c r="D41" s="29"/>
      <c r="E41" s="29"/>
      <c r="F41" s="29"/>
      <c r="G41" s="11" t="s">
        <v>609</v>
      </c>
      <c r="H41" s="12">
        <v>1</v>
      </c>
    </row>
    <row r="42" spans="1:8" ht="31.5" x14ac:dyDescent="0.25">
      <c r="A42" s="33"/>
      <c r="B42" s="17"/>
      <c r="C42" s="29"/>
      <c r="D42" s="29"/>
      <c r="E42" s="29"/>
      <c r="F42" s="29"/>
      <c r="G42" s="11" t="s">
        <v>292</v>
      </c>
      <c r="H42" s="12">
        <v>1</v>
      </c>
    </row>
    <row r="43" spans="1:8" ht="16.5" thickBot="1" x14ac:dyDescent="0.3">
      <c r="A43" s="33"/>
      <c r="B43" s="17"/>
      <c r="C43" s="29"/>
      <c r="D43" s="29"/>
      <c r="E43" s="29"/>
      <c r="F43" s="29"/>
      <c r="G43" s="11" t="s">
        <v>607</v>
      </c>
      <c r="H43" s="12">
        <v>1</v>
      </c>
    </row>
    <row r="44" spans="1:8" x14ac:dyDescent="0.25">
      <c r="A44" s="33"/>
      <c r="B44" s="17"/>
      <c r="C44" s="29"/>
      <c r="D44" s="29"/>
      <c r="E44" s="29"/>
      <c r="F44" s="29"/>
      <c r="G44" s="19" t="s">
        <v>187</v>
      </c>
      <c r="H44" s="20"/>
    </row>
    <row r="45" spans="1:8" x14ac:dyDescent="0.25">
      <c r="A45" s="33"/>
      <c r="B45" s="17"/>
      <c r="C45" s="29"/>
      <c r="D45" s="29"/>
      <c r="E45" s="29"/>
      <c r="F45" s="29"/>
      <c r="G45" s="11" t="s">
        <v>605</v>
      </c>
      <c r="H45" s="12">
        <v>5</v>
      </c>
    </row>
    <row r="46" spans="1:8" ht="16.5" thickBot="1" x14ac:dyDescent="0.3">
      <c r="A46" s="33"/>
      <c r="B46" s="17"/>
      <c r="C46" s="29"/>
      <c r="D46" s="29"/>
      <c r="E46" s="29"/>
      <c r="F46" s="29"/>
      <c r="G46" s="11" t="s">
        <v>606</v>
      </c>
      <c r="H46" s="12">
        <v>5</v>
      </c>
    </row>
    <row r="47" spans="1:8" x14ac:dyDescent="0.25">
      <c r="A47" s="33"/>
      <c r="B47" s="17"/>
      <c r="C47" s="29"/>
      <c r="D47" s="29"/>
      <c r="E47" s="29"/>
      <c r="F47" s="29"/>
      <c r="G47" s="19" t="s">
        <v>667</v>
      </c>
      <c r="H47" s="20"/>
    </row>
    <row r="48" spans="1:8" x14ac:dyDescent="0.25">
      <c r="A48" s="33"/>
      <c r="B48" s="17"/>
      <c r="C48" s="29"/>
      <c r="D48" s="29"/>
      <c r="E48" s="29"/>
      <c r="F48" s="29"/>
      <c r="G48" s="11" t="s">
        <v>729</v>
      </c>
      <c r="H48" s="12">
        <v>39</v>
      </c>
    </row>
    <row r="49" spans="1:8" ht="16.5" thickBot="1" x14ac:dyDescent="0.3">
      <c r="A49" s="33"/>
      <c r="B49" s="17"/>
      <c r="C49" s="30"/>
      <c r="D49" s="30"/>
      <c r="E49" s="30"/>
      <c r="F49" s="30"/>
      <c r="G49" s="21" t="s">
        <v>8</v>
      </c>
      <c r="H49" s="23">
        <f>SUM(H38:H43,H45:H46,H48:H48)</f>
        <v>55</v>
      </c>
    </row>
    <row r="50" spans="1:8" ht="200.1" customHeight="1" thickBot="1" x14ac:dyDescent="0.3">
      <c r="A50" s="34"/>
      <c r="B50" s="18"/>
      <c r="C50" s="63" t="s">
        <v>728</v>
      </c>
      <c r="D50" s="63"/>
      <c r="E50" s="63"/>
      <c r="F50" s="62"/>
      <c r="G50" s="22"/>
      <c r="H50" s="24"/>
    </row>
    <row r="51" spans="1:8" x14ac:dyDescent="0.25">
      <c r="A51" s="32">
        <v>4</v>
      </c>
      <c r="B51" s="16" t="s">
        <v>618</v>
      </c>
      <c r="C51" s="28" t="s">
        <v>727</v>
      </c>
      <c r="D51" s="28" t="s">
        <v>726</v>
      </c>
      <c r="E51" s="28" t="s">
        <v>725</v>
      </c>
      <c r="F51" s="28" t="s">
        <v>724</v>
      </c>
      <c r="G51" s="19" t="s">
        <v>613</v>
      </c>
      <c r="H51" s="20"/>
    </row>
    <row r="52" spans="1:8" x14ac:dyDescent="0.25">
      <c r="A52" s="33"/>
      <c r="B52" s="17"/>
      <c r="C52" s="29"/>
      <c r="D52" s="29"/>
      <c r="E52" s="29"/>
      <c r="F52" s="29"/>
      <c r="G52" s="11" t="s">
        <v>612</v>
      </c>
      <c r="H52" s="12">
        <v>1</v>
      </c>
    </row>
    <row r="53" spans="1:8" x14ac:dyDescent="0.25">
      <c r="A53" s="33"/>
      <c r="B53" s="17"/>
      <c r="C53" s="29"/>
      <c r="D53" s="29"/>
      <c r="E53" s="29"/>
      <c r="F53" s="29"/>
      <c r="G53" s="11" t="s">
        <v>611</v>
      </c>
      <c r="H53" s="12">
        <v>1</v>
      </c>
    </row>
    <row r="54" spans="1:8" x14ac:dyDescent="0.25">
      <c r="A54" s="33"/>
      <c r="B54" s="17"/>
      <c r="C54" s="29"/>
      <c r="D54" s="29"/>
      <c r="E54" s="29"/>
      <c r="F54" s="29"/>
      <c r="G54" s="11" t="s">
        <v>610</v>
      </c>
      <c r="H54" s="12">
        <v>1</v>
      </c>
    </row>
    <row r="55" spans="1:8" x14ac:dyDescent="0.25">
      <c r="A55" s="33"/>
      <c r="B55" s="17"/>
      <c r="C55" s="29"/>
      <c r="D55" s="29"/>
      <c r="E55" s="29"/>
      <c r="F55" s="29"/>
      <c r="G55" s="11" t="s">
        <v>609</v>
      </c>
      <c r="H55" s="12">
        <v>1</v>
      </c>
    </row>
    <row r="56" spans="1:8" ht="31.5" x14ac:dyDescent="0.25">
      <c r="A56" s="33"/>
      <c r="B56" s="17"/>
      <c r="C56" s="29"/>
      <c r="D56" s="29"/>
      <c r="E56" s="29"/>
      <c r="F56" s="29"/>
      <c r="G56" s="11" t="s">
        <v>292</v>
      </c>
      <c r="H56" s="12">
        <v>1</v>
      </c>
    </row>
    <row r="57" spans="1:8" ht="16.5" thickBot="1" x14ac:dyDescent="0.3">
      <c r="A57" s="33"/>
      <c r="B57" s="17"/>
      <c r="C57" s="29"/>
      <c r="D57" s="29"/>
      <c r="E57" s="29"/>
      <c r="F57" s="29"/>
      <c r="G57" s="11" t="s">
        <v>607</v>
      </c>
      <c r="H57" s="12">
        <v>1</v>
      </c>
    </row>
    <row r="58" spans="1:8" x14ac:dyDescent="0.25">
      <c r="A58" s="33"/>
      <c r="B58" s="17"/>
      <c r="C58" s="29"/>
      <c r="D58" s="29"/>
      <c r="E58" s="29"/>
      <c r="F58" s="29"/>
      <c r="G58" s="19" t="s">
        <v>187</v>
      </c>
      <c r="H58" s="20"/>
    </row>
    <row r="59" spans="1:8" x14ac:dyDescent="0.25">
      <c r="A59" s="33"/>
      <c r="B59" s="17"/>
      <c r="C59" s="29"/>
      <c r="D59" s="29"/>
      <c r="E59" s="29"/>
      <c r="F59" s="29"/>
      <c r="G59" s="11" t="s">
        <v>605</v>
      </c>
      <c r="H59" s="12">
        <v>5</v>
      </c>
    </row>
    <row r="60" spans="1:8" x14ac:dyDescent="0.25">
      <c r="A60" s="33"/>
      <c r="B60" s="17"/>
      <c r="C60" s="29"/>
      <c r="D60" s="29"/>
      <c r="E60" s="29"/>
      <c r="F60" s="29"/>
      <c r="G60" s="11" t="s">
        <v>633</v>
      </c>
      <c r="H60" s="12">
        <v>8</v>
      </c>
    </row>
    <row r="61" spans="1:8" ht="16.5" thickBot="1" x14ac:dyDescent="0.3">
      <c r="A61" s="33"/>
      <c r="B61" s="17"/>
      <c r="C61" s="29"/>
      <c r="D61" s="29"/>
      <c r="E61" s="29"/>
      <c r="F61" s="29"/>
      <c r="G61" s="11" t="s">
        <v>606</v>
      </c>
      <c r="H61" s="12">
        <v>1</v>
      </c>
    </row>
    <row r="62" spans="1:8" x14ac:dyDescent="0.25">
      <c r="A62" s="33"/>
      <c r="B62" s="17"/>
      <c r="C62" s="29"/>
      <c r="D62" s="29"/>
      <c r="E62" s="29"/>
      <c r="F62" s="29"/>
      <c r="G62" s="19" t="s">
        <v>667</v>
      </c>
      <c r="H62" s="20"/>
    </row>
    <row r="63" spans="1:8" x14ac:dyDescent="0.25">
      <c r="A63" s="33"/>
      <c r="B63" s="17"/>
      <c r="C63" s="29"/>
      <c r="D63" s="29"/>
      <c r="E63" s="29"/>
      <c r="F63" s="29"/>
      <c r="G63" s="11" t="s">
        <v>700</v>
      </c>
      <c r="H63" s="12">
        <v>5</v>
      </c>
    </row>
    <row r="64" spans="1:8" ht="31.5" x14ac:dyDescent="0.25">
      <c r="A64" s="33"/>
      <c r="B64" s="17"/>
      <c r="C64" s="29"/>
      <c r="D64" s="29"/>
      <c r="E64" s="29"/>
      <c r="F64" s="29"/>
      <c r="G64" s="11" t="s">
        <v>712</v>
      </c>
      <c r="H64" s="12">
        <v>35</v>
      </c>
    </row>
    <row r="65" spans="1:8" ht="16.5" thickBot="1" x14ac:dyDescent="0.3">
      <c r="A65" s="33"/>
      <c r="B65" s="17"/>
      <c r="C65" s="30"/>
      <c r="D65" s="30"/>
      <c r="E65" s="30"/>
      <c r="F65" s="30"/>
      <c r="G65" s="21" t="s">
        <v>8</v>
      </c>
      <c r="H65" s="23">
        <f>SUM(H52:H57,H59:H61,H63:H64)</f>
        <v>60</v>
      </c>
    </row>
    <row r="66" spans="1:8" ht="200.1" customHeight="1" thickBot="1" x14ac:dyDescent="0.3">
      <c r="A66" s="34"/>
      <c r="B66" s="18"/>
      <c r="C66" s="63" t="s">
        <v>723</v>
      </c>
      <c r="D66" s="63"/>
      <c r="E66" s="63"/>
      <c r="F66" s="62"/>
      <c r="G66" s="22"/>
      <c r="H66" s="24"/>
    </row>
    <row r="67" spans="1:8" x14ac:dyDescent="0.25">
      <c r="A67" s="32">
        <v>5</v>
      </c>
      <c r="B67" s="16" t="s">
        <v>618</v>
      </c>
      <c r="C67" s="28" t="s">
        <v>722</v>
      </c>
      <c r="D67" s="28" t="s">
        <v>721</v>
      </c>
      <c r="E67" s="28" t="s">
        <v>720</v>
      </c>
      <c r="F67" s="28" t="s">
        <v>719</v>
      </c>
      <c r="G67" s="19" t="s">
        <v>613</v>
      </c>
      <c r="H67" s="20"/>
    </row>
    <row r="68" spans="1:8" x14ac:dyDescent="0.25">
      <c r="A68" s="33"/>
      <c r="B68" s="17"/>
      <c r="C68" s="29"/>
      <c r="D68" s="29"/>
      <c r="E68" s="29"/>
      <c r="F68" s="29"/>
      <c r="G68" s="11" t="s">
        <v>612</v>
      </c>
      <c r="H68" s="12">
        <v>1</v>
      </c>
    </row>
    <row r="69" spans="1:8" x14ac:dyDescent="0.25">
      <c r="A69" s="33"/>
      <c r="B69" s="17"/>
      <c r="C69" s="29"/>
      <c r="D69" s="29"/>
      <c r="E69" s="29"/>
      <c r="F69" s="29"/>
      <c r="G69" s="11" t="s">
        <v>611</v>
      </c>
      <c r="H69" s="12">
        <v>1</v>
      </c>
    </row>
    <row r="70" spans="1:8" x14ac:dyDescent="0.25">
      <c r="A70" s="33"/>
      <c r="B70" s="17"/>
      <c r="C70" s="29"/>
      <c r="D70" s="29"/>
      <c r="E70" s="29"/>
      <c r="F70" s="29"/>
      <c r="G70" s="11" t="s">
        <v>610</v>
      </c>
      <c r="H70" s="12">
        <v>1</v>
      </c>
    </row>
    <row r="71" spans="1:8" x14ac:dyDescent="0.25">
      <c r="A71" s="33"/>
      <c r="B71" s="17"/>
      <c r="C71" s="29"/>
      <c r="D71" s="29"/>
      <c r="E71" s="29"/>
      <c r="F71" s="29"/>
      <c r="G71" s="11" t="s">
        <v>609</v>
      </c>
      <c r="H71" s="12">
        <v>1</v>
      </c>
    </row>
    <row r="72" spans="1:8" ht="31.5" x14ac:dyDescent="0.25">
      <c r="A72" s="33"/>
      <c r="B72" s="17"/>
      <c r="C72" s="29"/>
      <c r="D72" s="29"/>
      <c r="E72" s="29"/>
      <c r="F72" s="29"/>
      <c r="G72" s="11" t="s">
        <v>292</v>
      </c>
      <c r="H72" s="12">
        <v>1</v>
      </c>
    </row>
    <row r="73" spans="1:8" ht="16.5" thickBot="1" x14ac:dyDescent="0.3">
      <c r="A73" s="33"/>
      <c r="B73" s="17"/>
      <c r="C73" s="29"/>
      <c r="D73" s="29"/>
      <c r="E73" s="29"/>
      <c r="F73" s="29"/>
      <c r="G73" s="11" t="s">
        <v>607</v>
      </c>
      <c r="H73" s="12">
        <v>1</v>
      </c>
    </row>
    <row r="74" spans="1:8" x14ac:dyDescent="0.25">
      <c r="A74" s="33"/>
      <c r="B74" s="17"/>
      <c r="C74" s="29"/>
      <c r="D74" s="29"/>
      <c r="E74" s="29"/>
      <c r="F74" s="29"/>
      <c r="G74" s="19" t="s">
        <v>187</v>
      </c>
      <c r="H74" s="20"/>
    </row>
    <row r="75" spans="1:8" x14ac:dyDescent="0.25">
      <c r="A75" s="33"/>
      <c r="B75" s="17"/>
      <c r="C75" s="29"/>
      <c r="D75" s="29"/>
      <c r="E75" s="29"/>
      <c r="F75" s="29"/>
      <c r="G75" s="11" t="s">
        <v>633</v>
      </c>
      <c r="H75" s="12">
        <v>7</v>
      </c>
    </row>
    <row r="76" spans="1:8" ht="16.5" thickBot="1" x14ac:dyDescent="0.3">
      <c r="A76" s="33"/>
      <c r="B76" s="17"/>
      <c r="C76" s="29"/>
      <c r="D76" s="29"/>
      <c r="E76" s="29"/>
      <c r="F76" s="29"/>
      <c r="G76" s="11" t="s">
        <v>605</v>
      </c>
      <c r="H76" s="12">
        <v>5</v>
      </c>
    </row>
    <row r="77" spans="1:8" x14ac:dyDescent="0.25">
      <c r="A77" s="33"/>
      <c r="B77" s="17"/>
      <c r="C77" s="29"/>
      <c r="D77" s="29"/>
      <c r="E77" s="29"/>
      <c r="F77" s="29"/>
      <c r="G77" s="19" t="s">
        <v>667</v>
      </c>
      <c r="H77" s="20"/>
    </row>
    <row r="78" spans="1:8" x14ac:dyDescent="0.25">
      <c r="A78" s="33"/>
      <c r="B78" s="17"/>
      <c r="C78" s="29"/>
      <c r="D78" s="29"/>
      <c r="E78" s="29"/>
      <c r="F78" s="29"/>
      <c r="G78" s="11" t="s">
        <v>700</v>
      </c>
      <c r="H78" s="12">
        <v>5</v>
      </c>
    </row>
    <row r="79" spans="1:8" ht="78.75" x14ac:dyDescent="0.25">
      <c r="A79" s="33"/>
      <c r="B79" s="17"/>
      <c r="C79" s="29"/>
      <c r="D79" s="29"/>
      <c r="E79" s="29"/>
      <c r="F79" s="29"/>
      <c r="G79" s="11" t="s">
        <v>718</v>
      </c>
      <c r="H79" s="12">
        <v>60</v>
      </c>
    </row>
    <row r="80" spans="1:8" ht="16.5" thickBot="1" x14ac:dyDescent="0.3">
      <c r="A80" s="33"/>
      <c r="B80" s="17"/>
      <c r="C80" s="30"/>
      <c r="D80" s="30"/>
      <c r="E80" s="30"/>
      <c r="F80" s="30"/>
      <c r="G80" s="21" t="s">
        <v>8</v>
      </c>
      <c r="H80" s="23">
        <f>SUM(H68:H73,H75:H76,H78:H79)</f>
        <v>83</v>
      </c>
    </row>
    <row r="81" spans="1:8" ht="200.1" customHeight="1" thickBot="1" x14ac:dyDescent="0.3">
      <c r="A81" s="34"/>
      <c r="B81" s="18"/>
      <c r="C81" s="63" t="s">
        <v>717</v>
      </c>
      <c r="D81" s="63"/>
      <c r="E81" s="63"/>
      <c r="F81" s="62"/>
      <c r="G81" s="22"/>
      <c r="H81" s="24"/>
    </row>
    <row r="82" spans="1:8" x14ac:dyDescent="0.25">
      <c r="A82" s="32">
        <v>6</v>
      </c>
      <c r="B82" s="16" t="s">
        <v>618</v>
      </c>
      <c r="C82" s="28" t="s">
        <v>716</v>
      </c>
      <c r="D82" s="28" t="s">
        <v>715</v>
      </c>
      <c r="E82" s="28" t="s">
        <v>714</v>
      </c>
      <c r="F82" s="28" t="s">
        <v>713</v>
      </c>
      <c r="G82" s="19" t="s">
        <v>613</v>
      </c>
      <c r="H82" s="20"/>
    </row>
    <row r="83" spans="1:8" x14ac:dyDescent="0.25">
      <c r="A83" s="33"/>
      <c r="B83" s="17"/>
      <c r="C83" s="29"/>
      <c r="D83" s="29"/>
      <c r="E83" s="29"/>
      <c r="F83" s="29"/>
      <c r="G83" s="11" t="s">
        <v>612</v>
      </c>
      <c r="H83" s="12">
        <v>1</v>
      </c>
    </row>
    <row r="84" spans="1:8" x14ac:dyDescent="0.25">
      <c r="A84" s="33"/>
      <c r="B84" s="17"/>
      <c r="C84" s="29"/>
      <c r="D84" s="29"/>
      <c r="E84" s="29"/>
      <c r="F84" s="29"/>
      <c r="G84" s="11" t="s">
        <v>611</v>
      </c>
      <c r="H84" s="12">
        <v>1</v>
      </c>
    </row>
    <row r="85" spans="1:8" x14ac:dyDescent="0.25">
      <c r="A85" s="33"/>
      <c r="B85" s="17"/>
      <c r="C85" s="29"/>
      <c r="D85" s="29"/>
      <c r="E85" s="29"/>
      <c r="F85" s="29"/>
      <c r="G85" s="11" t="s">
        <v>610</v>
      </c>
      <c r="H85" s="12">
        <v>1</v>
      </c>
    </row>
    <row r="86" spans="1:8" x14ac:dyDescent="0.25">
      <c r="A86" s="33"/>
      <c r="B86" s="17"/>
      <c r="C86" s="29"/>
      <c r="D86" s="29"/>
      <c r="E86" s="29"/>
      <c r="F86" s="29"/>
      <c r="G86" s="11" t="s">
        <v>609</v>
      </c>
      <c r="H86" s="12">
        <v>1</v>
      </c>
    </row>
    <row r="87" spans="1:8" ht="31.5" x14ac:dyDescent="0.25">
      <c r="A87" s="33"/>
      <c r="B87" s="17"/>
      <c r="C87" s="29"/>
      <c r="D87" s="29"/>
      <c r="E87" s="29"/>
      <c r="F87" s="29"/>
      <c r="G87" s="11" t="s">
        <v>292</v>
      </c>
      <c r="H87" s="12">
        <v>1</v>
      </c>
    </row>
    <row r="88" spans="1:8" ht="16.5" thickBot="1" x14ac:dyDescent="0.3">
      <c r="A88" s="33"/>
      <c r="B88" s="17"/>
      <c r="C88" s="29"/>
      <c r="D88" s="29"/>
      <c r="E88" s="29"/>
      <c r="F88" s="29"/>
      <c r="G88" s="11" t="s">
        <v>607</v>
      </c>
      <c r="H88" s="12">
        <v>1</v>
      </c>
    </row>
    <row r="89" spans="1:8" x14ac:dyDescent="0.25">
      <c r="A89" s="33"/>
      <c r="B89" s="17"/>
      <c r="C89" s="29"/>
      <c r="D89" s="29"/>
      <c r="E89" s="29"/>
      <c r="F89" s="29"/>
      <c r="G89" s="19" t="s">
        <v>187</v>
      </c>
      <c r="H89" s="20"/>
    </row>
    <row r="90" spans="1:8" x14ac:dyDescent="0.25">
      <c r="A90" s="33"/>
      <c r="B90" s="17"/>
      <c r="C90" s="29"/>
      <c r="D90" s="29"/>
      <c r="E90" s="29"/>
      <c r="F90" s="29"/>
      <c r="G90" s="11" t="s">
        <v>605</v>
      </c>
      <c r="H90" s="12">
        <v>8</v>
      </c>
    </row>
    <row r="91" spans="1:8" ht="16.5" thickBot="1" x14ac:dyDescent="0.3">
      <c r="A91" s="33"/>
      <c r="B91" s="17"/>
      <c r="C91" s="29"/>
      <c r="D91" s="29"/>
      <c r="E91" s="29"/>
      <c r="F91" s="29"/>
      <c r="G91" s="11" t="s">
        <v>633</v>
      </c>
      <c r="H91" s="12">
        <v>8</v>
      </c>
    </row>
    <row r="92" spans="1:8" x14ac:dyDescent="0.25">
      <c r="A92" s="33"/>
      <c r="B92" s="17"/>
      <c r="C92" s="29"/>
      <c r="D92" s="29"/>
      <c r="E92" s="29"/>
      <c r="F92" s="29"/>
      <c r="G92" s="19" t="s">
        <v>667</v>
      </c>
      <c r="H92" s="20"/>
    </row>
    <row r="93" spans="1:8" x14ac:dyDescent="0.25">
      <c r="A93" s="33"/>
      <c r="B93" s="17"/>
      <c r="C93" s="29"/>
      <c r="D93" s="29"/>
      <c r="E93" s="29"/>
      <c r="F93" s="29"/>
      <c r="G93" s="11" t="s">
        <v>700</v>
      </c>
      <c r="H93" s="12">
        <v>5</v>
      </c>
    </row>
    <row r="94" spans="1:8" ht="31.5" x14ac:dyDescent="0.25">
      <c r="A94" s="33"/>
      <c r="B94" s="17"/>
      <c r="C94" s="29"/>
      <c r="D94" s="29"/>
      <c r="E94" s="29"/>
      <c r="F94" s="29"/>
      <c r="G94" s="11" t="s">
        <v>712</v>
      </c>
      <c r="H94" s="12">
        <v>32</v>
      </c>
    </row>
    <row r="95" spans="1:8" ht="16.5" thickBot="1" x14ac:dyDescent="0.3">
      <c r="A95" s="33"/>
      <c r="B95" s="17"/>
      <c r="C95" s="30"/>
      <c r="D95" s="30"/>
      <c r="E95" s="30"/>
      <c r="F95" s="30"/>
      <c r="G95" s="21" t="s">
        <v>8</v>
      </c>
      <c r="H95" s="23">
        <f>SUM(H83:H88,H90:H91,H93:H94)</f>
        <v>59</v>
      </c>
    </row>
    <row r="96" spans="1:8" ht="200.1" customHeight="1" thickBot="1" x14ac:dyDescent="0.3">
      <c r="A96" s="34"/>
      <c r="B96" s="18"/>
      <c r="C96" s="63" t="s">
        <v>711</v>
      </c>
      <c r="D96" s="63"/>
      <c r="E96" s="63"/>
      <c r="F96" s="62"/>
      <c r="G96" s="22"/>
      <c r="H96" s="24"/>
    </row>
    <row r="97" spans="1:8" x14ac:dyDescent="0.25">
      <c r="A97" s="32">
        <v>7</v>
      </c>
      <c r="B97" s="16" t="s">
        <v>618</v>
      </c>
      <c r="C97" s="28" t="s">
        <v>710</v>
      </c>
      <c r="D97" s="28" t="s">
        <v>709</v>
      </c>
      <c r="E97" s="28" t="s">
        <v>708</v>
      </c>
      <c r="F97" s="28" t="s">
        <v>707</v>
      </c>
      <c r="G97" s="19" t="s">
        <v>613</v>
      </c>
      <c r="H97" s="20"/>
    </row>
    <row r="98" spans="1:8" x14ac:dyDescent="0.25">
      <c r="A98" s="33"/>
      <c r="B98" s="17"/>
      <c r="C98" s="29"/>
      <c r="D98" s="29"/>
      <c r="E98" s="29"/>
      <c r="F98" s="29"/>
      <c r="G98" s="11" t="s">
        <v>612</v>
      </c>
      <c r="H98" s="12">
        <v>1</v>
      </c>
    </row>
    <row r="99" spans="1:8" x14ac:dyDescent="0.25">
      <c r="A99" s="33"/>
      <c r="B99" s="17"/>
      <c r="C99" s="29"/>
      <c r="D99" s="29"/>
      <c r="E99" s="29"/>
      <c r="F99" s="29"/>
      <c r="G99" s="11" t="s">
        <v>611</v>
      </c>
      <c r="H99" s="12">
        <v>1</v>
      </c>
    </row>
    <row r="100" spans="1:8" x14ac:dyDescent="0.25">
      <c r="A100" s="33"/>
      <c r="B100" s="17"/>
      <c r="C100" s="29"/>
      <c r="D100" s="29"/>
      <c r="E100" s="29"/>
      <c r="F100" s="29"/>
      <c r="G100" s="11" t="s">
        <v>610</v>
      </c>
      <c r="H100" s="12">
        <v>1</v>
      </c>
    </row>
    <row r="101" spans="1:8" x14ac:dyDescent="0.25">
      <c r="A101" s="33"/>
      <c r="B101" s="17"/>
      <c r="C101" s="29"/>
      <c r="D101" s="29"/>
      <c r="E101" s="29"/>
      <c r="F101" s="29"/>
      <c r="G101" s="11" t="s">
        <v>609</v>
      </c>
      <c r="H101" s="12">
        <v>1</v>
      </c>
    </row>
    <row r="102" spans="1:8" ht="31.5" x14ac:dyDescent="0.25">
      <c r="A102" s="33"/>
      <c r="B102" s="17"/>
      <c r="C102" s="29"/>
      <c r="D102" s="29"/>
      <c r="E102" s="29"/>
      <c r="F102" s="29"/>
      <c r="G102" s="11" t="s">
        <v>292</v>
      </c>
      <c r="H102" s="12">
        <v>1</v>
      </c>
    </row>
    <row r="103" spans="1:8" ht="16.5" thickBot="1" x14ac:dyDescent="0.3">
      <c r="A103" s="33"/>
      <c r="B103" s="17"/>
      <c r="C103" s="29"/>
      <c r="D103" s="29"/>
      <c r="E103" s="29"/>
      <c r="F103" s="29"/>
      <c r="G103" s="11" t="s">
        <v>607</v>
      </c>
      <c r="H103" s="12">
        <v>1</v>
      </c>
    </row>
    <row r="104" spans="1:8" x14ac:dyDescent="0.25">
      <c r="A104" s="33"/>
      <c r="B104" s="17"/>
      <c r="C104" s="29"/>
      <c r="D104" s="29"/>
      <c r="E104" s="29"/>
      <c r="F104" s="29"/>
      <c r="G104" s="19" t="s">
        <v>187</v>
      </c>
      <c r="H104" s="20"/>
    </row>
    <row r="105" spans="1:8" x14ac:dyDescent="0.25">
      <c r="A105" s="33"/>
      <c r="B105" s="17"/>
      <c r="C105" s="29"/>
      <c r="D105" s="29"/>
      <c r="E105" s="29"/>
      <c r="F105" s="29"/>
      <c r="G105" s="11" t="s">
        <v>605</v>
      </c>
      <c r="H105" s="12">
        <v>9</v>
      </c>
    </row>
    <row r="106" spans="1:8" x14ac:dyDescent="0.25">
      <c r="A106" s="33"/>
      <c r="B106" s="17"/>
      <c r="C106" s="29"/>
      <c r="D106" s="29"/>
      <c r="E106" s="29"/>
      <c r="F106" s="29"/>
      <c r="G106" s="11" t="s">
        <v>633</v>
      </c>
      <c r="H106" s="12">
        <v>10</v>
      </c>
    </row>
    <row r="107" spans="1:8" ht="16.5" thickBot="1" x14ac:dyDescent="0.3">
      <c r="A107" s="33"/>
      <c r="B107" s="17"/>
      <c r="C107" s="29"/>
      <c r="D107" s="29"/>
      <c r="E107" s="29"/>
      <c r="F107" s="29"/>
      <c r="G107" s="11" t="s">
        <v>606</v>
      </c>
      <c r="H107" s="12">
        <v>2</v>
      </c>
    </row>
    <row r="108" spans="1:8" x14ac:dyDescent="0.25">
      <c r="A108" s="33"/>
      <c r="B108" s="17"/>
      <c r="C108" s="29"/>
      <c r="D108" s="29"/>
      <c r="E108" s="29"/>
      <c r="F108" s="29"/>
      <c r="G108" s="19" t="s">
        <v>667</v>
      </c>
      <c r="H108" s="20"/>
    </row>
    <row r="109" spans="1:8" x14ac:dyDescent="0.25">
      <c r="A109" s="33"/>
      <c r="B109" s="17"/>
      <c r="C109" s="29"/>
      <c r="D109" s="29"/>
      <c r="E109" s="29"/>
      <c r="F109" s="29"/>
      <c r="G109" s="11" t="s">
        <v>700</v>
      </c>
      <c r="H109" s="12">
        <v>4</v>
      </c>
    </row>
    <row r="110" spans="1:8" ht="31.5" x14ac:dyDescent="0.25">
      <c r="A110" s="33"/>
      <c r="B110" s="17"/>
      <c r="C110" s="29"/>
      <c r="D110" s="29"/>
      <c r="E110" s="29"/>
      <c r="F110" s="29"/>
      <c r="G110" s="11" t="s">
        <v>706</v>
      </c>
      <c r="H110" s="12">
        <v>44</v>
      </c>
    </row>
    <row r="111" spans="1:8" ht="16.5" thickBot="1" x14ac:dyDescent="0.3">
      <c r="A111" s="33"/>
      <c r="B111" s="17"/>
      <c r="C111" s="30"/>
      <c r="D111" s="30"/>
      <c r="E111" s="30"/>
      <c r="F111" s="30"/>
      <c r="G111" s="21" t="s">
        <v>8</v>
      </c>
      <c r="H111" s="23">
        <f>SUM(H98:H103,H105:H107,H109:H110)</f>
        <v>75</v>
      </c>
    </row>
    <row r="112" spans="1:8" ht="200.1" customHeight="1" thickBot="1" x14ac:dyDescent="0.3">
      <c r="A112" s="34"/>
      <c r="B112" s="18"/>
      <c r="C112" s="63" t="s">
        <v>705</v>
      </c>
      <c r="D112" s="63"/>
      <c r="E112" s="63"/>
      <c r="F112" s="62"/>
      <c r="G112" s="22"/>
      <c r="H112" s="24"/>
    </row>
    <row r="113" spans="1:8" x14ac:dyDescent="0.25">
      <c r="A113" s="32">
        <v>8</v>
      </c>
      <c r="B113" s="16" t="s">
        <v>618</v>
      </c>
      <c r="C113" s="28" t="s">
        <v>704</v>
      </c>
      <c r="D113" s="28" t="s">
        <v>703</v>
      </c>
      <c r="E113" s="28" t="s">
        <v>702</v>
      </c>
      <c r="F113" s="28" t="s">
        <v>701</v>
      </c>
      <c r="G113" s="19" t="s">
        <v>613</v>
      </c>
      <c r="H113" s="20"/>
    </row>
    <row r="114" spans="1:8" x14ac:dyDescent="0.25">
      <c r="A114" s="33"/>
      <c r="B114" s="17"/>
      <c r="C114" s="29"/>
      <c r="D114" s="29"/>
      <c r="E114" s="29"/>
      <c r="F114" s="29"/>
      <c r="G114" s="11" t="s">
        <v>612</v>
      </c>
      <c r="H114" s="12">
        <v>1</v>
      </c>
    </row>
    <row r="115" spans="1:8" x14ac:dyDescent="0.25">
      <c r="A115" s="33"/>
      <c r="B115" s="17"/>
      <c r="C115" s="29"/>
      <c r="D115" s="29"/>
      <c r="E115" s="29"/>
      <c r="F115" s="29"/>
      <c r="G115" s="11" t="s">
        <v>611</v>
      </c>
      <c r="H115" s="12">
        <v>1</v>
      </c>
    </row>
    <row r="116" spans="1:8" x14ac:dyDescent="0.25">
      <c r="A116" s="33"/>
      <c r="B116" s="17"/>
      <c r="C116" s="29"/>
      <c r="D116" s="29"/>
      <c r="E116" s="29"/>
      <c r="F116" s="29"/>
      <c r="G116" s="11" t="s">
        <v>610</v>
      </c>
      <c r="H116" s="12">
        <v>1</v>
      </c>
    </row>
    <row r="117" spans="1:8" x14ac:dyDescent="0.25">
      <c r="A117" s="33"/>
      <c r="B117" s="17"/>
      <c r="C117" s="29"/>
      <c r="D117" s="29"/>
      <c r="E117" s="29"/>
      <c r="F117" s="29"/>
      <c r="G117" s="11" t="s">
        <v>609</v>
      </c>
      <c r="H117" s="12">
        <v>1</v>
      </c>
    </row>
    <row r="118" spans="1:8" ht="31.5" x14ac:dyDescent="0.25">
      <c r="A118" s="33"/>
      <c r="B118" s="17"/>
      <c r="C118" s="29"/>
      <c r="D118" s="29"/>
      <c r="E118" s="29"/>
      <c r="F118" s="29"/>
      <c r="G118" s="11" t="s">
        <v>292</v>
      </c>
      <c r="H118" s="12">
        <v>1</v>
      </c>
    </row>
    <row r="119" spans="1:8" ht="16.5" thickBot="1" x14ac:dyDescent="0.3">
      <c r="A119" s="33"/>
      <c r="B119" s="17"/>
      <c r="C119" s="29"/>
      <c r="D119" s="29"/>
      <c r="E119" s="29"/>
      <c r="F119" s="29"/>
      <c r="G119" s="11" t="s">
        <v>607</v>
      </c>
      <c r="H119" s="12">
        <v>1</v>
      </c>
    </row>
    <row r="120" spans="1:8" x14ac:dyDescent="0.25">
      <c r="A120" s="33"/>
      <c r="B120" s="17"/>
      <c r="C120" s="29"/>
      <c r="D120" s="29"/>
      <c r="E120" s="29"/>
      <c r="F120" s="29"/>
      <c r="G120" s="19" t="s">
        <v>187</v>
      </c>
      <c r="H120" s="20"/>
    </row>
    <row r="121" spans="1:8" x14ac:dyDescent="0.25">
      <c r="A121" s="33"/>
      <c r="B121" s="17"/>
      <c r="C121" s="29"/>
      <c r="D121" s="29"/>
      <c r="E121" s="29"/>
      <c r="F121" s="29"/>
      <c r="G121" s="11" t="s">
        <v>605</v>
      </c>
      <c r="H121" s="12">
        <v>8</v>
      </c>
    </row>
    <row r="122" spans="1:8" x14ac:dyDescent="0.25">
      <c r="A122" s="33"/>
      <c r="B122" s="17"/>
      <c r="C122" s="29"/>
      <c r="D122" s="29"/>
      <c r="E122" s="29"/>
      <c r="F122" s="29"/>
      <c r="G122" s="11" t="s">
        <v>633</v>
      </c>
      <c r="H122" s="12">
        <v>10</v>
      </c>
    </row>
    <row r="123" spans="1:8" ht="16.5" thickBot="1" x14ac:dyDescent="0.3">
      <c r="A123" s="33"/>
      <c r="B123" s="17"/>
      <c r="C123" s="29"/>
      <c r="D123" s="29"/>
      <c r="E123" s="29"/>
      <c r="F123" s="29"/>
      <c r="G123" s="11" t="s">
        <v>606</v>
      </c>
      <c r="H123" s="12">
        <v>1</v>
      </c>
    </row>
    <row r="124" spans="1:8" x14ac:dyDescent="0.25">
      <c r="A124" s="33"/>
      <c r="B124" s="17"/>
      <c r="C124" s="29"/>
      <c r="D124" s="29"/>
      <c r="E124" s="29"/>
      <c r="F124" s="29"/>
      <c r="G124" s="19" t="s">
        <v>667</v>
      </c>
      <c r="H124" s="20"/>
    </row>
    <row r="125" spans="1:8" x14ac:dyDescent="0.25">
      <c r="A125" s="33"/>
      <c r="B125" s="17"/>
      <c r="C125" s="29"/>
      <c r="D125" s="29"/>
      <c r="E125" s="29"/>
      <c r="F125" s="29"/>
      <c r="G125" s="11" t="s">
        <v>700</v>
      </c>
      <c r="H125" s="12">
        <v>5</v>
      </c>
    </row>
    <row r="126" spans="1:8" ht="47.25" x14ac:dyDescent="0.25">
      <c r="A126" s="33"/>
      <c r="B126" s="17"/>
      <c r="C126" s="29"/>
      <c r="D126" s="29"/>
      <c r="E126" s="29"/>
      <c r="F126" s="29"/>
      <c r="G126" s="11" t="s">
        <v>699</v>
      </c>
      <c r="H126" s="12">
        <v>50</v>
      </c>
    </row>
    <row r="127" spans="1:8" ht="16.5" thickBot="1" x14ac:dyDescent="0.3">
      <c r="A127" s="33"/>
      <c r="B127" s="17"/>
      <c r="C127" s="30"/>
      <c r="D127" s="30"/>
      <c r="E127" s="30"/>
      <c r="F127" s="30"/>
      <c r="G127" s="21" t="s">
        <v>8</v>
      </c>
      <c r="H127" s="23">
        <f>SUM(H114:H119,H121:H123,H125:H126)</f>
        <v>80</v>
      </c>
    </row>
    <row r="128" spans="1:8" ht="200.1" customHeight="1" thickBot="1" x14ac:dyDescent="0.3">
      <c r="A128" s="34"/>
      <c r="B128" s="18"/>
      <c r="C128" s="63" t="s">
        <v>698</v>
      </c>
      <c r="D128" s="63"/>
      <c r="E128" s="63"/>
      <c r="F128" s="62"/>
      <c r="G128" s="22"/>
      <c r="H128" s="24"/>
    </row>
    <row r="129" spans="1:8" x14ac:dyDescent="0.25">
      <c r="A129" s="32">
        <v>9</v>
      </c>
      <c r="B129" s="16" t="s">
        <v>677</v>
      </c>
      <c r="C129" s="28" t="s">
        <v>697</v>
      </c>
      <c r="D129" s="28" t="s">
        <v>696</v>
      </c>
      <c r="E129" s="28" t="s">
        <v>695</v>
      </c>
      <c r="F129" s="28" t="s">
        <v>694</v>
      </c>
      <c r="G129" s="19" t="s">
        <v>613</v>
      </c>
      <c r="H129" s="20"/>
    </row>
    <row r="130" spans="1:8" x14ac:dyDescent="0.25">
      <c r="A130" s="33"/>
      <c r="B130" s="17"/>
      <c r="C130" s="29"/>
      <c r="D130" s="29"/>
      <c r="E130" s="29"/>
      <c r="F130" s="29"/>
      <c r="G130" s="11" t="s">
        <v>612</v>
      </c>
      <c r="H130" s="12">
        <v>1</v>
      </c>
    </row>
    <row r="131" spans="1:8" x14ac:dyDescent="0.25">
      <c r="A131" s="33"/>
      <c r="B131" s="17"/>
      <c r="C131" s="29"/>
      <c r="D131" s="29"/>
      <c r="E131" s="29"/>
      <c r="F131" s="29"/>
      <c r="G131" s="11" t="s">
        <v>611</v>
      </c>
      <c r="H131" s="12">
        <v>1</v>
      </c>
    </row>
    <row r="132" spans="1:8" x14ac:dyDescent="0.25">
      <c r="A132" s="33"/>
      <c r="B132" s="17"/>
      <c r="C132" s="29"/>
      <c r="D132" s="29"/>
      <c r="E132" s="29"/>
      <c r="F132" s="29"/>
      <c r="G132" s="11" t="s">
        <v>610</v>
      </c>
      <c r="H132" s="12">
        <v>1</v>
      </c>
    </row>
    <row r="133" spans="1:8" x14ac:dyDescent="0.25">
      <c r="A133" s="33"/>
      <c r="B133" s="17"/>
      <c r="C133" s="29"/>
      <c r="D133" s="29"/>
      <c r="E133" s="29"/>
      <c r="F133" s="29"/>
      <c r="G133" s="11" t="s">
        <v>609</v>
      </c>
      <c r="H133" s="12">
        <v>1</v>
      </c>
    </row>
    <row r="134" spans="1:8" x14ac:dyDescent="0.25">
      <c r="A134" s="33"/>
      <c r="B134" s="17"/>
      <c r="C134" s="29"/>
      <c r="D134" s="29"/>
      <c r="E134" s="29"/>
      <c r="F134" s="29"/>
      <c r="G134" s="11" t="s">
        <v>608</v>
      </c>
      <c r="H134" s="12">
        <v>1</v>
      </c>
    </row>
    <row r="135" spans="1:8" ht="31.5" x14ac:dyDescent="0.25">
      <c r="A135" s="33"/>
      <c r="B135" s="17"/>
      <c r="C135" s="29"/>
      <c r="D135" s="29"/>
      <c r="E135" s="29"/>
      <c r="F135" s="29"/>
      <c r="G135" s="11" t="s">
        <v>292</v>
      </c>
      <c r="H135" s="12">
        <v>1</v>
      </c>
    </row>
    <row r="136" spans="1:8" ht="16.5" thickBot="1" x14ac:dyDescent="0.3">
      <c r="A136" s="33"/>
      <c r="B136" s="17"/>
      <c r="C136" s="29"/>
      <c r="D136" s="29"/>
      <c r="E136" s="29"/>
      <c r="F136" s="29"/>
      <c r="G136" s="11" t="s">
        <v>607</v>
      </c>
      <c r="H136" s="12">
        <v>1</v>
      </c>
    </row>
    <row r="137" spans="1:8" x14ac:dyDescent="0.25">
      <c r="A137" s="33"/>
      <c r="B137" s="17"/>
      <c r="C137" s="29"/>
      <c r="D137" s="29"/>
      <c r="E137" s="29"/>
      <c r="F137" s="29"/>
      <c r="G137" s="19" t="s">
        <v>187</v>
      </c>
      <c r="H137" s="20"/>
    </row>
    <row r="138" spans="1:8" x14ac:dyDescent="0.25">
      <c r="A138" s="33"/>
      <c r="B138" s="17"/>
      <c r="C138" s="29"/>
      <c r="D138" s="29"/>
      <c r="E138" s="29"/>
      <c r="F138" s="29"/>
      <c r="G138" s="11" t="s">
        <v>319</v>
      </c>
      <c r="H138" s="12">
        <v>7</v>
      </c>
    </row>
    <row r="139" spans="1:8" ht="31.5" x14ac:dyDescent="0.25">
      <c r="A139" s="33"/>
      <c r="B139" s="17"/>
      <c r="C139" s="29"/>
      <c r="D139" s="29"/>
      <c r="E139" s="29"/>
      <c r="F139" s="29"/>
      <c r="G139" s="11" t="s">
        <v>318</v>
      </c>
      <c r="H139" s="12">
        <v>7</v>
      </c>
    </row>
    <row r="140" spans="1:8" x14ac:dyDescent="0.25">
      <c r="A140" s="33"/>
      <c r="B140" s="17"/>
      <c r="C140" s="29"/>
      <c r="D140" s="29"/>
      <c r="E140" s="29"/>
      <c r="F140" s="29"/>
      <c r="G140" s="11" t="s">
        <v>317</v>
      </c>
      <c r="H140" s="12">
        <v>14</v>
      </c>
    </row>
    <row r="141" spans="1:8" x14ac:dyDescent="0.25">
      <c r="A141" s="33"/>
      <c r="B141" s="17"/>
      <c r="C141" s="29"/>
      <c r="D141" s="29"/>
      <c r="E141" s="29"/>
      <c r="F141" s="29"/>
      <c r="G141" s="11" t="s">
        <v>316</v>
      </c>
      <c r="H141" s="12">
        <v>14</v>
      </c>
    </row>
    <row r="142" spans="1:8" ht="31.5" x14ac:dyDescent="0.25">
      <c r="A142" s="33"/>
      <c r="B142" s="17"/>
      <c r="C142" s="29"/>
      <c r="D142" s="29"/>
      <c r="E142" s="29"/>
      <c r="F142" s="29"/>
      <c r="G142" s="11" t="s">
        <v>492</v>
      </c>
      <c r="H142" s="12">
        <v>7</v>
      </c>
    </row>
    <row r="143" spans="1:8" ht="31.5" x14ac:dyDescent="0.25">
      <c r="A143" s="33"/>
      <c r="B143" s="17"/>
      <c r="C143" s="29"/>
      <c r="D143" s="29"/>
      <c r="E143" s="29"/>
      <c r="F143" s="29"/>
      <c r="G143" s="11" t="s">
        <v>314</v>
      </c>
      <c r="H143" s="12">
        <v>14</v>
      </c>
    </row>
    <row r="144" spans="1:8" ht="16.5" thickBot="1" x14ac:dyDescent="0.3">
      <c r="A144" s="33"/>
      <c r="B144" s="17"/>
      <c r="C144" s="30"/>
      <c r="D144" s="30"/>
      <c r="E144" s="30"/>
      <c r="F144" s="30"/>
      <c r="G144" s="21" t="s">
        <v>8</v>
      </c>
      <c r="H144" s="23">
        <f>SUM(H130:H136,H138:H143,)</f>
        <v>70</v>
      </c>
    </row>
    <row r="145" spans="1:8" ht="200.1" customHeight="1" thickBot="1" x14ac:dyDescent="0.3">
      <c r="A145" s="34"/>
      <c r="B145" s="18"/>
      <c r="C145" s="63" t="s">
        <v>693</v>
      </c>
      <c r="D145" s="63"/>
      <c r="E145" s="63"/>
      <c r="F145" s="62"/>
      <c r="G145" s="22"/>
      <c r="H145" s="24"/>
    </row>
    <row r="146" spans="1:8" x14ac:dyDescent="0.25">
      <c r="A146" s="32">
        <v>10</v>
      </c>
      <c r="B146" s="16" t="s">
        <v>677</v>
      </c>
      <c r="C146" s="28" t="s">
        <v>692</v>
      </c>
      <c r="D146" s="28" t="s">
        <v>691</v>
      </c>
      <c r="E146" s="28" t="s">
        <v>690</v>
      </c>
      <c r="F146" s="28" t="s">
        <v>689</v>
      </c>
      <c r="G146" s="19" t="s">
        <v>613</v>
      </c>
      <c r="H146" s="20"/>
    </row>
    <row r="147" spans="1:8" x14ac:dyDescent="0.25">
      <c r="A147" s="33"/>
      <c r="B147" s="17"/>
      <c r="C147" s="29"/>
      <c r="D147" s="29"/>
      <c r="E147" s="29"/>
      <c r="F147" s="29"/>
      <c r="G147" s="11" t="s">
        <v>612</v>
      </c>
      <c r="H147" s="12">
        <v>1</v>
      </c>
    </row>
    <row r="148" spans="1:8" x14ac:dyDescent="0.25">
      <c r="A148" s="33"/>
      <c r="B148" s="17"/>
      <c r="C148" s="29"/>
      <c r="D148" s="29"/>
      <c r="E148" s="29"/>
      <c r="F148" s="29"/>
      <c r="G148" s="11" t="s">
        <v>609</v>
      </c>
      <c r="H148" s="12">
        <v>1</v>
      </c>
    </row>
    <row r="149" spans="1:8" x14ac:dyDescent="0.25">
      <c r="A149" s="33"/>
      <c r="B149" s="17"/>
      <c r="C149" s="29"/>
      <c r="D149" s="29"/>
      <c r="E149" s="29"/>
      <c r="F149" s="29"/>
      <c r="G149" s="11" t="s">
        <v>608</v>
      </c>
      <c r="H149" s="12">
        <v>1</v>
      </c>
    </row>
    <row r="150" spans="1:8" ht="31.5" x14ac:dyDescent="0.25">
      <c r="A150" s="33"/>
      <c r="B150" s="17"/>
      <c r="C150" s="29"/>
      <c r="D150" s="29"/>
      <c r="E150" s="29"/>
      <c r="F150" s="29"/>
      <c r="G150" s="11" t="s">
        <v>292</v>
      </c>
      <c r="H150" s="12">
        <v>1</v>
      </c>
    </row>
    <row r="151" spans="1:8" ht="16.5" thickBot="1" x14ac:dyDescent="0.3">
      <c r="A151" s="33"/>
      <c r="B151" s="17"/>
      <c r="C151" s="29"/>
      <c r="D151" s="29"/>
      <c r="E151" s="29"/>
      <c r="F151" s="29"/>
      <c r="G151" s="11" t="s">
        <v>607</v>
      </c>
      <c r="H151" s="12">
        <v>1</v>
      </c>
    </row>
    <row r="152" spans="1:8" x14ac:dyDescent="0.25">
      <c r="A152" s="33"/>
      <c r="B152" s="17"/>
      <c r="C152" s="29"/>
      <c r="D152" s="29"/>
      <c r="E152" s="29"/>
      <c r="F152" s="29"/>
      <c r="G152" s="19" t="s">
        <v>187</v>
      </c>
      <c r="H152" s="20"/>
    </row>
    <row r="153" spans="1:8" x14ac:dyDescent="0.25">
      <c r="A153" s="33"/>
      <c r="B153" s="17"/>
      <c r="C153" s="29"/>
      <c r="D153" s="29"/>
      <c r="E153" s="29"/>
      <c r="F153" s="29"/>
      <c r="G153" s="11" t="s">
        <v>606</v>
      </c>
      <c r="H153" s="12">
        <v>16</v>
      </c>
    </row>
    <row r="154" spans="1:8" x14ac:dyDescent="0.25">
      <c r="A154" s="33"/>
      <c r="B154" s="17"/>
      <c r="C154" s="29"/>
      <c r="D154" s="29"/>
      <c r="E154" s="29"/>
      <c r="F154" s="29"/>
      <c r="G154" s="11" t="s">
        <v>633</v>
      </c>
      <c r="H154" s="12">
        <v>25</v>
      </c>
    </row>
    <row r="155" spans="1:8" x14ac:dyDescent="0.25">
      <c r="A155" s="33"/>
      <c r="B155" s="17"/>
      <c r="C155" s="29"/>
      <c r="D155" s="29"/>
      <c r="E155" s="29"/>
      <c r="F155" s="29"/>
      <c r="G155" s="11" t="s">
        <v>605</v>
      </c>
      <c r="H155" s="12">
        <v>25</v>
      </c>
    </row>
    <row r="156" spans="1:8" ht="16.5" thickBot="1" x14ac:dyDescent="0.3">
      <c r="A156" s="33"/>
      <c r="B156" s="17"/>
      <c r="C156" s="30"/>
      <c r="D156" s="30"/>
      <c r="E156" s="30"/>
      <c r="F156" s="30"/>
      <c r="G156" s="21" t="s">
        <v>8</v>
      </c>
      <c r="H156" s="23">
        <f>SUM(H147:H151,H153:H155,)</f>
        <v>71</v>
      </c>
    </row>
    <row r="157" spans="1:8" ht="200.1" customHeight="1" thickBot="1" x14ac:dyDescent="0.3">
      <c r="A157" s="34"/>
      <c r="B157" s="18"/>
      <c r="C157" s="63" t="s">
        <v>688</v>
      </c>
      <c r="D157" s="63"/>
      <c r="E157" s="63"/>
      <c r="F157" s="62"/>
      <c r="G157" s="22"/>
      <c r="H157" s="24"/>
    </row>
    <row r="158" spans="1:8" x14ac:dyDescent="0.25">
      <c r="A158" s="32">
        <v>11</v>
      </c>
      <c r="B158" s="16" t="s">
        <v>677</v>
      </c>
      <c r="C158" s="28" t="s">
        <v>687</v>
      </c>
      <c r="D158" s="28" t="s">
        <v>686</v>
      </c>
      <c r="E158" s="28" t="s">
        <v>685</v>
      </c>
      <c r="F158" s="28" t="s">
        <v>684</v>
      </c>
      <c r="G158" s="19" t="s">
        <v>613</v>
      </c>
      <c r="H158" s="20"/>
    </row>
    <row r="159" spans="1:8" x14ac:dyDescent="0.25">
      <c r="A159" s="33"/>
      <c r="B159" s="17"/>
      <c r="C159" s="29"/>
      <c r="D159" s="29"/>
      <c r="E159" s="29"/>
      <c r="F159" s="29"/>
      <c r="G159" s="11" t="s">
        <v>612</v>
      </c>
      <c r="H159" s="12">
        <v>1</v>
      </c>
    </row>
    <row r="160" spans="1:8" x14ac:dyDescent="0.25">
      <c r="A160" s="33"/>
      <c r="B160" s="17"/>
      <c r="C160" s="29"/>
      <c r="D160" s="29"/>
      <c r="E160" s="29"/>
      <c r="F160" s="29"/>
      <c r="G160" s="11" t="s">
        <v>611</v>
      </c>
      <c r="H160" s="12">
        <v>1</v>
      </c>
    </row>
    <row r="161" spans="1:8" x14ac:dyDescent="0.25">
      <c r="A161" s="33"/>
      <c r="B161" s="17"/>
      <c r="C161" s="29"/>
      <c r="D161" s="29"/>
      <c r="E161" s="29"/>
      <c r="F161" s="29"/>
      <c r="G161" s="11" t="s">
        <v>610</v>
      </c>
      <c r="H161" s="12">
        <v>1</v>
      </c>
    </row>
    <row r="162" spans="1:8" ht="16.5" thickBot="1" x14ac:dyDescent="0.3">
      <c r="A162" s="33"/>
      <c r="B162" s="17"/>
      <c r="C162" s="29"/>
      <c r="D162" s="29"/>
      <c r="E162" s="29"/>
      <c r="F162" s="29"/>
      <c r="G162" s="11" t="s">
        <v>609</v>
      </c>
      <c r="H162" s="12">
        <v>1</v>
      </c>
    </row>
    <row r="163" spans="1:8" x14ac:dyDescent="0.25">
      <c r="A163" s="33"/>
      <c r="B163" s="17"/>
      <c r="C163" s="29"/>
      <c r="D163" s="29"/>
      <c r="E163" s="29"/>
      <c r="F163" s="29"/>
      <c r="G163" s="19" t="s">
        <v>114</v>
      </c>
      <c r="H163" s="20"/>
    </row>
    <row r="164" spans="1:8" ht="31.5" x14ac:dyDescent="0.25">
      <c r="A164" s="33"/>
      <c r="B164" s="17"/>
      <c r="C164" s="29"/>
      <c r="D164" s="29"/>
      <c r="E164" s="29"/>
      <c r="F164" s="29"/>
      <c r="G164" s="11" t="s">
        <v>110</v>
      </c>
      <c r="H164" s="12">
        <v>10</v>
      </c>
    </row>
    <row r="165" spans="1:8" ht="47.25" x14ac:dyDescent="0.25">
      <c r="A165" s="33"/>
      <c r="B165" s="17"/>
      <c r="C165" s="29"/>
      <c r="D165" s="29"/>
      <c r="E165" s="29"/>
      <c r="F165" s="29"/>
      <c r="G165" s="11" t="s">
        <v>109</v>
      </c>
      <c r="H165" s="12">
        <v>15</v>
      </c>
    </row>
    <row r="166" spans="1:8" x14ac:dyDescent="0.25">
      <c r="A166" s="33"/>
      <c r="B166" s="17"/>
      <c r="C166" s="29"/>
      <c r="D166" s="29"/>
      <c r="E166" s="29"/>
      <c r="F166" s="29"/>
      <c r="G166" s="11" t="s">
        <v>113</v>
      </c>
      <c r="H166" s="12">
        <v>26</v>
      </c>
    </row>
    <row r="167" spans="1:8" x14ac:dyDescent="0.25">
      <c r="A167" s="33"/>
      <c r="B167" s="17"/>
      <c r="C167" s="29"/>
      <c r="D167" s="29"/>
      <c r="E167" s="29"/>
      <c r="F167" s="29"/>
      <c r="G167" s="11" t="s">
        <v>268</v>
      </c>
      <c r="H167" s="12">
        <v>28</v>
      </c>
    </row>
    <row r="168" spans="1:8" ht="31.5" x14ac:dyDescent="0.25">
      <c r="A168" s="33"/>
      <c r="B168" s="17"/>
      <c r="C168" s="29"/>
      <c r="D168" s="29"/>
      <c r="E168" s="29"/>
      <c r="F168" s="29"/>
      <c r="G168" s="11" t="s">
        <v>280</v>
      </c>
      <c r="H168" s="12">
        <v>15</v>
      </c>
    </row>
    <row r="169" spans="1:8" x14ac:dyDescent="0.25">
      <c r="A169" s="33"/>
      <c r="B169" s="17"/>
      <c r="C169" s="29"/>
      <c r="D169" s="29"/>
      <c r="E169" s="29"/>
      <c r="F169" s="29"/>
      <c r="G169" s="11" t="s">
        <v>128</v>
      </c>
      <c r="H169" s="12">
        <v>15</v>
      </c>
    </row>
    <row r="170" spans="1:8" ht="31.5" x14ac:dyDescent="0.25">
      <c r="A170" s="33"/>
      <c r="B170" s="17"/>
      <c r="C170" s="29"/>
      <c r="D170" s="29"/>
      <c r="E170" s="29"/>
      <c r="F170" s="29"/>
      <c r="G170" s="11" t="s">
        <v>267</v>
      </c>
      <c r="H170" s="12">
        <v>15</v>
      </c>
    </row>
    <row r="171" spans="1:8" ht="16.5" thickBot="1" x14ac:dyDescent="0.3">
      <c r="A171" s="33"/>
      <c r="B171" s="17"/>
      <c r="C171" s="30"/>
      <c r="D171" s="30"/>
      <c r="E171" s="30"/>
      <c r="F171" s="30"/>
      <c r="G171" s="21" t="s">
        <v>8</v>
      </c>
      <c r="H171" s="23">
        <f>SUM(H159:H162,H164:H170)</f>
        <v>128</v>
      </c>
    </row>
    <row r="172" spans="1:8" ht="200.1" customHeight="1" thickBot="1" x14ac:dyDescent="0.3">
      <c r="A172" s="34"/>
      <c r="B172" s="18"/>
      <c r="C172" s="63" t="s">
        <v>683</v>
      </c>
      <c r="D172" s="63"/>
      <c r="E172" s="63"/>
      <c r="F172" s="62"/>
      <c r="G172" s="22"/>
      <c r="H172" s="24"/>
    </row>
    <row r="173" spans="1:8" x14ac:dyDescent="0.25">
      <c r="A173" s="32">
        <v>12</v>
      </c>
      <c r="B173" s="16" t="s">
        <v>677</v>
      </c>
      <c r="C173" s="28" t="s">
        <v>682</v>
      </c>
      <c r="D173" s="28" t="s">
        <v>681</v>
      </c>
      <c r="E173" s="28" t="s">
        <v>680</v>
      </c>
      <c r="F173" s="28" t="s">
        <v>679</v>
      </c>
      <c r="G173" s="19" t="s">
        <v>613</v>
      </c>
      <c r="H173" s="20"/>
    </row>
    <row r="174" spans="1:8" ht="31.5" x14ac:dyDescent="0.25">
      <c r="A174" s="33"/>
      <c r="B174" s="17"/>
      <c r="C174" s="29"/>
      <c r="D174" s="29"/>
      <c r="E174" s="29"/>
      <c r="F174" s="29"/>
      <c r="G174" s="11" t="s">
        <v>292</v>
      </c>
      <c r="H174" s="12">
        <v>1</v>
      </c>
    </row>
    <row r="175" spans="1:8" ht="16.5" thickBot="1" x14ac:dyDescent="0.3">
      <c r="A175" s="33"/>
      <c r="B175" s="17"/>
      <c r="C175" s="29"/>
      <c r="D175" s="29"/>
      <c r="E175" s="29"/>
      <c r="F175" s="29"/>
      <c r="G175" s="11" t="s">
        <v>607</v>
      </c>
      <c r="H175" s="12">
        <v>6</v>
      </c>
    </row>
    <row r="176" spans="1:8" x14ac:dyDescent="0.25">
      <c r="A176" s="33"/>
      <c r="B176" s="17"/>
      <c r="C176" s="29"/>
      <c r="D176" s="29"/>
      <c r="E176" s="29"/>
      <c r="F176" s="29"/>
      <c r="G176" s="19" t="s">
        <v>632</v>
      </c>
      <c r="H176" s="20"/>
    </row>
    <row r="177" spans="1:8" ht="16.5" thickBot="1" x14ac:dyDescent="0.3">
      <c r="A177" s="33"/>
      <c r="B177" s="17"/>
      <c r="C177" s="29"/>
      <c r="D177" s="29"/>
      <c r="E177" s="29"/>
      <c r="F177" s="29"/>
      <c r="G177" s="11" t="s">
        <v>631</v>
      </c>
      <c r="H177" s="12">
        <v>15</v>
      </c>
    </row>
    <row r="178" spans="1:8" x14ac:dyDescent="0.25">
      <c r="A178" s="33"/>
      <c r="B178" s="17"/>
      <c r="C178" s="29"/>
      <c r="D178" s="29"/>
      <c r="E178" s="29"/>
      <c r="F178" s="29"/>
      <c r="G178" s="19" t="s">
        <v>667</v>
      </c>
      <c r="H178" s="20"/>
    </row>
    <row r="179" spans="1:8" x14ac:dyDescent="0.25">
      <c r="A179" s="33"/>
      <c r="B179" s="17"/>
      <c r="C179" s="29"/>
      <c r="D179" s="29"/>
      <c r="E179" s="29"/>
      <c r="F179" s="29"/>
      <c r="G179" s="11" t="s">
        <v>666</v>
      </c>
      <c r="H179" s="12">
        <v>3</v>
      </c>
    </row>
    <row r="180" spans="1:8" ht="16.5" thickBot="1" x14ac:dyDescent="0.3">
      <c r="A180" s="33"/>
      <c r="B180" s="17"/>
      <c r="C180" s="30"/>
      <c r="D180" s="30"/>
      <c r="E180" s="30"/>
      <c r="F180" s="30"/>
      <c r="G180" s="21" t="s">
        <v>8</v>
      </c>
      <c r="H180" s="23">
        <f>SUM(H174:H175,H177:H177,H179:H179)</f>
        <v>25</v>
      </c>
    </row>
    <row r="181" spans="1:8" ht="200.1" customHeight="1" thickBot="1" x14ac:dyDescent="0.3">
      <c r="A181" s="34"/>
      <c r="B181" s="18"/>
      <c r="C181" s="63" t="s">
        <v>678</v>
      </c>
      <c r="D181" s="63"/>
      <c r="E181" s="63"/>
      <c r="F181" s="62"/>
      <c r="G181" s="22"/>
      <c r="H181" s="24"/>
    </row>
    <row r="182" spans="1:8" x14ac:dyDescent="0.25">
      <c r="A182" s="32">
        <v>13</v>
      </c>
      <c r="B182" s="16" t="s">
        <v>677</v>
      </c>
      <c r="C182" s="28" t="s">
        <v>676</v>
      </c>
      <c r="D182" s="28" t="s">
        <v>675</v>
      </c>
      <c r="E182" s="28" t="s">
        <v>674</v>
      </c>
      <c r="F182" s="28" t="s">
        <v>673</v>
      </c>
      <c r="G182" s="19" t="s">
        <v>613</v>
      </c>
      <c r="H182" s="20"/>
    </row>
    <row r="183" spans="1:8" x14ac:dyDescent="0.25">
      <c r="A183" s="33"/>
      <c r="B183" s="17"/>
      <c r="C183" s="29"/>
      <c r="D183" s="29"/>
      <c r="E183" s="29"/>
      <c r="F183" s="29"/>
      <c r="G183" s="11" t="s">
        <v>612</v>
      </c>
      <c r="H183" s="12">
        <v>1</v>
      </c>
    </row>
    <row r="184" spans="1:8" x14ac:dyDescent="0.25">
      <c r="A184" s="33"/>
      <c r="B184" s="17"/>
      <c r="C184" s="29"/>
      <c r="D184" s="29"/>
      <c r="E184" s="29"/>
      <c r="F184" s="29"/>
      <c r="G184" s="11" t="s">
        <v>611</v>
      </c>
      <c r="H184" s="12">
        <v>1</v>
      </c>
    </row>
    <row r="185" spans="1:8" x14ac:dyDescent="0.25">
      <c r="A185" s="33"/>
      <c r="B185" s="17"/>
      <c r="C185" s="29"/>
      <c r="D185" s="29"/>
      <c r="E185" s="29"/>
      <c r="F185" s="29"/>
      <c r="G185" s="11" t="s">
        <v>610</v>
      </c>
      <c r="H185" s="12">
        <v>1</v>
      </c>
    </row>
    <row r="186" spans="1:8" x14ac:dyDescent="0.25">
      <c r="A186" s="33"/>
      <c r="B186" s="17"/>
      <c r="C186" s="29"/>
      <c r="D186" s="29"/>
      <c r="E186" s="29"/>
      <c r="F186" s="29"/>
      <c r="G186" s="11" t="s">
        <v>609</v>
      </c>
      <c r="H186" s="12">
        <v>1</v>
      </c>
    </row>
    <row r="187" spans="1:8" ht="16.5" thickBot="1" x14ac:dyDescent="0.3">
      <c r="A187" s="33"/>
      <c r="B187" s="17"/>
      <c r="C187" s="29"/>
      <c r="D187" s="29"/>
      <c r="E187" s="29"/>
      <c r="F187" s="29"/>
      <c r="G187" s="11" t="s">
        <v>608</v>
      </c>
      <c r="H187" s="12">
        <v>1</v>
      </c>
    </row>
    <row r="188" spans="1:8" x14ac:dyDescent="0.25">
      <c r="A188" s="33"/>
      <c r="B188" s="17"/>
      <c r="C188" s="29"/>
      <c r="D188" s="29"/>
      <c r="E188" s="29"/>
      <c r="F188" s="29"/>
      <c r="G188" s="19" t="s">
        <v>632</v>
      </c>
      <c r="H188" s="20"/>
    </row>
    <row r="189" spans="1:8" ht="16.5" thickBot="1" x14ac:dyDescent="0.3">
      <c r="A189" s="33"/>
      <c r="B189" s="17"/>
      <c r="C189" s="29"/>
      <c r="D189" s="29"/>
      <c r="E189" s="29"/>
      <c r="F189" s="29"/>
      <c r="G189" s="11" t="s">
        <v>631</v>
      </c>
      <c r="H189" s="12">
        <v>12</v>
      </c>
    </row>
    <row r="190" spans="1:8" x14ac:dyDescent="0.25">
      <c r="A190" s="33"/>
      <c r="B190" s="17"/>
      <c r="C190" s="29"/>
      <c r="D190" s="29"/>
      <c r="E190" s="29"/>
      <c r="F190" s="29"/>
      <c r="G190" s="19" t="s">
        <v>667</v>
      </c>
      <c r="H190" s="20"/>
    </row>
    <row r="191" spans="1:8" x14ac:dyDescent="0.25">
      <c r="A191" s="33"/>
      <c r="B191" s="17"/>
      <c r="C191" s="29"/>
      <c r="D191" s="29"/>
      <c r="E191" s="29"/>
      <c r="F191" s="29"/>
      <c r="G191" s="11" t="s">
        <v>666</v>
      </c>
      <c r="H191" s="12">
        <v>4</v>
      </c>
    </row>
    <row r="192" spans="1:8" ht="16.5" thickBot="1" x14ac:dyDescent="0.3">
      <c r="A192" s="33"/>
      <c r="B192" s="17"/>
      <c r="C192" s="30"/>
      <c r="D192" s="30"/>
      <c r="E192" s="30"/>
      <c r="F192" s="30"/>
      <c r="G192" s="21" t="s">
        <v>8</v>
      </c>
      <c r="H192" s="23">
        <f>SUM(H183:H187,H189:H189,H191:H191)</f>
        <v>21</v>
      </c>
    </row>
    <row r="193" spans="1:8" ht="200.1" customHeight="1" thickBot="1" x14ac:dyDescent="0.3">
      <c r="A193" s="34"/>
      <c r="B193" s="18"/>
      <c r="C193" s="63" t="s">
        <v>672</v>
      </c>
      <c r="D193" s="63"/>
      <c r="E193" s="63"/>
      <c r="F193" s="62"/>
      <c r="G193" s="22"/>
      <c r="H193" s="24"/>
    </row>
    <row r="194" spans="1:8" x14ac:dyDescent="0.25">
      <c r="A194" s="33">
        <v>14</v>
      </c>
      <c r="B194" s="17" t="s">
        <v>618</v>
      </c>
      <c r="C194" s="29" t="s">
        <v>671</v>
      </c>
      <c r="D194" s="29" t="s">
        <v>670</v>
      </c>
      <c r="E194" s="29" t="s">
        <v>669</v>
      </c>
      <c r="F194" s="29" t="s">
        <v>668</v>
      </c>
      <c r="G194" s="19" t="s">
        <v>667</v>
      </c>
      <c r="H194" s="20"/>
    </row>
    <row r="195" spans="1:8" x14ac:dyDescent="0.25">
      <c r="A195" s="33"/>
      <c r="B195" s="17"/>
      <c r="C195" s="29"/>
      <c r="D195" s="29"/>
      <c r="E195" s="29"/>
      <c r="F195" s="29"/>
      <c r="G195" s="11" t="s">
        <v>666</v>
      </c>
      <c r="H195" s="12">
        <v>4</v>
      </c>
    </row>
    <row r="196" spans="1:8" ht="118.5" customHeight="1" thickBot="1" x14ac:dyDescent="0.3">
      <c r="A196" s="33"/>
      <c r="B196" s="17"/>
      <c r="C196" s="30"/>
      <c r="D196" s="30"/>
      <c r="E196" s="30"/>
      <c r="F196" s="30"/>
      <c r="G196" s="21" t="s">
        <v>8</v>
      </c>
      <c r="H196" s="23">
        <f>SUM(H195:H195,)</f>
        <v>4</v>
      </c>
    </row>
    <row r="197" spans="1:8" ht="200.1" customHeight="1" thickBot="1" x14ac:dyDescent="0.3">
      <c r="A197" s="34"/>
      <c r="B197" s="18"/>
      <c r="C197" s="63" t="s">
        <v>665</v>
      </c>
      <c r="D197" s="63"/>
      <c r="E197" s="63"/>
      <c r="F197" s="62"/>
      <c r="G197" s="22"/>
      <c r="H197" s="24"/>
    </row>
    <row r="198" spans="1:8" x14ac:dyDescent="0.25">
      <c r="A198" s="33">
        <v>15</v>
      </c>
      <c r="B198" s="17" t="s">
        <v>618</v>
      </c>
      <c r="C198" s="29" t="s">
        <v>664</v>
      </c>
      <c r="D198" s="29" t="s">
        <v>659</v>
      </c>
      <c r="E198" s="29" t="s">
        <v>663</v>
      </c>
      <c r="F198" s="29" t="s">
        <v>662</v>
      </c>
      <c r="G198" s="19" t="s">
        <v>604</v>
      </c>
      <c r="H198" s="20"/>
    </row>
    <row r="199" spans="1:8" x14ac:dyDescent="0.25">
      <c r="A199" s="33"/>
      <c r="B199" s="17"/>
      <c r="C199" s="29"/>
      <c r="D199" s="29"/>
      <c r="E199" s="29"/>
      <c r="F199" s="29"/>
      <c r="G199" s="11" t="s">
        <v>620</v>
      </c>
      <c r="H199" s="12">
        <v>10</v>
      </c>
    </row>
    <row r="200" spans="1:8" ht="47.25" x14ac:dyDescent="0.25">
      <c r="A200" s="33"/>
      <c r="B200" s="17"/>
      <c r="C200" s="29"/>
      <c r="D200" s="29"/>
      <c r="E200" s="29"/>
      <c r="F200" s="29"/>
      <c r="G200" s="11" t="s">
        <v>656</v>
      </c>
      <c r="H200" s="12">
        <v>26</v>
      </c>
    </row>
    <row r="201" spans="1:8" x14ac:dyDescent="0.25">
      <c r="A201" s="33"/>
      <c r="B201" s="17"/>
      <c r="C201" s="29"/>
      <c r="D201" s="29"/>
      <c r="E201" s="29"/>
      <c r="F201" s="29"/>
      <c r="G201" s="11" t="s">
        <v>600</v>
      </c>
      <c r="H201" s="12">
        <v>11</v>
      </c>
    </row>
    <row r="202" spans="1:8" ht="16.5" thickBot="1" x14ac:dyDescent="0.3">
      <c r="A202" s="33"/>
      <c r="B202" s="17"/>
      <c r="C202" s="29"/>
      <c r="D202" s="29"/>
      <c r="E202" s="29"/>
      <c r="F202" s="29"/>
      <c r="G202" s="11" t="s">
        <v>621</v>
      </c>
      <c r="H202" s="12">
        <v>4</v>
      </c>
    </row>
    <row r="203" spans="1:8" x14ac:dyDescent="0.25">
      <c r="A203" s="33"/>
      <c r="B203" s="17"/>
      <c r="C203" s="29"/>
      <c r="D203" s="29"/>
      <c r="E203" s="29"/>
      <c r="F203" s="29"/>
      <c r="G203" s="19" t="s">
        <v>644</v>
      </c>
      <c r="H203" s="20"/>
    </row>
    <row r="204" spans="1:8" x14ac:dyDescent="0.25">
      <c r="A204" s="33"/>
      <c r="B204" s="17"/>
      <c r="C204" s="29"/>
      <c r="D204" s="29"/>
      <c r="E204" s="29"/>
      <c r="F204" s="29"/>
      <c r="G204" s="11" t="s">
        <v>383</v>
      </c>
      <c r="H204" s="12">
        <v>3</v>
      </c>
    </row>
    <row r="205" spans="1:8" x14ac:dyDescent="0.25">
      <c r="A205" s="33"/>
      <c r="B205" s="17"/>
      <c r="C205" s="29"/>
      <c r="D205" s="29"/>
      <c r="E205" s="29"/>
      <c r="F205" s="29"/>
      <c r="G205" s="11" t="s">
        <v>643</v>
      </c>
      <c r="H205" s="12">
        <v>5</v>
      </c>
    </row>
    <row r="206" spans="1:8" x14ac:dyDescent="0.25">
      <c r="A206" s="33"/>
      <c r="B206" s="17"/>
      <c r="C206" s="29"/>
      <c r="D206" s="29"/>
      <c r="E206" s="29"/>
      <c r="F206" s="29"/>
      <c r="G206" s="11" t="s">
        <v>642</v>
      </c>
      <c r="H206" s="12">
        <v>5</v>
      </c>
    </row>
    <row r="207" spans="1:8" ht="31.5" x14ac:dyDescent="0.25">
      <c r="A207" s="33"/>
      <c r="B207" s="17"/>
      <c r="C207" s="29"/>
      <c r="D207" s="29"/>
      <c r="E207" s="29"/>
      <c r="F207" s="29"/>
      <c r="G207" s="11" t="s">
        <v>641</v>
      </c>
      <c r="H207" s="12">
        <v>5</v>
      </c>
    </row>
    <row r="208" spans="1:8" x14ac:dyDescent="0.25">
      <c r="A208" s="33"/>
      <c r="B208" s="17"/>
      <c r="C208" s="29"/>
      <c r="D208" s="29"/>
      <c r="E208" s="29"/>
      <c r="F208" s="29"/>
      <c r="G208" s="11" t="s">
        <v>640</v>
      </c>
      <c r="H208" s="12">
        <v>3</v>
      </c>
    </row>
    <row r="209" spans="1:8" x14ac:dyDescent="0.25">
      <c r="A209" s="33"/>
      <c r="B209" s="17"/>
      <c r="C209" s="29"/>
      <c r="D209" s="29"/>
      <c r="E209" s="29"/>
      <c r="F209" s="29"/>
      <c r="G209" s="11" t="s">
        <v>639</v>
      </c>
      <c r="H209" s="12">
        <v>1</v>
      </c>
    </row>
    <row r="210" spans="1:8" ht="16.5" thickBot="1" x14ac:dyDescent="0.3">
      <c r="A210" s="33"/>
      <c r="B210" s="17"/>
      <c r="C210" s="30"/>
      <c r="D210" s="30"/>
      <c r="E210" s="30"/>
      <c r="F210" s="30"/>
      <c r="G210" s="21" t="s">
        <v>8</v>
      </c>
      <c r="H210" s="23">
        <f>SUM(,H199:H202,H204:H209)</f>
        <v>73</v>
      </c>
    </row>
    <row r="211" spans="1:8" ht="200.1" customHeight="1" thickBot="1" x14ac:dyDescent="0.3">
      <c r="A211" s="34"/>
      <c r="B211" s="18"/>
      <c r="C211" s="63" t="s">
        <v>661</v>
      </c>
      <c r="D211" s="63"/>
      <c r="E211" s="63"/>
      <c r="F211" s="62"/>
      <c r="G211" s="22"/>
      <c r="H211" s="24"/>
    </row>
    <row r="212" spans="1:8" x14ac:dyDescent="0.25">
      <c r="A212" s="32">
        <v>16</v>
      </c>
      <c r="B212" s="16" t="s">
        <v>618</v>
      </c>
      <c r="C212" s="28" t="s">
        <v>660</v>
      </c>
      <c r="D212" s="28" t="s">
        <v>659</v>
      </c>
      <c r="E212" s="28" t="s">
        <v>658</v>
      </c>
      <c r="F212" s="28" t="s">
        <v>657</v>
      </c>
      <c r="G212" s="19" t="s">
        <v>604</v>
      </c>
      <c r="H212" s="20"/>
    </row>
    <row r="213" spans="1:8" ht="47.25" x14ac:dyDescent="0.25">
      <c r="A213" s="33"/>
      <c r="B213" s="17"/>
      <c r="C213" s="29"/>
      <c r="D213" s="29"/>
      <c r="E213" s="29"/>
      <c r="F213" s="29"/>
      <c r="G213" s="11" t="s">
        <v>656</v>
      </c>
      <c r="H213" s="12">
        <v>16</v>
      </c>
    </row>
    <row r="214" spans="1:8" x14ac:dyDescent="0.25">
      <c r="A214" s="33"/>
      <c r="B214" s="17"/>
      <c r="C214" s="29"/>
      <c r="D214" s="29"/>
      <c r="E214" s="29"/>
      <c r="F214" s="29"/>
      <c r="G214" s="11" t="s">
        <v>621</v>
      </c>
      <c r="H214" s="12">
        <v>5</v>
      </c>
    </row>
    <row r="215" spans="1:8" x14ac:dyDescent="0.25">
      <c r="A215" s="33"/>
      <c r="B215" s="17"/>
      <c r="C215" s="29"/>
      <c r="D215" s="29"/>
      <c r="E215" s="29"/>
      <c r="F215" s="29"/>
      <c r="G215" s="11" t="s">
        <v>620</v>
      </c>
      <c r="H215" s="12">
        <v>10</v>
      </c>
    </row>
    <row r="216" spans="1:8" ht="16.5" thickBot="1" x14ac:dyDescent="0.3">
      <c r="A216" s="33"/>
      <c r="B216" s="17"/>
      <c r="C216" s="29"/>
      <c r="D216" s="29"/>
      <c r="E216" s="29"/>
      <c r="F216" s="29"/>
      <c r="G216" s="11" t="s">
        <v>655</v>
      </c>
      <c r="H216" s="12">
        <v>25</v>
      </c>
    </row>
    <row r="217" spans="1:8" x14ac:dyDescent="0.25">
      <c r="A217" s="33"/>
      <c r="B217" s="17"/>
      <c r="C217" s="29"/>
      <c r="D217" s="29"/>
      <c r="E217" s="29"/>
      <c r="F217" s="29"/>
      <c r="G217" s="19" t="s">
        <v>644</v>
      </c>
      <c r="H217" s="20"/>
    </row>
    <row r="218" spans="1:8" x14ac:dyDescent="0.25">
      <c r="A218" s="33"/>
      <c r="B218" s="17"/>
      <c r="C218" s="29"/>
      <c r="D218" s="29"/>
      <c r="E218" s="29"/>
      <c r="F218" s="29"/>
      <c r="G218" s="11" t="s">
        <v>383</v>
      </c>
      <c r="H218" s="12">
        <v>3</v>
      </c>
    </row>
    <row r="219" spans="1:8" x14ac:dyDescent="0.25">
      <c r="A219" s="33"/>
      <c r="B219" s="17"/>
      <c r="C219" s="29"/>
      <c r="D219" s="29"/>
      <c r="E219" s="29"/>
      <c r="F219" s="29"/>
      <c r="G219" s="11" t="s">
        <v>643</v>
      </c>
      <c r="H219" s="12">
        <v>5</v>
      </c>
    </row>
    <row r="220" spans="1:8" x14ac:dyDescent="0.25">
      <c r="A220" s="33"/>
      <c r="B220" s="17"/>
      <c r="C220" s="29"/>
      <c r="D220" s="29"/>
      <c r="E220" s="29"/>
      <c r="F220" s="29"/>
      <c r="G220" s="11" t="s">
        <v>642</v>
      </c>
      <c r="H220" s="12">
        <v>5</v>
      </c>
    </row>
    <row r="221" spans="1:8" ht="31.5" x14ac:dyDescent="0.25">
      <c r="A221" s="33"/>
      <c r="B221" s="17"/>
      <c r="C221" s="29"/>
      <c r="D221" s="29"/>
      <c r="E221" s="29"/>
      <c r="F221" s="29"/>
      <c r="G221" s="11" t="s">
        <v>641</v>
      </c>
      <c r="H221" s="12">
        <v>5</v>
      </c>
    </row>
    <row r="222" spans="1:8" x14ac:dyDescent="0.25">
      <c r="A222" s="33"/>
      <c r="B222" s="17"/>
      <c r="C222" s="29"/>
      <c r="D222" s="29"/>
      <c r="E222" s="29"/>
      <c r="F222" s="29"/>
      <c r="G222" s="11" t="s">
        <v>640</v>
      </c>
      <c r="H222" s="12">
        <v>3</v>
      </c>
    </row>
    <row r="223" spans="1:8" x14ac:dyDescent="0.25">
      <c r="A223" s="33"/>
      <c r="B223" s="17"/>
      <c r="C223" s="29"/>
      <c r="D223" s="29"/>
      <c r="E223" s="29"/>
      <c r="F223" s="29"/>
      <c r="G223" s="11" t="s">
        <v>639</v>
      </c>
      <c r="H223" s="12">
        <v>1</v>
      </c>
    </row>
    <row r="224" spans="1:8" ht="16.5" thickBot="1" x14ac:dyDescent="0.3">
      <c r="A224" s="33"/>
      <c r="B224" s="17"/>
      <c r="C224" s="30"/>
      <c r="D224" s="30"/>
      <c r="E224" s="30"/>
      <c r="F224" s="30"/>
      <c r="G224" s="21" t="s">
        <v>8</v>
      </c>
      <c r="H224" s="23">
        <f>SUM(H213:H216,H218:H223)</f>
        <v>78</v>
      </c>
    </row>
    <row r="225" spans="1:8" ht="200.1" customHeight="1" thickBot="1" x14ac:dyDescent="0.3">
      <c r="A225" s="34"/>
      <c r="B225" s="18"/>
      <c r="C225" s="63" t="s">
        <v>654</v>
      </c>
      <c r="D225" s="63"/>
      <c r="E225" s="63"/>
      <c r="F225" s="62"/>
      <c r="G225" s="22"/>
      <c r="H225" s="24"/>
    </row>
    <row r="226" spans="1:8" x14ac:dyDescent="0.25">
      <c r="A226" s="33">
        <v>17</v>
      </c>
      <c r="B226" s="17" t="s">
        <v>618</v>
      </c>
      <c r="C226" s="29" t="s">
        <v>653</v>
      </c>
      <c r="D226" s="29" t="s">
        <v>652</v>
      </c>
      <c r="E226" s="29" t="s">
        <v>651</v>
      </c>
      <c r="F226" s="29" t="s">
        <v>650</v>
      </c>
      <c r="G226" s="19" t="s">
        <v>604</v>
      </c>
      <c r="H226" s="20"/>
    </row>
    <row r="227" spans="1:8" x14ac:dyDescent="0.25">
      <c r="A227" s="33"/>
      <c r="B227" s="17"/>
      <c r="C227" s="29"/>
      <c r="D227" s="29"/>
      <c r="E227" s="29"/>
      <c r="F227" s="29"/>
      <c r="G227" s="11" t="s">
        <v>602</v>
      </c>
      <c r="H227" s="12">
        <v>7</v>
      </c>
    </row>
    <row r="228" spans="1:8" ht="31.5" x14ac:dyDescent="0.25">
      <c r="A228" s="33"/>
      <c r="B228" s="17"/>
      <c r="C228" s="29"/>
      <c r="D228" s="29"/>
      <c r="E228" s="29"/>
      <c r="F228" s="29"/>
      <c r="G228" s="11" t="s">
        <v>601</v>
      </c>
      <c r="H228" s="12">
        <v>8</v>
      </c>
    </row>
    <row r="229" spans="1:8" ht="75" customHeight="1" thickBot="1" x14ac:dyDescent="0.3">
      <c r="A229" s="33"/>
      <c r="B229" s="17"/>
      <c r="C229" s="30"/>
      <c r="D229" s="30"/>
      <c r="E229" s="30"/>
      <c r="F229" s="30"/>
      <c r="G229" s="21" t="s">
        <v>8</v>
      </c>
      <c r="H229" s="23">
        <f>SUM(H227:H228)</f>
        <v>15</v>
      </c>
    </row>
    <row r="230" spans="1:8" ht="200.1" customHeight="1" thickBot="1" x14ac:dyDescent="0.3">
      <c r="A230" s="34"/>
      <c r="B230" s="18"/>
      <c r="C230" s="63" t="s">
        <v>649</v>
      </c>
      <c r="D230" s="63"/>
      <c r="E230" s="63"/>
      <c r="F230" s="62"/>
      <c r="G230" s="22"/>
      <c r="H230" s="24"/>
    </row>
    <row r="231" spans="1:8" x14ac:dyDescent="0.25">
      <c r="A231" s="32">
        <v>18</v>
      </c>
      <c r="B231" s="16" t="s">
        <v>618</v>
      </c>
      <c r="C231" s="28" t="s">
        <v>648</v>
      </c>
      <c r="D231" s="28" t="s">
        <v>647</v>
      </c>
      <c r="E231" s="28" t="s">
        <v>646</v>
      </c>
      <c r="F231" s="28" t="s">
        <v>645</v>
      </c>
      <c r="G231" s="19" t="s">
        <v>613</v>
      </c>
      <c r="H231" s="20"/>
    </row>
    <row r="232" spans="1:8" ht="31.5" x14ac:dyDescent="0.25">
      <c r="A232" s="33"/>
      <c r="B232" s="17"/>
      <c r="C232" s="29"/>
      <c r="D232" s="29"/>
      <c r="E232" s="29"/>
      <c r="F232" s="29"/>
      <c r="G232" s="11" t="s">
        <v>292</v>
      </c>
      <c r="H232" s="12">
        <v>1</v>
      </c>
    </row>
    <row r="233" spans="1:8" ht="16.5" thickBot="1" x14ac:dyDescent="0.3">
      <c r="A233" s="33"/>
      <c r="B233" s="17"/>
      <c r="C233" s="29"/>
      <c r="D233" s="29"/>
      <c r="E233" s="29"/>
      <c r="F233" s="29"/>
      <c r="G233" s="11" t="s">
        <v>607</v>
      </c>
      <c r="H233" s="12">
        <v>1</v>
      </c>
    </row>
    <row r="234" spans="1:8" x14ac:dyDescent="0.25">
      <c r="A234" s="33"/>
      <c r="B234" s="17"/>
      <c r="C234" s="29"/>
      <c r="D234" s="29"/>
      <c r="E234" s="29"/>
      <c r="F234" s="29"/>
      <c r="G234" s="19" t="s">
        <v>187</v>
      </c>
      <c r="H234" s="20"/>
    </row>
    <row r="235" spans="1:8" ht="16.5" thickBot="1" x14ac:dyDescent="0.3">
      <c r="A235" s="33"/>
      <c r="B235" s="17"/>
      <c r="C235" s="29"/>
      <c r="D235" s="29"/>
      <c r="E235" s="29"/>
      <c r="F235" s="29"/>
      <c r="G235" s="11" t="s">
        <v>605</v>
      </c>
      <c r="H235" s="12">
        <v>4</v>
      </c>
    </row>
    <row r="236" spans="1:8" x14ac:dyDescent="0.25">
      <c r="A236" s="33"/>
      <c r="B236" s="17"/>
      <c r="C236" s="29"/>
      <c r="D236" s="29"/>
      <c r="E236" s="29"/>
      <c r="F236" s="29"/>
      <c r="G236" s="19" t="s">
        <v>604</v>
      </c>
      <c r="H236" s="20"/>
    </row>
    <row r="237" spans="1:8" ht="16.5" thickBot="1" x14ac:dyDescent="0.3">
      <c r="A237" s="33"/>
      <c r="B237" s="17"/>
      <c r="C237" s="29"/>
      <c r="D237" s="29"/>
      <c r="E237" s="29"/>
      <c r="F237" s="29"/>
      <c r="G237" s="11" t="s">
        <v>621</v>
      </c>
      <c r="H237" s="12">
        <v>12</v>
      </c>
    </row>
    <row r="238" spans="1:8" x14ac:dyDescent="0.25">
      <c r="A238" s="33"/>
      <c r="B238" s="17"/>
      <c r="C238" s="29"/>
      <c r="D238" s="29"/>
      <c r="E238" s="29"/>
      <c r="F238" s="29"/>
      <c r="G238" s="19" t="s">
        <v>644</v>
      </c>
      <c r="H238" s="20"/>
    </row>
    <row r="239" spans="1:8" x14ac:dyDescent="0.25">
      <c r="A239" s="33"/>
      <c r="B239" s="17"/>
      <c r="C239" s="29"/>
      <c r="D239" s="29"/>
      <c r="E239" s="29"/>
      <c r="F239" s="29"/>
      <c r="G239" s="11" t="s">
        <v>383</v>
      </c>
      <c r="H239" s="12">
        <v>4</v>
      </c>
    </row>
    <row r="240" spans="1:8" x14ac:dyDescent="0.25">
      <c r="A240" s="33"/>
      <c r="B240" s="17"/>
      <c r="C240" s="29"/>
      <c r="D240" s="29"/>
      <c r="E240" s="29"/>
      <c r="F240" s="29"/>
      <c r="G240" s="11" t="s">
        <v>643</v>
      </c>
      <c r="H240" s="12">
        <v>5</v>
      </c>
    </row>
    <row r="241" spans="1:8" x14ac:dyDescent="0.25">
      <c r="A241" s="33"/>
      <c r="B241" s="17"/>
      <c r="C241" s="29"/>
      <c r="D241" s="29"/>
      <c r="E241" s="29"/>
      <c r="F241" s="29"/>
      <c r="G241" s="11" t="s">
        <v>642</v>
      </c>
      <c r="H241" s="12">
        <v>5</v>
      </c>
    </row>
    <row r="242" spans="1:8" ht="31.5" x14ac:dyDescent="0.25">
      <c r="A242" s="33"/>
      <c r="B242" s="17"/>
      <c r="C242" s="29"/>
      <c r="D242" s="29"/>
      <c r="E242" s="29"/>
      <c r="F242" s="29"/>
      <c r="G242" s="11" t="s">
        <v>641</v>
      </c>
      <c r="H242" s="12">
        <v>5</v>
      </c>
    </row>
    <row r="243" spans="1:8" x14ac:dyDescent="0.25">
      <c r="A243" s="33"/>
      <c r="B243" s="17"/>
      <c r="C243" s="29"/>
      <c r="D243" s="29"/>
      <c r="E243" s="29"/>
      <c r="F243" s="29"/>
      <c r="G243" s="11" t="s">
        <v>640</v>
      </c>
      <c r="H243" s="12">
        <v>3</v>
      </c>
    </row>
    <row r="244" spans="1:8" x14ac:dyDescent="0.25">
      <c r="A244" s="33"/>
      <c r="B244" s="17"/>
      <c r="C244" s="29"/>
      <c r="D244" s="29"/>
      <c r="E244" s="29"/>
      <c r="F244" s="29"/>
      <c r="G244" s="11" t="s">
        <v>639</v>
      </c>
      <c r="H244" s="12">
        <v>1</v>
      </c>
    </row>
    <row r="245" spans="1:8" ht="16.5" thickBot="1" x14ac:dyDescent="0.3">
      <c r="A245" s="33"/>
      <c r="B245" s="17"/>
      <c r="C245" s="30"/>
      <c r="D245" s="30"/>
      <c r="E245" s="30"/>
      <c r="F245" s="30"/>
      <c r="G245" s="21" t="s">
        <v>8</v>
      </c>
      <c r="H245" s="23">
        <f>SUM(H232:H233,H235:H235,H237:H237,H239:H244)</f>
        <v>41</v>
      </c>
    </row>
    <row r="246" spans="1:8" ht="200.1" customHeight="1" thickBot="1" x14ac:dyDescent="0.3">
      <c r="A246" s="34"/>
      <c r="B246" s="18"/>
      <c r="C246" s="63" t="s">
        <v>638</v>
      </c>
      <c r="D246" s="63"/>
      <c r="E246" s="63"/>
      <c r="F246" s="62"/>
      <c r="G246" s="22"/>
      <c r="H246" s="24"/>
    </row>
    <row r="247" spans="1:8" x14ac:dyDescent="0.25">
      <c r="A247" s="32">
        <v>19</v>
      </c>
      <c r="B247" s="16" t="s">
        <v>618</v>
      </c>
      <c r="C247" s="28" t="s">
        <v>637</v>
      </c>
      <c r="D247" s="28" t="s">
        <v>636</v>
      </c>
      <c r="E247" s="28" t="s">
        <v>635</v>
      </c>
      <c r="F247" s="28" t="s">
        <v>634</v>
      </c>
      <c r="G247" s="19" t="s">
        <v>613</v>
      </c>
      <c r="H247" s="20"/>
    </row>
    <row r="248" spans="1:8" x14ac:dyDescent="0.25">
      <c r="A248" s="33"/>
      <c r="B248" s="17"/>
      <c r="C248" s="29"/>
      <c r="D248" s="29"/>
      <c r="E248" s="29"/>
      <c r="F248" s="29"/>
      <c r="G248" s="11" t="s">
        <v>611</v>
      </c>
      <c r="H248" s="12">
        <v>1</v>
      </c>
    </row>
    <row r="249" spans="1:8" x14ac:dyDescent="0.25">
      <c r="A249" s="33"/>
      <c r="B249" s="17"/>
      <c r="C249" s="29"/>
      <c r="D249" s="29"/>
      <c r="E249" s="29"/>
      <c r="F249" s="29"/>
      <c r="G249" s="11" t="s">
        <v>609</v>
      </c>
      <c r="H249" s="12">
        <v>1</v>
      </c>
    </row>
    <row r="250" spans="1:8" x14ac:dyDescent="0.25">
      <c r="A250" s="33"/>
      <c r="B250" s="17"/>
      <c r="C250" s="29"/>
      <c r="D250" s="29"/>
      <c r="E250" s="29"/>
      <c r="F250" s="29"/>
      <c r="G250" s="11" t="s">
        <v>608</v>
      </c>
      <c r="H250" s="12">
        <v>1</v>
      </c>
    </row>
    <row r="251" spans="1:8" ht="31.5" x14ac:dyDescent="0.25">
      <c r="A251" s="33"/>
      <c r="B251" s="17"/>
      <c r="C251" s="29"/>
      <c r="D251" s="29"/>
      <c r="E251" s="29"/>
      <c r="F251" s="29"/>
      <c r="G251" s="11" t="s">
        <v>292</v>
      </c>
      <c r="H251" s="12">
        <v>1</v>
      </c>
    </row>
    <row r="252" spans="1:8" ht="16.5" thickBot="1" x14ac:dyDescent="0.3">
      <c r="A252" s="33"/>
      <c r="B252" s="17"/>
      <c r="C252" s="29"/>
      <c r="D252" s="29"/>
      <c r="E252" s="29"/>
      <c r="F252" s="29"/>
      <c r="G252" s="11" t="s">
        <v>607</v>
      </c>
      <c r="H252" s="12">
        <v>1</v>
      </c>
    </row>
    <row r="253" spans="1:8" x14ac:dyDescent="0.25">
      <c r="A253" s="33"/>
      <c r="B253" s="17"/>
      <c r="C253" s="29"/>
      <c r="D253" s="29"/>
      <c r="E253" s="29"/>
      <c r="F253" s="29"/>
      <c r="G253" s="19" t="s">
        <v>187</v>
      </c>
      <c r="H253" s="20"/>
    </row>
    <row r="254" spans="1:8" ht="16.5" thickBot="1" x14ac:dyDescent="0.3">
      <c r="A254" s="33"/>
      <c r="B254" s="17"/>
      <c r="C254" s="29"/>
      <c r="D254" s="29"/>
      <c r="E254" s="29"/>
      <c r="F254" s="29"/>
      <c r="G254" s="11" t="s">
        <v>633</v>
      </c>
      <c r="H254" s="12">
        <v>6</v>
      </c>
    </row>
    <row r="255" spans="1:8" x14ac:dyDescent="0.25">
      <c r="A255" s="33"/>
      <c r="B255" s="17"/>
      <c r="C255" s="29"/>
      <c r="D255" s="29"/>
      <c r="E255" s="29"/>
      <c r="F255" s="29"/>
      <c r="G255" s="19" t="s">
        <v>632</v>
      </c>
      <c r="H255" s="20"/>
    </row>
    <row r="256" spans="1:8" x14ac:dyDescent="0.25">
      <c r="A256" s="33"/>
      <c r="B256" s="17"/>
      <c r="C256" s="29"/>
      <c r="D256" s="29"/>
      <c r="E256" s="29"/>
      <c r="F256" s="29"/>
      <c r="G256" s="11" t="s">
        <v>631</v>
      </c>
      <c r="H256" s="12">
        <v>10</v>
      </c>
    </row>
    <row r="257" spans="1:8" ht="31.5" x14ac:dyDescent="0.25">
      <c r="A257" s="33"/>
      <c r="B257" s="17"/>
      <c r="C257" s="29"/>
      <c r="D257" s="29"/>
      <c r="E257" s="29"/>
      <c r="F257" s="29"/>
      <c r="G257" s="11" t="s">
        <v>630</v>
      </c>
      <c r="H257" s="12">
        <v>38</v>
      </c>
    </row>
    <row r="258" spans="1:8" ht="31.5" x14ac:dyDescent="0.25">
      <c r="A258" s="33"/>
      <c r="B258" s="17"/>
      <c r="C258" s="29"/>
      <c r="D258" s="29"/>
      <c r="E258" s="29"/>
      <c r="F258" s="29"/>
      <c r="G258" s="11" t="s">
        <v>629</v>
      </c>
      <c r="H258" s="12">
        <v>47</v>
      </c>
    </row>
    <row r="259" spans="1:8" ht="31.5" x14ac:dyDescent="0.25">
      <c r="A259" s="33"/>
      <c r="B259" s="17"/>
      <c r="C259" s="29"/>
      <c r="D259" s="29"/>
      <c r="E259" s="29"/>
      <c r="F259" s="29"/>
      <c r="G259" s="11" t="s">
        <v>628</v>
      </c>
      <c r="H259" s="12">
        <v>24</v>
      </c>
    </row>
    <row r="260" spans="1:8" ht="47.25" x14ac:dyDescent="0.25">
      <c r="A260" s="33"/>
      <c r="B260" s="17"/>
      <c r="C260" s="29"/>
      <c r="D260" s="29"/>
      <c r="E260" s="29"/>
      <c r="F260" s="29"/>
      <c r="G260" s="11" t="s">
        <v>627</v>
      </c>
      <c r="H260" s="12">
        <v>8</v>
      </c>
    </row>
    <row r="261" spans="1:8" ht="16.5" thickBot="1" x14ac:dyDescent="0.3">
      <c r="A261" s="33"/>
      <c r="B261" s="17"/>
      <c r="C261" s="30"/>
      <c r="D261" s="30"/>
      <c r="E261" s="30"/>
      <c r="F261" s="30"/>
      <c r="G261" s="21" t="s">
        <v>8</v>
      </c>
      <c r="H261" s="23">
        <f>SUM(H248:H252,H254:H254,H256:H260)</f>
        <v>138</v>
      </c>
    </row>
    <row r="262" spans="1:8" ht="200.1" customHeight="1" thickBot="1" x14ac:dyDescent="0.3">
      <c r="A262" s="34"/>
      <c r="B262" s="18"/>
      <c r="C262" s="63" t="s">
        <v>626</v>
      </c>
      <c r="D262" s="63"/>
      <c r="E262" s="63"/>
      <c r="F262" s="62"/>
      <c r="G262" s="22"/>
      <c r="H262" s="24"/>
    </row>
    <row r="263" spans="1:8" x14ac:dyDescent="0.25">
      <c r="A263" s="33">
        <v>20</v>
      </c>
      <c r="B263" s="17" t="s">
        <v>618</v>
      </c>
      <c r="C263" s="29" t="s">
        <v>625</v>
      </c>
      <c r="D263" s="29" t="s">
        <v>624</v>
      </c>
      <c r="E263" s="29" t="s">
        <v>623</v>
      </c>
      <c r="F263" s="29" t="s">
        <v>622</v>
      </c>
      <c r="G263" s="19" t="s">
        <v>604</v>
      </c>
      <c r="H263" s="20"/>
    </row>
    <row r="264" spans="1:8" x14ac:dyDescent="0.25">
      <c r="A264" s="33"/>
      <c r="B264" s="17"/>
      <c r="C264" s="29"/>
      <c r="D264" s="29"/>
      <c r="E264" s="29"/>
      <c r="F264" s="29"/>
      <c r="G264" s="11" t="s">
        <v>621</v>
      </c>
      <c r="H264" s="12">
        <v>6</v>
      </c>
    </row>
    <row r="265" spans="1:8" x14ac:dyDescent="0.25">
      <c r="A265" s="33"/>
      <c r="B265" s="17"/>
      <c r="C265" s="29"/>
      <c r="D265" s="29"/>
      <c r="E265" s="29"/>
      <c r="F265" s="29"/>
      <c r="G265" s="11" t="s">
        <v>620</v>
      </c>
      <c r="H265" s="12">
        <v>13</v>
      </c>
    </row>
    <row r="266" spans="1:8" ht="16.5" thickBot="1" x14ac:dyDescent="0.3">
      <c r="A266" s="33"/>
      <c r="B266" s="17"/>
      <c r="C266" s="30"/>
      <c r="D266" s="30"/>
      <c r="E266" s="30"/>
      <c r="F266" s="30"/>
      <c r="G266" s="21" t="s">
        <v>8</v>
      </c>
      <c r="H266" s="23">
        <f>SUM(H264:H265,)</f>
        <v>19</v>
      </c>
    </row>
    <row r="267" spans="1:8" ht="200.1" customHeight="1" thickBot="1" x14ac:dyDescent="0.3">
      <c r="A267" s="34"/>
      <c r="B267" s="18"/>
      <c r="C267" s="63" t="s">
        <v>619</v>
      </c>
      <c r="D267" s="63"/>
      <c r="E267" s="63"/>
      <c r="F267" s="62"/>
      <c r="G267" s="22"/>
      <c r="H267" s="24"/>
    </row>
    <row r="268" spans="1:8" x14ac:dyDescent="0.25">
      <c r="A268" s="32">
        <v>21</v>
      </c>
      <c r="B268" s="16" t="s">
        <v>618</v>
      </c>
      <c r="C268" s="28" t="s">
        <v>617</v>
      </c>
      <c r="D268" s="28" t="s">
        <v>616</v>
      </c>
      <c r="E268" s="28" t="s">
        <v>615</v>
      </c>
      <c r="F268" s="28" t="s">
        <v>614</v>
      </c>
      <c r="G268" s="19" t="s">
        <v>613</v>
      </c>
      <c r="H268" s="20"/>
    </row>
    <row r="269" spans="1:8" x14ac:dyDescent="0.25">
      <c r="A269" s="33"/>
      <c r="B269" s="17"/>
      <c r="C269" s="29"/>
      <c r="D269" s="29"/>
      <c r="E269" s="29"/>
      <c r="F269" s="29"/>
      <c r="G269" s="11" t="s">
        <v>612</v>
      </c>
      <c r="H269" s="12">
        <v>1</v>
      </c>
    </row>
    <row r="270" spans="1:8" x14ac:dyDescent="0.25">
      <c r="A270" s="33"/>
      <c r="B270" s="17"/>
      <c r="C270" s="29"/>
      <c r="D270" s="29"/>
      <c r="E270" s="29"/>
      <c r="F270" s="29"/>
      <c r="G270" s="11" t="s">
        <v>611</v>
      </c>
      <c r="H270" s="12">
        <v>1</v>
      </c>
    </row>
    <row r="271" spans="1:8" x14ac:dyDescent="0.25">
      <c r="A271" s="33"/>
      <c r="B271" s="17"/>
      <c r="C271" s="29"/>
      <c r="D271" s="29"/>
      <c r="E271" s="29"/>
      <c r="F271" s="29"/>
      <c r="G271" s="11" t="s">
        <v>610</v>
      </c>
      <c r="H271" s="12">
        <v>1</v>
      </c>
    </row>
    <row r="272" spans="1:8" x14ac:dyDescent="0.25">
      <c r="A272" s="33"/>
      <c r="B272" s="17"/>
      <c r="C272" s="29"/>
      <c r="D272" s="29"/>
      <c r="E272" s="29"/>
      <c r="F272" s="29"/>
      <c r="G272" s="11" t="s">
        <v>609</v>
      </c>
      <c r="H272" s="12">
        <v>1</v>
      </c>
    </row>
    <row r="273" spans="1:9" x14ac:dyDescent="0.25">
      <c r="A273" s="33"/>
      <c r="B273" s="17"/>
      <c r="C273" s="29"/>
      <c r="D273" s="29"/>
      <c r="E273" s="29"/>
      <c r="F273" s="29"/>
      <c r="G273" s="11" t="s">
        <v>608</v>
      </c>
      <c r="H273" s="12">
        <v>1</v>
      </c>
    </row>
    <row r="274" spans="1:9" ht="31.5" x14ac:dyDescent="0.25">
      <c r="A274" s="33"/>
      <c r="B274" s="17"/>
      <c r="C274" s="29"/>
      <c r="D274" s="29"/>
      <c r="E274" s="29"/>
      <c r="F274" s="29"/>
      <c r="G274" s="11" t="s">
        <v>292</v>
      </c>
      <c r="H274" s="12">
        <v>1</v>
      </c>
    </row>
    <row r="275" spans="1:9" ht="16.5" thickBot="1" x14ac:dyDescent="0.3">
      <c r="A275" s="33"/>
      <c r="B275" s="17"/>
      <c r="C275" s="29"/>
      <c r="D275" s="29"/>
      <c r="E275" s="29"/>
      <c r="F275" s="29"/>
      <c r="G275" s="11" t="s">
        <v>607</v>
      </c>
      <c r="H275" s="12">
        <v>2</v>
      </c>
    </row>
    <row r="276" spans="1:9" x14ac:dyDescent="0.25">
      <c r="A276" s="33"/>
      <c r="B276" s="17"/>
      <c r="C276" s="29"/>
      <c r="D276" s="29"/>
      <c r="E276" s="29"/>
      <c r="F276" s="29"/>
      <c r="G276" s="19" t="s">
        <v>187</v>
      </c>
      <c r="H276" s="20"/>
    </row>
    <row r="277" spans="1:9" x14ac:dyDescent="0.25">
      <c r="A277" s="33"/>
      <c r="B277" s="17"/>
      <c r="C277" s="29"/>
      <c r="D277" s="29"/>
      <c r="E277" s="29"/>
      <c r="F277" s="29"/>
      <c r="G277" s="11" t="s">
        <v>606</v>
      </c>
      <c r="H277" s="12">
        <v>6</v>
      </c>
    </row>
    <row r="278" spans="1:9" ht="16.5" thickBot="1" x14ac:dyDescent="0.3">
      <c r="A278" s="33"/>
      <c r="B278" s="17"/>
      <c r="C278" s="29"/>
      <c r="D278" s="29"/>
      <c r="E278" s="29"/>
      <c r="F278" s="29"/>
      <c r="G278" s="11" t="s">
        <v>605</v>
      </c>
      <c r="H278" s="12">
        <v>5</v>
      </c>
    </row>
    <row r="279" spans="1:9" x14ac:dyDescent="0.25">
      <c r="A279" s="33"/>
      <c r="B279" s="17"/>
      <c r="C279" s="29"/>
      <c r="D279" s="29"/>
      <c r="E279" s="29"/>
      <c r="F279" s="29"/>
      <c r="G279" s="19" t="s">
        <v>604</v>
      </c>
      <c r="H279" s="20"/>
    </row>
    <row r="280" spans="1:9" x14ac:dyDescent="0.25">
      <c r="A280" s="33"/>
      <c r="B280" s="17"/>
      <c r="C280" s="29"/>
      <c r="D280" s="29"/>
      <c r="E280" s="29"/>
      <c r="F280" s="29"/>
      <c r="G280" s="11" t="s">
        <v>603</v>
      </c>
      <c r="H280" s="12">
        <v>24</v>
      </c>
    </row>
    <row r="281" spans="1:9" x14ac:dyDescent="0.25">
      <c r="A281" s="33"/>
      <c r="B281" s="17"/>
      <c r="C281" s="29"/>
      <c r="D281" s="29"/>
      <c r="E281" s="29"/>
      <c r="F281" s="29"/>
      <c r="G281" s="11" t="s">
        <v>602</v>
      </c>
      <c r="H281" s="12">
        <v>8</v>
      </c>
    </row>
    <row r="282" spans="1:9" ht="31.5" x14ac:dyDescent="0.25">
      <c r="A282" s="33"/>
      <c r="B282" s="17"/>
      <c r="C282" s="29"/>
      <c r="D282" s="29"/>
      <c r="E282" s="29"/>
      <c r="F282" s="29"/>
      <c r="G282" s="11" t="s">
        <v>601</v>
      </c>
      <c r="H282" s="12">
        <v>8</v>
      </c>
    </row>
    <row r="283" spans="1:9" x14ac:dyDescent="0.25">
      <c r="A283" s="33"/>
      <c r="B283" s="17"/>
      <c r="C283" s="29"/>
      <c r="D283" s="29"/>
      <c r="E283" s="29"/>
      <c r="F283" s="29"/>
      <c r="G283" s="11" t="s">
        <v>600</v>
      </c>
      <c r="H283" s="12">
        <v>11</v>
      </c>
    </row>
    <row r="284" spans="1:9" ht="16.5" thickBot="1" x14ac:dyDescent="0.3">
      <c r="A284" s="33"/>
      <c r="B284" s="17"/>
      <c r="C284" s="30"/>
      <c r="D284" s="30"/>
      <c r="E284" s="30"/>
      <c r="F284" s="30"/>
      <c r="G284" s="21" t="s">
        <v>8</v>
      </c>
      <c r="H284" s="23">
        <f>SUM(H269:H275,H277:H278,H280:H283,)</f>
        <v>70</v>
      </c>
    </row>
    <row r="285" spans="1:9" ht="200.1" customHeight="1" thickBot="1" x14ac:dyDescent="0.3">
      <c r="A285" s="34"/>
      <c r="B285" s="18"/>
      <c r="C285" s="63" t="s">
        <v>599</v>
      </c>
      <c r="D285" s="63"/>
      <c r="E285" s="63"/>
      <c r="F285" s="62"/>
      <c r="G285" s="22"/>
      <c r="H285" s="24"/>
    </row>
    <row r="286" spans="1:9" ht="16.5" thickBot="1" x14ac:dyDescent="0.3">
      <c r="A286" s="53" t="s">
        <v>107</v>
      </c>
      <c r="B286" s="52"/>
      <c r="C286" s="52"/>
      <c r="D286" s="52"/>
      <c r="E286" s="51"/>
      <c r="F286" s="38">
        <f>H284+H266+H261+H245+H229+H224+H210+H196+H192+H180+H171+H156+H144+H127+H111+H95+H80+H65+H49+H35+H18</f>
        <v>1507</v>
      </c>
      <c r="G286" s="39"/>
      <c r="H286" s="40"/>
    </row>
    <row r="287" spans="1:9" ht="96" customHeight="1" thickBot="1" x14ac:dyDescent="0.3">
      <c r="A287" s="41" t="s">
        <v>9</v>
      </c>
      <c r="B287" s="42"/>
      <c r="C287" s="50" t="s">
        <v>598</v>
      </c>
      <c r="D287" s="49"/>
      <c r="E287" s="49"/>
      <c r="F287" s="48"/>
      <c r="G287" s="14" t="s">
        <v>99</v>
      </c>
      <c r="H287" s="15" t="s">
        <v>262</v>
      </c>
      <c r="I287" s="5"/>
    </row>
    <row r="288" spans="1:9" ht="119.25" customHeight="1" thickBot="1" x14ac:dyDescent="0.3">
      <c r="A288" s="41" t="s">
        <v>9</v>
      </c>
      <c r="B288" s="42"/>
      <c r="C288" s="50" t="s">
        <v>597</v>
      </c>
      <c r="D288" s="49"/>
      <c r="E288" s="49"/>
      <c r="F288" s="48"/>
      <c r="G288" s="14" t="s">
        <v>105</v>
      </c>
      <c r="H288" s="15" t="s">
        <v>596</v>
      </c>
      <c r="I288" s="5"/>
    </row>
    <row r="289" spans="1:9" ht="94.5" customHeight="1" thickBot="1" x14ac:dyDescent="0.3">
      <c r="A289" s="41" t="s">
        <v>9</v>
      </c>
      <c r="B289" s="42"/>
      <c r="C289" s="50" t="s">
        <v>595</v>
      </c>
      <c r="D289" s="49"/>
      <c r="E289" s="49"/>
      <c r="F289" s="48"/>
      <c r="G289" s="47" t="s">
        <v>594</v>
      </c>
      <c r="H289" s="46" t="s">
        <v>264</v>
      </c>
      <c r="I289" s="66"/>
    </row>
  </sheetData>
  <sheetProtection algorithmName="SHA-512" hashValue="hj48E8YL0qe6wJrvT4CG2WJoibWsbrFvAsr1KHxxllp4PWaLFzR/u6kUVELESOKJoEH9iHXheTLy1HUl/zqEog==" saltValue="OGoPobq032QH2wOQ8GzlOg==" spinCount="100000" sheet="1" formatCells="0" formatColumns="0" formatRows="0" insertColumns="0" insertRows="0" insertHyperlinks="0" deleteRows="0" autoFilter="0" pivotTables="0"/>
  <autoFilter ref="A1:H625" xr:uid="{00000000-0009-0000-0000-000000000000}"/>
  <mergeCells count="250">
    <mergeCell ref="G182:H182"/>
    <mergeCell ref="G188:H188"/>
    <mergeCell ref="G190:H190"/>
    <mergeCell ref="G192:G193"/>
    <mergeCell ref="G171:G172"/>
    <mergeCell ref="H171:H172"/>
    <mergeCell ref="C172:F172"/>
    <mergeCell ref="B173:B181"/>
    <mergeCell ref="G173:H173"/>
    <mergeCell ref="G176:H176"/>
    <mergeCell ref="G178:H178"/>
    <mergeCell ref="G180:G181"/>
    <mergeCell ref="H180:H181"/>
    <mergeCell ref="C181:F181"/>
    <mergeCell ref="B146:B157"/>
    <mergeCell ref="B158:B172"/>
    <mergeCell ref="B182:B193"/>
    <mergeCell ref="G146:H146"/>
    <mergeCell ref="G152:H152"/>
    <mergeCell ref="G156:G157"/>
    <mergeCell ref="H156:H157"/>
    <mergeCell ref="C157:F157"/>
    <mergeCell ref="G158:H158"/>
    <mergeCell ref="G163:H163"/>
    <mergeCell ref="G129:H129"/>
    <mergeCell ref="G137:H137"/>
    <mergeCell ref="G144:G145"/>
    <mergeCell ref="H144:H145"/>
    <mergeCell ref="C145:F145"/>
    <mergeCell ref="C129:C144"/>
    <mergeCell ref="D129:D144"/>
    <mergeCell ref="E129:E144"/>
    <mergeCell ref="F129:F144"/>
    <mergeCell ref="C128:F128"/>
    <mergeCell ref="C113:C127"/>
    <mergeCell ref="D113:D127"/>
    <mergeCell ref="E113:E127"/>
    <mergeCell ref="F113:F127"/>
    <mergeCell ref="B129:B145"/>
    <mergeCell ref="C97:C111"/>
    <mergeCell ref="D97:D111"/>
    <mergeCell ref="E97:E111"/>
    <mergeCell ref="F97:F111"/>
    <mergeCell ref="B113:B128"/>
    <mergeCell ref="G113:H113"/>
    <mergeCell ref="G120:H120"/>
    <mergeCell ref="G124:H124"/>
    <mergeCell ref="G127:G128"/>
    <mergeCell ref="H127:H128"/>
    <mergeCell ref="D82:D95"/>
    <mergeCell ref="E82:E95"/>
    <mergeCell ref="F82:F95"/>
    <mergeCell ref="B97:B112"/>
    <mergeCell ref="G97:H97"/>
    <mergeCell ref="G104:H104"/>
    <mergeCell ref="G108:H108"/>
    <mergeCell ref="G111:G112"/>
    <mergeCell ref="H111:H112"/>
    <mergeCell ref="C112:F112"/>
    <mergeCell ref="E67:E80"/>
    <mergeCell ref="F67:F80"/>
    <mergeCell ref="B82:B96"/>
    <mergeCell ref="G82:H82"/>
    <mergeCell ref="G89:H89"/>
    <mergeCell ref="G92:H92"/>
    <mergeCell ref="G95:G96"/>
    <mergeCell ref="H95:H96"/>
    <mergeCell ref="C96:F96"/>
    <mergeCell ref="C82:C95"/>
    <mergeCell ref="F51:F65"/>
    <mergeCell ref="B67:B81"/>
    <mergeCell ref="G67:H67"/>
    <mergeCell ref="G74:H74"/>
    <mergeCell ref="G77:H77"/>
    <mergeCell ref="G80:G81"/>
    <mergeCell ref="H80:H81"/>
    <mergeCell ref="C81:F81"/>
    <mergeCell ref="C67:C80"/>
    <mergeCell ref="D67:D80"/>
    <mergeCell ref="B51:B66"/>
    <mergeCell ref="G51:H51"/>
    <mergeCell ref="G58:H58"/>
    <mergeCell ref="G62:H62"/>
    <mergeCell ref="G65:G66"/>
    <mergeCell ref="H65:H66"/>
    <mergeCell ref="C66:F66"/>
    <mergeCell ref="C51:C65"/>
    <mergeCell ref="D51:D65"/>
    <mergeCell ref="E51:E65"/>
    <mergeCell ref="A212:A225"/>
    <mergeCell ref="A226:A230"/>
    <mergeCell ref="A2:A19"/>
    <mergeCell ref="A20:A36"/>
    <mergeCell ref="A37:A50"/>
    <mergeCell ref="A158:A172"/>
    <mergeCell ref="A173:A181"/>
    <mergeCell ref="A51:A66"/>
    <mergeCell ref="A67:A81"/>
    <mergeCell ref="A82:A96"/>
    <mergeCell ref="D2:D18"/>
    <mergeCell ref="E2:E18"/>
    <mergeCell ref="F2:F18"/>
    <mergeCell ref="A182:A193"/>
    <mergeCell ref="A194:A197"/>
    <mergeCell ref="A198:A211"/>
    <mergeCell ref="A97:A112"/>
    <mergeCell ref="A113:A128"/>
    <mergeCell ref="A129:A145"/>
    <mergeCell ref="A146:A157"/>
    <mergeCell ref="E20:E35"/>
    <mergeCell ref="F20:F35"/>
    <mergeCell ref="B2:B19"/>
    <mergeCell ref="G2:H2"/>
    <mergeCell ref="G9:H9"/>
    <mergeCell ref="G13:H13"/>
    <mergeCell ref="G18:G19"/>
    <mergeCell ref="H18:H19"/>
    <mergeCell ref="C19:F19"/>
    <mergeCell ref="C2:C18"/>
    <mergeCell ref="F37:F49"/>
    <mergeCell ref="B20:B36"/>
    <mergeCell ref="G20:H20"/>
    <mergeCell ref="G27:H27"/>
    <mergeCell ref="G30:H30"/>
    <mergeCell ref="G35:G36"/>
    <mergeCell ref="H35:H36"/>
    <mergeCell ref="C36:F36"/>
    <mergeCell ref="C20:C35"/>
    <mergeCell ref="D20:D35"/>
    <mergeCell ref="B37:B50"/>
    <mergeCell ref="G37:H37"/>
    <mergeCell ref="G44:H44"/>
    <mergeCell ref="G47:H47"/>
    <mergeCell ref="G49:G50"/>
    <mergeCell ref="H49:H50"/>
    <mergeCell ref="C50:F50"/>
    <mergeCell ref="C37:C49"/>
    <mergeCell ref="D37:D49"/>
    <mergeCell ref="E37:E49"/>
    <mergeCell ref="H229:H230"/>
    <mergeCell ref="C230:F230"/>
    <mergeCell ref="B198:B211"/>
    <mergeCell ref="G198:H198"/>
    <mergeCell ref="G203:H203"/>
    <mergeCell ref="G210:G211"/>
    <mergeCell ref="H210:H211"/>
    <mergeCell ref="C211:F211"/>
    <mergeCell ref="G217:H217"/>
    <mergeCell ref="G224:G225"/>
    <mergeCell ref="A289:B289"/>
    <mergeCell ref="C289:F289"/>
    <mergeCell ref="A286:E286"/>
    <mergeCell ref="F286:H286"/>
    <mergeCell ref="A287:B287"/>
    <mergeCell ref="C287:F287"/>
    <mergeCell ref="A288:B288"/>
    <mergeCell ref="C288:F288"/>
    <mergeCell ref="H192:H193"/>
    <mergeCell ref="B194:B197"/>
    <mergeCell ref="G194:H194"/>
    <mergeCell ref="G196:G197"/>
    <mergeCell ref="H196:H197"/>
    <mergeCell ref="C197:F197"/>
    <mergeCell ref="D212:D224"/>
    <mergeCell ref="E212:E224"/>
    <mergeCell ref="F212:F224"/>
    <mergeCell ref="C226:C229"/>
    <mergeCell ref="D226:D229"/>
    <mergeCell ref="E226:E229"/>
    <mergeCell ref="F226:F229"/>
    <mergeCell ref="A231:A246"/>
    <mergeCell ref="B231:B246"/>
    <mergeCell ref="G231:H231"/>
    <mergeCell ref="G234:H234"/>
    <mergeCell ref="G236:H236"/>
    <mergeCell ref="G238:H238"/>
    <mergeCell ref="G245:G246"/>
    <mergeCell ref="H245:H246"/>
    <mergeCell ref="C246:F246"/>
    <mergeCell ref="E247:E261"/>
    <mergeCell ref="F247:F261"/>
    <mergeCell ref="B212:B225"/>
    <mergeCell ref="G212:H212"/>
    <mergeCell ref="G229:G230"/>
    <mergeCell ref="H224:H225"/>
    <mergeCell ref="C225:F225"/>
    <mergeCell ref="B226:B230"/>
    <mergeCell ref="G226:H226"/>
    <mergeCell ref="C212:C224"/>
    <mergeCell ref="A247:A262"/>
    <mergeCell ref="B247:B262"/>
    <mergeCell ref="G247:H247"/>
    <mergeCell ref="G253:H253"/>
    <mergeCell ref="G255:H255"/>
    <mergeCell ref="G261:G262"/>
    <mergeCell ref="H261:H262"/>
    <mergeCell ref="C262:F262"/>
    <mergeCell ref="C247:C261"/>
    <mergeCell ref="D247:D261"/>
    <mergeCell ref="G263:H263"/>
    <mergeCell ref="G266:G267"/>
    <mergeCell ref="H266:H267"/>
    <mergeCell ref="C267:F267"/>
    <mergeCell ref="C263:C266"/>
    <mergeCell ref="D263:D266"/>
    <mergeCell ref="E263:E266"/>
    <mergeCell ref="F263:F266"/>
    <mergeCell ref="C285:F285"/>
    <mergeCell ref="C268:C284"/>
    <mergeCell ref="D268:D284"/>
    <mergeCell ref="E268:E284"/>
    <mergeCell ref="F268:F284"/>
    <mergeCell ref="A263:A267"/>
    <mergeCell ref="B263:B267"/>
    <mergeCell ref="D173:D180"/>
    <mergeCell ref="E173:E180"/>
    <mergeCell ref="F173:F180"/>
    <mergeCell ref="A268:A285"/>
    <mergeCell ref="B268:B285"/>
    <mergeCell ref="G268:H268"/>
    <mergeCell ref="G276:H276"/>
    <mergeCell ref="G279:H279"/>
    <mergeCell ref="G284:G285"/>
    <mergeCell ref="H284:H285"/>
    <mergeCell ref="C193:F193"/>
    <mergeCell ref="C146:C156"/>
    <mergeCell ref="D146:D156"/>
    <mergeCell ref="E146:E156"/>
    <mergeCell ref="F146:F156"/>
    <mergeCell ref="C158:C171"/>
    <mergeCell ref="D158:D171"/>
    <mergeCell ref="E158:E171"/>
    <mergeCell ref="F158:F171"/>
    <mergeCell ref="C173:C180"/>
    <mergeCell ref="E194:E196"/>
    <mergeCell ref="F194:F196"/>
    <mergeCell ref="C198:C210"/>
    <mergeCell ref="D198:D210"/>
    <mergeCell ref="E198:E210"/>
    <mergeCell ref="F198:F210"/>
    <mergeCell ref="C231:C245"/>
    <mergeCell ref="D231:D245"/>
    <mergeCell ref="E231:E245"/>
    <mergeCell ref="F231:F245"/>
    <mergeCell ref="C182:C192"/>
    <mergeCell ref="D182:D192"/>
    <mergeCell ref="E182:E192"/>
    <mergeCell ref="F182:F192"/>
    <mergeCell ref="C194:C196"/>
    <mergeCell ref="D194:D19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27D3C-5B35-4B14-BBB6-F80E64AF1618}">
  <dimension ref="A1:I300"/>
  <sheetViews>
    <sheetView zoomScale="85" zoomScaleNormal="85" workbookViewId="0">
      <selection activeCell="I8" sqref="I8"/>
    </sheetView>
  </sheetViews>
  <sheetFormatPr defaultColWidth="9.140625" defaultRowHeight="15.75" x14ac:dyDescent="0.25"/>
  <cols>
    <col min="1" max="1" width="12" style="3" customWidth="1"/>
    <col min="2" max="2" width="24.140625" style="4" customWidth="1"/>
    <col min="3" max="3" width="23" style="3" customWidth="1"/>
    <col min="4" max="4" width="28.7109375" style="3" customWidth="1"/>
    <col min="5" max="5" width="24.5703125" style="3" customWidth="1"/>
    <col min="6" max="6" width="28" style="3" customWidth="1"/>
    <col min="7" max="7" width="30.7109375" style="3" customWidth="1"/>
    <col min="8" max="8" width="23.140625" style="3" customWidth="1"/>
    <col min="9" max="9" width="91.85546875" style="2" customWidth="1"/>
    <col min="10" max="16384" width="9.140625" style="2"/>
  </cols>
  <sheetData>
    <row r="1" spans="1:9" s="1" customFormat="1" ht="48" thickBot="1" x14ac:dyDescent="0.3">
      <c r="A1" s="6" t="s">
        <v>0</v>
      </c>
      <c r="B1" s="7" t="s">
        <v>1</v>
      </c>
      <c r="C1" s="61" t="s">
        <v>2</v>
      </c>
      <c r="D1" s="8" t="s">
        <v>3</v>
      </c>
      <c r="E1" s="8" t="s">
        <v>4</v>
      </c>
      <c r="F1" s="8" t="s">
        <v>5</v>
      </c>
      <c r="G1" s="9" t="s">
        <v>6</v>
      </c>
      <c r="H1" s="10" t="s">
        <v>7</v>
      </c>
      <c r="I1" s="2"/>
    </row>
    <row r="2" spans="1:9" x14ac:dyDescent="0.25">
      <c r="A2" s="32">
        <v>1</v>
      </c>
      <c r="B2" s="16" t="s">
        <v>806</v>
      </c>
      <c r="C2" s="28" t="s">
        <v>863</v>
      </c>
      <c r="D2" s="28" t="s">
        <v>862</v>
      </c>
      <c r="E2" s="28" t="s">
        <v>861</v>
      </c>
      <c r="F2" s="28" t="s">
        <v>860</v>
      </c>
      <c r="G2" s="19" t="s">
        <v>766</v>
      </c>
      <c r="H2" s="20"/>
    </row>
    <row r="3" spans="1:9" ht="63" x14ac:dyDescent="0.25">
      <c r="A3" s="33"/>
      <c r="B3" s="17"/>
      <c r="C3" s="29"/>
      <c r="D3" s="29"/>
      <c r="E3" s="29"/>
      <c r="F3" s="29"/>
      <c r="G3" s="11" t="s">
        <v>859</v>
      </c>
      <c r="H3" s="12">
        <v>14</v>
      </c>
    </row>
    <row r="4" spans="1:9" ht="31.5" x14ac:dyDescent="0.25">
      <c r="A4" s="33"/>
      <c r="B4" s="17"/>
      <c r="C4" s="29"/>
      <c r="D4" s="29"/>
      <c r="E4" s="29"/>
      <c r="F4" s="29"/>
      <c r="G4" s="11" t="s">
        <v>849</v>
      </c>
      <c r="H4" s="12">
        <v>36</v>
      </c>
    </row>
    <row r="5" spans="1:9" ht="47.25" x14ac:dyDescent="0.25">
      <c r="A5" s="33"/>
      <c r="B5" s="17"/>
      <c r="C5" s="29"/>
      <c r="D5" s="29"/>
      <c r="E5" s="29"/>
      <c r="F5" s="29"/>
      <c r="G5" s="11" t="s">
        <v>765</v>
      </c>
      <c r="H5" s="12">
        <v>12</v>
      </c>
    </row>
    <row r="6" spans="1:9" ht="31.5" x14ac:dyDescent="0.25">
      <c r="A6" s="33"/>
      <c r="B6" s="17"/>
      <c r="C6" s="29"/>
      <c r="D6" s="29"/>
      <c r="E6" s="29"/>
      <c r="F6" s="29"/>
      <c r="G6" s="11" t="s">
        <v>759</v>
      </c>
      <c r="H6" s="12">
        <v>1</v>
      </c>
    </row>
    <row r="7" spans="1:9" x14ac:dyDescent="0.25">
      <c r="A7" s="33"/>
      <c r="B7" s="17"/>
      <c r="C7" s="29"/>
      <c r="D7" s="29"/>
      <c r="E7" s="29"/>
      <c r="F7" s="29"/>
      <c r="G7" s="11" t="s">
        <v>758</v>
      </c>
      <c r="H7" s="12">
        <v>4</v>
      </c>
    </row>
    <row r="8" spans="1:9" ht="48" thickBot="1" x14ac:dyDescent="0.3">
      <c r="A8" s="33"/>
      <c r="B8" s="17"/>
      <c r="C8" s="29"/>
      <c r="D8" s="29"/>
      <c r="E8" s="29"/>
      <c r="F8" s="29"/>
      <c r="G8" s="11" t="s">
        <v>764</v>
      </c>
      <c r="H8" s="12">
        <v>26</v>
      </c>
    </row>
    <row r="9" spans="1:9" x14ac:dyDescent="0.25">
      <c r="A9" s="33"/>
      <c r="B9" s="17"/>
      <c r="C9" s="29"/>
      <c r="D9" s="29"/>
      <c r="E9" s="29"/>
      <c r="F9" s="29"/>
      <c r="G9" s="19" t="s">
        <v>816</v>
      </c>
      <c r="H9" s="20"/>
    </row>
    <row r="10" spans="1:9" ht="31.5" x14ac:dyDescent="0.25">
      <c r="A10" s="33"/>
      <c r="B10" s="17"/>
      <c r="C10" s="29"/>
      <c r="D10" s="29"/>
      <c r="E10" s="29"/>
      <c r="F10" s="29"/>
      <c r="G10" s="11" t="s">
        <v>815</v>
      </c>
      <c r="H10" s="12">
        <v>6</v>
      </c>
    </row>
    <row r="11" spans="1:9" ht="31.5" x14ac:dyDescent="0.25">
      <c r="A11" s="33"/>
      <c r="B11" s="17"/>
      <c r="C11" s="29"/>
      <c r="D11" s="29"/>
      <c r="E11" s="29"/>
      <c r="F11" s="29"/>
      <c r="G11" s="11" t="s">
        <v>814</v>
      </c>
      <c r="H11" s="12">
        <v>2</v>
      </c>
    </row>
    <row r="12" spans="1:9" ht="31.5" x14ac:dyDescent="0.25">
      <c r="A12" s="33"/>
      <c r="B12" s="17"/>
      <c r="C12" s="29"/>
      <c r="D12" s="29"/>
      <c r="E12" s="29"/>
      <c r="F12" s="29"/>
      <c r="G12" s="11" t="s">
        <v>813</v>
      </c>
      <c r="H12" s="12">
        <v>6</v>
      </c>
    </row>
    <row r="13" spans="1:9" ht="31.5" x14ac:dyDescent="0.25">
      <c r="A13" s="33"/>
      <c r="B13" s="17"/>
      <c r="C13" s="29"/>
      <c r="D13" s="29"/>
      <c r="E13" s="29"/>
      <c r="F13" s="29"/>
      <c r="G13" s="11" t="s">
        <v>812</v>
      </c>
      <c r="H13" s="12">
        <v>4</v>
      </c>
    </row>
    <row r="14" spans="1:9" ht="31.5" x14ac:dyDescent="0.25">
      <c r="A14" s="33"/>
      <c r="B14" s="17"/>
      <c r="C14" s="29"/>
      <c r="D14" s="29"/>
      <c r="E14" s="29"/>
      <c r="F14" s="29"/>
      <c r="G14" s="11" t="s">
        <v>811</v>
      </c>
      <c r="H14" s="12">
        <v>6</v>
      </c>
    </row>
    <row r="15" spans="1:9" ht="31.5" x14ac:dyDescent="0.25">
      <c r="A15" s="33"/>
      <c r="B15" s="17"/>
      <c r="C15" s="29"/>
      <c r="D15" s="29"/>
      <c r="E15" s="29"/>
      <c r="F15" s="29"/>
      <c r="G15" s="11" t="s">
        <v>810</v>
      </c>
      <c r="H15" s="12">
        <v>5</v>
      </c>
    </row>
    <row r="16" spans="1:9" ht="31.5" x14ac:dyDescent="0.25">
      <c r="A16" s="33"/>
      <c r="B16" s="17"/>
      <c r="C16" s="29"/>
      <c r="D16" s="29"/>
      <c r="E16" s="29"/>
      <c r="F16" s="29"/>
      <c r="G16" s="11" t="s">
        <v>809</v>
      </c>
      <c r="H16" s="12">
        <v>6</v>
      </c>
    </row>
    <row r="17" spans="1:8" ht="32.25" thickBot="1" x14ac:dyDescent="0.3">
      <c r="A17" s="33"/>
      <c r="B17" s="17"/>
      <c r="C17" s="29"/>
      <c r="D17" s="29"/>
      <c r="E17" s="29"/>
      <c r="F17" s="29"/>
      <c r="G17" s="11" t="s">
        <v>808</v>
      </c>
      <c r="H17" s="12">
        <v>3</v>
      </c>
    </row>
    <row r="18" spans="1:8" x14ac:dyDescent="0.25">
      <c r="A18" s="33"/>
      <c r="B18" s="17"/>
      <c r="C18" s="29"/>
      <c r="D18" s="29"/>
      <c r="E18" s="29"/>
      <c r="F18" s="29"/>
      <c r="G18" s="19" t="s">
        <v>187</v>
      </c>
      <c r="H18" s="20"/>
    </row>
    <row r="19" spans="1:8" ht="32.25" thickBot="1" x14ac:dyDescent="0.3">
      <c r="A19" s="33"/>
      <c r="B19" s="17"/>
      <c r="C19" s="29"/>
      <c r="D19" s="29"/>
      <c r="E19" s="29"/>
      <c r="F19" s="29"/>
      <c r="G19" s="11" t="s">
        <v>784</v>
      </c>
      <c r="H19" s="12">
        <v>3</v>
      </c>
    </row>
    <row r="20" spans="1:8" x14ac:dyDescent="0.25">
      <c r="A20" s="33"/>
      <c r="B20" s="17"/>
      <c r="C20" s="29"/>
      <c r="D20" s="29"/>
      <c r="E20" s="29"/>
      <c r="F20" s="29"/>
      <c r="G20" s="19" t="s">
        <v>767</v>
      </c>
      <c r="H20" s="20"/>
    </row>
    <row r="21" spans="1:8" ht="31.5" x14ac:dyDescent="0.25">
      <c r="A21" s="33"/>
      <c r="B21" s="17"/>
      <c r="C21" s="29"/>
      <c r="D21" s="29"/>
      <c r="E21" s="29"/>
      <c r="F21" s="29"/>
      <c r="G21" s="11" t="s">
        <v>293</v>
      </c>
      <c r="H21" s="12">
        <v>1</v>
      </c>
    </row>
    <row r="22" spans="1:8" ht="31.5" x14ac:dyDescent="0.25">
      <c r="A22" s="33"/>
      <c r="B22" s="17"/>
      <c r="C22" s="29"/>
      <c r="D22" s="29"/>
      <c r="E22" s="29"/>
      <c r="F22" s="29"/>
      <c r="G22" s="11" t="s">
        <v>292</v>
      </c>
      <c r="H22" s="12">
        <v>1</v>
      </c>
    </row>
    <row r="23" spans="1:8" ht="16.5" thickBot="1" x14ac:dyDescent="0.3">
      <c r="A23" s="33"/>
      <c r="B23" s="17"/>
      <c r="C23" s="30"/>
      <c r="D23" s="30"/>
      <c r="E23" s="30"/>
      <c r="F23" s="30"/>
      <c r="G23" s="21" t="s">
        <v>8</v>
      </c>
      <c r="H23" s="23">
        <f>SUM(H3:H8,H10:H17,H19:H19,H21:H22,)</f>
        <v>136</v>
      </c>
    </row>
    <row r="24" spans="1:8" ht="200.1" customHeight="1" thickBot="1" x14ac:dyDescent="0.3">
      <c r="A24" s="34"/>
      <c r="B24" s="18"/>
      <c r="C24" s="63" t="s">
        <v>858</v>
      </c>
      <c r="D24" s="63"/>
      <c r="E24" s="63"/>
      <c r="F24" s="62"/>
      <c r="G24" s="22"/>
      <c r="H24" s="24"/>
    </row>
    <row r="25" spans="1:8" x14ac:dyDescent="0.25">
      <c r="A25" s="32">
        <v>2</v>
      </c>
      <c r="B25" s="16" t="s">
        <v>806</v>
      </c>
      <c r="C25" s="28" t="s">
        <v>857</v>
      </c>
      <c r="D25" s="28" t="s">
        <v>856</v>
      </c>
      <c r="E25" s="28" t="s">
        <v>855</v>
      </c>
      <c r="F25" s="28" t="s">
        <v>854</v>
      </c>
      <c r="G25" s="19" t="s">
        <v>766</v>
      </c>
      <c r="H25" s="20"/>
    </row>
    <row r="26" spans="1:8" ht="47.25" x14ac:dyDescent="0.25">
      <c r="A26" s="33"/>
      <c r="B26" s="17"/>
      <c r="C26" s="29"/>
      <c r="D26" s="29"/>
      <c r="E26" s="29"/>
      <c r="F26" s="29"/>
      <c r="G26" s="11" t="s">
        <v>848</v>
      </c>
      <c r="H26" s="12">
        <v>28</v>
      </c>
    </row>
    <row r="27" spans="1:8" ht="31.5" x14ac:dyDescent="0.25">
      <c r="A27" s="33"/>
      <c r="B27" s="17"/>
      <c r="C27" s="29"/>
      <c r="D27" s="29"/>
      <c r="E27" s="29"/>
      <c r="F27" s="29"/>
      <c r="G27" s="11" t="s">
        <v>759</v>
      </c>
      <c r="H27" s="12">
        <v>1</v>
      </c>
    </row>
    <row r="28" spans="1:8" ht="16.5" thickBot="1" x14ac:dyDescent="0.3">
      <c r="A28" s="33"/>
      <c r="B28" s="17"/>
      <c r="C28" s="29"/>
      <c r="D28" s="29"/>
      <c r="E28" s="29"/>
      <c r="F28" s="29"/>
      <c r="G28" s="11" t="s">
        <v>758</v>
      </c>
      <c r="H28" s="12">
        <v>4</v>
      </c>
    </row>
    <row r="29" spans="1:8" x14ac:dyDescent="0.25">
      <c r="A29" s="33"/>
      <c r="B29" s="17"/>
      <c r="C29" s="29"/>
      <c r="D29" s="29"/>
      <c r="E29" s="29"/>
      <c r="F29" s="29"/>
      <c r="G29" s="19" t="s">
        <v>187</v>
      </c>
      <c r="H29" s="20"/>
    </row>
    <row r="30" spans="1:8" ht="31.5" x14ac:dyDescent="0.25">
      <c r="A30" s="33"/>
      <c r="B30" s="17"/>
      <c r="C30" s="29"/>
      <c r="D30" s="29"/>
      <c r="E30" s="29"/>
      <c r="F30" s="29"/>
      <c r="G30" s="11" t="s">
        <v>784</v>
      </c>
      <c r="H30" s="12">
        <v>2</v>
      </c>
    </row>
    <row r="31" spans="1:8" ht="16.5" thickBot="1" x14ac:dyDescent="0.3">
      <c r="A31" s="33"/>
      <c r="B31" s="17"/>
      <c r="C31" s="30"/>
      <c r="D31" s="30"/>
      <c r="E31" s="30"/>
      <c r="F31" s="30"/>
      <c r="G31" s="21" t="s">
        <v>8</v>
      </c>
      <c r="H31" s="23">
        <f>SUM(H26:H28,H30:H30,)</f>
        <v>35</v>
      </c>
    </row>
    <row r="32" spans="1:8" ht="200.1" customHeight="1" thickBot="1" x14ac:dyDescent="0.3">
      <c r="A32" s="34"/>
      <c r="B32" s="18"/>
      <c r="C32" s="63" t="s">
        <v>853</v>
      </c>
      <c r="D32" s="63"/>
      <c r="E32" s="63"/>
      <c r="F32" s="62"/>
      <c r="G32" s="22"/>
      <c r="H32" s="24"/>
    </row>
    <row r="33" spans="1:8" x14ac:dyDescent="0.25">
      <c r="A33" s="32">
        <v>3</v>
      </c>
      <c r="B33" s="16" t="s">
        <v>806</v>
      </c>
      <c r="C33" s="28" t="s">
        <v>852</v>
      </c>
      <c r="D33" s="28" t="s">
        <v>851</v>
      </c>
      <c r="E33" s="28" t="s">
        <v>845</v>
      </c>
      <c r="F33" s="28" t="s">
        <v>850</v>
      </c>
      <c r="G33" s="19" t="s">
        <v>766</v>
      </c>
      <c r="H33" s="20"/>
    </row>
    <row r="34" spans="1:8" ht="31.5" x14ac:dyDescent="0.25">
      <c r="A34" s="33"/>
      <c r="B34" s="17"/>
      <c r="C34" s="29"/>
      <c r="D34" s="29"/>
      <c r="E34" s="29"/>
      <c r="F34" s="29"/>
      <c r="G34" s="11" t="s">
        <v>849</v>
      </c>
      <c r="H34" s="12">
        <v>3</v>
      </c>
    </row>
    <row r="35" spans="1:8" ht="47.25" x14ac:dyDescent="0.25">
      <c r="A35" s="33"/>
      <c r="B35" s="17"/>
      <c r="C35" s="29"/>
      <c r="D35" s="29"/>
      <c r="E35" s="29"/>
      <c r="F35" s="29"/>
      <c r="G35" s="11" t="s">
        <v>765</v>
      </c>
      <c r="H35" s="12">
        <v>11</v>
      </c>
    </row>
    <row r="36" spans="1:8" ht="47.25" x14ac:dyDescent="0.25">
      <c r="A36" s="33"/>
      <c r="B36" s="17"/>
      <c r="C36" s="29"/>
      <c r="D36" s="29"/>
      <c r="E36" s="29"/>
      <c r="F36" s="29"/>
      <c r="G36" s="11" t="s">
        <v>848</v>
      </c>
      <c r="H36" s="12">
        <v>26</v>
      </c>
    </row>
    <row r="37" spans="1:8" ht="47.25" x14ac:dyDescent="0.25">
      <c r="A37" s="33"/>
      <c r="B37" s="17"/>
      <c r="C37" s="29"/>
      <c r="D37" s="29"/>
      <c r="E37" s="29"/>
      <c r="F37" s="29"/>
      <c r="G37" s="11" t="s">
        <v>763</v>
      </c>
      <c r="H37" s="12">
        <v>30</v>
      </c>
    </row>
    <row r="38" spans="1:8" ht="31.5" x14ac:dyDescent="0.25">
      <c r="A38" s="33"/>
      <c r="B38" s="17"/>
      <c r="C38" s="29"/>
      <c r="D38" s="29"/>
      <c r="E38" s="29"/>
      <c r="F38" s="29"/>
      <c r="G38" s="11" t="s">
        <v>762</v>
      </c>
      <c r="H38" s="12">
        <v>26</v>
      </c>
    </row>
    <row r="39" spans="1:8" ht="31.5" x14ac:dyDescent="0.25">
      <c r="A39" s="33"/>
      <c r="B39" s="17"/>
      <c r="C39" s="29"/>
      <c r="D39" s="29"/>
      <c r="E39" s="29"/>
      <c r="F39" s="29"/>
      <c r="G39" s="11" t="s">
        <v>761</v>
      </c>
      <c r="H39" s="12">
        <v>7</v>
      </c>
    </row>
    <row r="40" spans="1:8" ht="16.5" thickBot="1" x14ac:dyDescent="0.3">
      <c r="A40" s="33"/>
      <c r="B40" s="17"/>
      <c r="C40" s="29"/>
      <c r="D40" s="29"/>
      <c r="E40" s="29"/>
      <c r="F40" s="29"/>
      <c r="G40" s="11" t="s">
        <v>758</v>
      </c>
      <c r="H40" s="12">
        <v>6</v>
      </c>
    </row>
    <row r="41" spans="1:8" x14ac:dyDescent="0.25">
      <c r="A41" s="33"/>
      <c r="B41" s="17"/>
      <c r="C41" s="29"/>
      <c r="D41" s="29"/>
      <c r="E41" s="29"/>
      <c r="F41" s="29"/>
      <c r="G41" s="19" t="s">
        <v>816</v>
      </c>
      <c r="H41" s="20"/>
    </row>
    <row r="42" spans="1:8" ht="31.5" x14ac:dyDescent="0.25">
      <c r="A42" s="33"/>
      <c r="B42" s="17"/>
      <c r="C42" s="29"/>
      <c r="D42" s="29"/>
      <c r="E42" s="29"/>
      <c r="F42" s="29"/>
      <c r="G42" s="11" t="s">
        <v>815</v>
      </c>
      <c r="H42" s="12">
        <v>12</v>
      </c>
    </row>
    <row r="43" spans="1:8" ht="31.5" x14ac:dyDescent="0.25">
      <c r="A43" s="33"/>
      <c r="B43" s="17"/>
      <c r="C43" s="29"/>
      <c r="D43" s="29"/>
      <c r="E43" s="29"/>
      <c r="F43" s="29"/>
      <c r="G43" s="11" t="s">
        <v>814</v>
      </c>
      <c r="H43" s="12">
        <v>26</v>
      </c>
    </row>
    <row r="44" spans="1:8" ht="31.5" x14ac:dyDescent="0.25">
      <c r="A44" s="33"/>
      <c r="B44" s="17"/>
      <c r="C44" s="29"/>
      <c r="D44" s="29"/>
      <c r="E44" s="29"/>
      <c r="F44" s="29"/>
      <c r="G44" s="11" t="s">
        <v>813</v>
      </c>
      <c r="H44" s="12">
        <v>28</v>
      </c>
    </row>
    <row r="45" spans="1:8" ht="31.5" x14ac:dyDescent="0.25">
      <c r="A45" s="33"/>
      <c r="B45" s="17"/>
      <c r="C45" s="29"/>
      <c r="D45" s="29"/>
      <c r="E45" s="29"/>
      <c r="F45" s="29"/>
      <c r="G45" s="11" t="s">
        <v>812</v>
      </c>
      <c r="H45" s="12">
        <v>25</v>
      </c>
    </row>
    <row r="46" spans="1:8" ht="31.5" x14ac:dyDescent="0.25">
      <c r="A46" s="33"/>
      <c r="B46" s="17"/>
      <c r="C46" s="29"/>
      <c r="D46" s="29"/>
      <c r="E46" s="29"/>
      <c r="F46" s="29"/>
      <c r="G46" s="11" t="s">
        <v>811</v>
      </c>
      <c r="H46" s="12">
        <v>30</v>
      </c>
    </row>
    <row r="47" spans="1:8" ht="31.5" x14ac:dyDescent="0.25">
      <c r="A47" s="33"/>
      <c r="B47" s="17"/>
      <c r="C47" s="29"/>
      <c r="D47" s="29"/>
      <c r="E47" s="29"/>
      <c r="F47" s="29"/>
      <c r="G47" s="11" t="s">
        <v>810</v>
      </c>
      <c r="H47" s="12">
        <v>20</v>
      </c>
    </row>
    <row r="48" spans="1:8" ht="31.5" x14ac:dyDescent="0.25">
      <c r="A48" s="33"/>
      <c r="B48" s="17"/>
      <c r="C48" s="29"/>
      <c r="D48" s="29"/>
      <c r="E48" s="29"/>
      <c r="F48" s="29"/>
      <c r="G48" s="11" t="s">
        <v>809</v>
      </c>
      <c r="H48" s="12">
        <v>23</v>
      </c>
    </row>
    <row r="49" spans="1:8" ht="32.25" thickBot="1" x14ac:dyDescent="0.3">
      <c r="A49" s="33"/>
      <c r="B49" s="17"/>
      <c r="C49" s="29"/>
      <c r="D49" s="29"/>
      <c r="E49" s="29"/>
      <c r="F49" s="29"/>
      <c r="G49" s="11" t="s">
        <v>808</v>
      </c>
      <c r="H49" s="12">
        <v>20</v>
      </c>
    </row>
    <row r="50" spans="1:8" x14ac:dyDescent="0.25">
      <c r="A50" s="33"/>
      <c r="B50" s="17"/>
      <c r="C50" s="29"/>
      <c r="D50" s="29"/>
      <c r="E50" s="29"/>
      <c r="F50" s="29"/>
      <c r="G50" s="19" t="s">
        <v>187</v>
      </c>
      <c r="H50" s="20"/>
    </row>
    <row r="51" spans="1:8" ht="32.25" thickBot="1" x14ac:dyDescent="0.3">
      <c r="A51" s="33"/>
      <c r="B51" s="17"/>
      <c r="C51" s="29"/>
      <c r="D51" s="29"/>
      <c r="E51" s="29"/>
      <c r="F51" s="29"/>
      <c r="G51" s="11" t="s">
        <v>784</v>
      </c>
      <c r="H51" s="12">
        <v>5</v>
      </c>
    </row>
    <row r="52" spans="1:8" x14ac:dyDescent="0.25">
      <c r="A52" s="33"/>
      <c r="B52" s="17"/>
      <c r="C52" s="29"/>
      <c r="D52" s="29"/>
      <c r="E52" s="29"/>
      <c r="F52" s="29"/>
      <c r="G52" s="19" t="s">
        <v>767</v>
      </c>
      <c r="H52" s="20"/>
    </row>
    <row r="53" spans="1:8" ht="31.5" x14ac:dyDescent="0.25">
      <c r="A53" s="33"/>
      <c r="B53" s="17"/>
      <c r="C53" s="29"/>
      <c r="D53" s="29"/>
      <c r="E53" s="29"/>
      <c r="F53" s="29"/>
      <c r="G53" s="11" t="s">
        <v>293</v>
      </c>
      <c r="H53" s="12">
        <v>2</v>
      </c>
    </row>
    <row r="54" spans="1:8" ht="31.5" x14ac:dyDescent="0.25">
      <c r="A54" s="33"/>
      <c r="B54" s="17"/>
      <c r="C54" s="29"/>
      <c r="D54" s="29"/>
      <c r="E54" s="29"/>
      <c r="F54" s="29"/>
      <c r="G54" s="11" t="s">
        <v>292</v>
      </c>
      <c r="H54" s="12">
        <v>1</v>
      </c>
    </row>
    <row r="55" spans="1:8" ht="16.5" thickBot="1" x14ac:dyDescent="0.3">
      <c r="A55" s="33"/>
      <c r="B55" s="17"/>
      <c r="C55" s="30"/>
      <c r="D55" s="30"/>
      <c r="E55" s="30"/>
      <c r="F55" s="30"/>
      <c r="G55" s="21" t="s">
        <v>8</v>
      </c>
      <c r="H55" s="23">
        <f>SUM(H34:H40,H42:H49,H51:H51,H53:H54,)</f>
        <v>301</v>
      </c>
    </row>
    <row r="56" spans="1:8" ht="200.1" customHeight="1" thickBot="1" x14ac:dyDescent="0.3">
      <c r="A56" s="34"/>
      <c r="B56" s="18"/>
      <c r="C56" s="63" t="s">
        <v>847</v>
      </c>
      <c r="D56" s="63"/>
      <c r="E56" s="63"/>
      <c r="F56" s="62"/>
      <c r="G56" s="22"/>
      <c r="H56" s="24"/>
    </row>
    <row r="57" spans="1:8" x14ac:dyDescent="0.25">
      <c r="A57" s="32">
        <v>4</v>
      </c>
      <c r="B57" s="16" t="s">
        <v>806</v>
      </c>
      <c r="C57" s="28" t="s">
        <v>237</v>
      </c>
      <c r="D57" s="28" t="s">
        <v>846</v>
      </c>
      <c r="E57" s="28" t="s">
        <v>845</v>
      </c>
      <c r="F57" s="28" t="s">
        <v>844</v>
      </c>
      <c r="G57" s="19" t="s">
        <v>767</v>
      </c>
      <c r="H57" s="20"/>
    </row>
    <row r="58" spans="1:8" ht="31.5" x14ac:dyDescent="0.25">
      <c r="A58" s="33"/>
      <c r="B58" s="17"/>
      <c r="C58" s="29"/>
      <c r="D58" s="29"/>
      <c r="E58" s="29"/>
      <c r="F58" s="29"/>
      <c r="G58" s="11" t="s">
        <v>293</v>
      </c>
      <c r="H58" s="12">
        <v>1</v>
      </c>
    </row>
    <row r="59" spans="1:8" ht="32.25" thickBot="1" x14ac:dyDescent="0.3">
      <c r="A59" s="33"/>
      <c r="B59" s="17"/>
      <c r="C59" s="29"/>
      <c r="D59" s="29"/>
      <c r="E59" s="29"/>
      <c r="F59" s="29"/>
      <c r="G59" s="11" t="s">
        <v>292</v>
      </c>
      <c r="H59" s="12">
        <v>1</v>
      </c>
    </row>
    <row r="60" spans="1:8" x14ac:dyDescent="0.25">
      <c r="A60" s="33"/>
      <c r="B60" s="17"/>
      <c r="C60" s="29"/>
      <c r="D60" s="29"/>
      <c r="E60" s="29"/>
      <c r="F60" s="29"/>
      <c r="G60" s="19" t="s">
        <v>766</v>
      </c>
      <c r="H60" s="20"/>
    </row>
    <row r="61" spans="1:8" ht="47.25" x14ac:dyDescent="0.25">
      <c r="A61" s="33"/>
      <c r="B61" s="17"/>
      <c r="C61" s="29"/>
      <c r="D61" s="29"/>
      <c r="E61" s="29"/>
      <c r="F61" s="29"/>
      <c r="G61" s="11" t="s">
        <v>763</v>
      </c>
      <c r="H61" s="12">
        <v>28</v>
      </c>
    </row>
    <row r="62" spans="1:8" ht="32.25" thickBot="1" x14ac:dyDescent="0.3">
      <c r="A62" s="33"/>
      <c r="B62" s="17"/>
      <c r="C62" s="29"/>
      <c r="D62" s="29"/>
      <c r="E62" s="29"/>
      <c r="F62" s="29"/>
      <c r="G62" s="11" t="s">
        <v>761</v>
      </c>
      <c r="H62" s="12">
        <v>8</v>
      </c>
    </row>
    <row r="63" spans="1:8" x14ac:dyDescent="0.25">
      <c r="A63" s="33"/>
      <c r="B63" s="17"/>
      <c r="C63" s="29"/>
      <c r="D63" s="29"/>
      <c r="E63" s="29"/>
      <c r="F63" s="29"/>
      <c r="G63" s="19" t="s">
        <v>816</v>
      </c>
      <c r="H63" s="20"/>
    </row>
    <row r="64" spans="1:8" ht="31.5" x14ac:dyDescent="0.25">
      <c r="A64" s="33"/>
      <c r="B64" s="17"/>
      <c r="C64" s="29"/>
      <c r="D64" s="29"/>
      <c r="E64" s="29"/>
      <c r="F64" s="29"/>
      <c r="G64" s="11" t="s">
        <v>815</v>
      </c>
      <c r="H64" s="12">
        <v>4</v>
      </c>
    </row>
    <row r="65" spans="1:8" ht="31.5" x14ac:dyDescent="0.25">
      <c r="A65" s="33"/>
      <c r="B65" s="17"/>
      <c r="C65" s="29"/>
      <c r="D65" s="29"/>
      <c r="E65" s="29"/>
      <c r="F65" s="29"/>
      <c r="G65" s="11" t="s">
        <v>814</v>
      </c>
      <c r="H65" s="12">
        <v>4</v>
      </c>
    </row>
    <row r="66" spans="1:8" ht="31.5" x14ac:dyDescent="0.25">
      <c r="A66" s="33"/>
      <c r="B66" s="17"/>
      <c r="C66" s="29"/>
      <c r="D66" s="29"/>
      <c r="E66" s="29"/>
      <c r="F66" s="29"/>
      <c r="G66" s="11" t="s">
        <v>813</v>
      </c>
      <c r="H66" s="12">
        <v>4</v>
      </c>
    </row>
    <row r="67" spans="1:8" ht="31.5" x14ac:dyDescent="0.25">
      <c r="A67" s="33"/>
      <c r="B67" s="17"/>
      <c r="C67" s="29"/>
      <c r="D67" s="29"/>
      <c r="E67" s="29"/>
      <c r="F67" s="29"/>
      <c r="G67" s="11" t="s">
        <v>812</v>
      </c>
      <c r="H67" s="12">
        <v>3</v>
      </c>
    </row>
    <row r="68" spans="1:8" ht="31.5" x14ac:dyDescent="0.25">
      <c r="A68" s="33"/>
      <c r="B68" s="17"/>
      <c r="C68" s="29"/>
      <c r="D68" s="29"/>
      <c r="E68" s="29"/>
      <c r="F68" s="29"/>
      <c r="G68" s="11" t="s">
        <v>811</v>
      </c>
      <c r="H68" s="12">
        <v>3</v>
      </c>
    </row>
    <row r="69" spans="1:8" ht="31.5" x14ac:dyDescent="0.25">
      <c r="A69" s="33"/>
      <c r="B69" s="17"/>
      <c r="C69" s="29"/>
      <c r="D69" s="29"/>
      <c r="E69" s="29"/>
      <c r="F69" s="29"/>
      <c r="G69" s="11" t="s">
        <v>810</v>
      </c>
      <c r="H69" s="12">
        <v>4</v>
      </c>
    </row>
    <row r="70" spans="1:8" ht="31.5" x14ac:dyDescent="0.25">
      <c r="A70" s="33"/>
      <c r="B70" s="17"/>
      <c r="C70" s="29"/>
      <c r="D70" s="29"/>
      <c r="E70" s="29"/>
      <c r="F70" s="29"/>
      <c r="G70" s="11" t="s">
        <v>809</v>
      </c>
      <c r="H70" s="12">
        <v>5</v>
      </c>
    </row>
    <row r="71" spans="1:8" ht="32.25" thickBot="1" x14ac:dyDescent="0.3">
      <c r="A71" s="33"/>
      <c r="B71" s="17"/>
      <c r="C71" s="29"/>
      <c r="D71" s="29"/>
      <c r="E71" s="29"/>
      <c r="F71" s="29"/>
      <c r="G71" s="11" t="s">
        <v>808</v>
      </c>
      <c r="H71" s="12">
        <v>3</v>
      </c>
    </row>
    <row r="72" spans="1:8" x14ac:dyDescent="0.25">
      <c r="A72" s="33"/>
      <c r="B72" s="17"/>
      <c r="C72" s="29"/>
      <c r="D72" s="29"/>
      <c r="E72" s="29"/>
      <c r="F72" s="29"/>
      <c r="G72" s="19" t="s">
        <v>187</v>
      </c>
      <c r="H72" s="20"/>
    </row>
    <row r="73" spans="1:8" ht="31.5" x14ac:dyDescent="0.25">
      <c r="A73" s="33"/>
      <c r="B73" s="17"/>
      <c r="C73" s="29"/>
      <c r="D73" s="29"/>
      <c r="E73" s="29"/>
      <c r="F73" s="29"/>
      <c r="G73" s="11" t="s">
        <v>784</v>
      </c>
      <c r="H73" s="12">
        <v>5</v>
      </c>
    </row>
    <row r="74" spans="1:8" ht="16.5" thickBot="1" x14ac:dyDescent="0.3">
      <c r="A74" s="33"/>
      <c r="B74" s="17"/>
      <c r="C74" s="30"/>
      <c r="D74" s="30"/>
      <c r="E74" s="30"/>
      <c r="F74" s="30"/>
      <c r="G74" s="21" t="s">
        <v>8</v>
      </c>
      <c r="H74" s="23">
        <f>SUM(H58:H59,H61:H62,H64:H71,H73:H73,)</f>
        <v>73</v>
      </c>
    </row>
    <row r="75" spans="1:8" ht="200.1" customHeight="1" thickBot="1" x14ac:dyDescent="0.3">
      <c r="A75" s="34"/>
      <c r="B75" s="18"/>
      <c r="C75" s="63" t="s">
        <v>843</v>
      </c>
      <c r="D75" s="63"/>
      <c r="E75" s="63"/>
      <c r="F75" s="62"/>
      <c r="G75" s="22"/>
      <c r="H75" s="24"/>
    </row>
    <row r="76" spans="1:8" x14ac:dyDescent="0.25">
      <c r="A76" s="32">
        <v>5</v>
      </c>
      <c r="B76" s="16" t="s">
        <v>806</v>
      </c>
      <c r="C76" s="28" t="s">
        <v>234</v>
      </c>
      <c r="D76" s="28" t="s">
        <v>842</v>
      </c>
      <c r="E76" s="28" t="s">
        <v>841</v>
      </c>
      <c r="F76" s="28" t="s">
        <v>840</v>
      </c>
      <c r="G76" s="19" t="s">
        <v>767</v>
      </c>
      <c r="H76" s="20"/>
    </row>
    <row r="77" spans="1:8" ht="31.5" x14ac:dyDescent="0.25">
      <c r="A77" s="33"/>
      <c r="B77" s="17"/>
      <c r="C77" s="29"/>
      <c r="D77" s="29"/>
      <c r="E77" s="29"/>
      <c r="F77" s="29"/>
      <c r="G77" s="11" t="s">
        <v>293</v>
      </c>
      <c r="H77" s="12">
        <v>1</v>
      </c>
    </row>
    <row r="78" spans="1:8" ht="32.25" thickBot="1" x14ac:dyDescent="0.3">
      <c r="A78" s="33"/>
      <c r="B78" s="17"/>
      <c r="C78" s="29"/>
      <c r="D78" s="29"/>
      <c r="E78" s="29"/>
      <c r="F78" s="29"/>
      <c r="G78" s="11" t="s">
        <v>292</v>
      </c>
      <c r="H78" s="12">
        <v>2</v>
      </c>
    </row>
    <row r="79" spans="1:8" x14ac:dyDescent="0.25">
      <c r="A79" s="33"/>
      <c r="B79" s="17"/>
      <c r="C79" s="29"/>
      <c r="D79" s="29"/>
      <c r="E79" s="29"/>
      <c r="F79" s="29"/>
      <c r="G79" s="19" t="s">
        <v>766</v>
      </c>
      <c r="H79" s="20"/>
    </row>
    <row r="80" spans="1:8" ht="48" thickBot="1" x14ac:dyDescent="0.3">
      <c r="A80" s="33"/>
      <c r="B80" s="17"/>
      <c r="C80" s="29"/>
      <c r="D80" s="29"/>
      <c r="E80" s="29"/>
      <c r="F80" s="29"/>
      <c r="G80" s="11" t="s">
        <v>763</v>
      </c>
      <c r="H80" s="12">
        <v>30</v>
      </c>
    </row>
    <row r="81" spans="1:8" x14ac:dyDescent="0.25">
      <c r="A81" s="33"/>
      <c r="B81" s="17"/>
      <c r="C81" s="29"/>
      <c r="D81" s="29"/>
      <c r="E81" s="29"/>
      <c r="F81" s="29"/>
      <c r="G81" s="19" t="s">
        <v>816</v>
      </c>
      <c r="H81" s="20"/>
    </row>
    <row r="82" spans="1:8" ht="31.5" x14ac:dyDescent="0.25">
      <c r="A82" s="33"/>
      <c r="B82" s="17"/>
      <c r="C82" s="29"/>
      <c r="D82" s="29"/>
      <c r="E82" s="29"/>
      <c r="F82" s="29"/>
      <c r="G82" s="11" t="s">
        <v>815</v>
      </c>
      <c r="H82" s="12">
        <v>4</v>
      </c>
    </row>
    <row r="83" spans="1:8" ht="31.5" x14ac:dyDescent="0.25">
      <c r="A83" s="33"/>
      <c r="B83" s="17"/>
      <c r="C83" s="29"/>
      <c r="D83" s="29"/>
      <c r="E83" s="29"/>
      <c r="F83" s="29"/>
      <c r="G83" s="11" t="s">
        <v>814</v>
      </c>
      <c r="H83" s="12">
        <v>3</v>
      </c>
    </row>
    <row r="84" spans="1:8" ht="31.5" x14ac:dyDescent="0.25">
      <c r="A84" s="33"/>
      <c r="B84" s="17"/>
      <c r="C84" s="29"/>
      <c r="D84" s="29"/>
      <c r="E84" s="29"/>
      <c r="F84" s="29"/>
      <c r="G84" s="11" t="s">
        <v>813</v>
      </c>
      <c r="H84" s="12">
        <v>3</v>
      </c>
    </row>
    <row r="85" spans="1:8" ht="31.5" x14ac:dyDescent="0.25">
      <c r="A85" s="33"/>
      <c r="B85" s="17"/>
      <c r="C85" s="29"/>
      <c r="D85" s="29"/>
      <c r="E85" s="29"/>
      <c r="F85" s="29"/>
      <c r="G85" s="11" t="s">
        <v>812</v>
      </c>
      <c r="H85" s="12">
        <v>3</v>
      </c>
    </row>
    <row r="86" spans="1:8" ht="31.5" x14ac:dyDescent="0.25">
      <c r="A86" s="33"/>
      <c r="B86" s="17"/>
      <c r="C86" s="29"/>
      <c r="D86" s="29"/>
      <c r="E86" s="29"/>
      <c r="F86" s="29"/>
      <c r="G86" s="11" t="s">
        <v>811</v>
      </c>
      <c r="H86" s="12">
        <v>3</v>
      </c>
    </row>
    <row r="87" spans="1:8" ht="31.5" x14ac:dyDescent="0.25">
      <c r="A87" s="33"/>
      <c r="B87" s="17"/>
      <c r="C87" s="29"/>
      <c r="D87" s="29"/>
      <c r="E87" s="29"/>
      <c r="F87" s="29"/>
      <c r="G87" s="11" t="s">
        <v>810</v>
      </c>
      <c r="H87" s="12">
        <v>4</v>
      </c>
    </row>
    <row r="88" spans="1:8" ht="31.5" x14ac:dyDescent="0.25">
      <c r="A88" s="33"/>
      <c r="B88" s="17"/>
      <c r="C88" s="29"/>
      <c r="D88" s="29"/>
      <c r="E88" s="29"/>
      <c r="F88" s="29"/>
      <c r="G88" s="11" t="s">
        <v>809</v>
      </c>
      <c r="H88" s="12">
        <v>4</v>
      </c>
    </row>
    <row r="89" spans="1:8" ht="32.25" thickBot="1" x14ac:dyDescent="0.3">
      <c r="A89" s="33"/>
      <c r="B89" s="17"/>
      <c r="C89" s="29"/>
      <c r="D89" s="29"/>
      <c r="E89" s="29"/>
      <c r="F89" s="29"/>
      <c r="G89" s="11" t="s">
        <v>808</v>
      </c>
      <c r="H89" s="12">
        <v>3</v>
      </c>
    </row>
    <row r="90" spans="1:8" x14ac:dyDescent="0.25">
      <c r="A90" s="33"/>
      <c r="B90" s="17"/>
      <c r="C90" s="29"/>
      <c r="D90" s="29"/>
      <c r="E90" s="29"/>
      <c r="F90" s="29"/>
      <c r="G90" s="19" t="s">
        <v>187</v>
      </c>
      <c r="H90" s="20"/>
    </row>
    <row r="91" spans="1:8" ht="31.5" x14ac:dyDescent="0.25">
      <c r="A91" s="33"/>
      <c r="B91" s="17"/>
      <c r="C91" s="29"/>
      <c r="D91" s="29"/>
      <c r="E91" s="29"/>
      <c r="F91" s="29"/>
      <c r="G91" s="11" t="s">
        <v>784</v>
      </c>
      <c r="H91" s="12">
        <v>5</v>
      </c>
    </row>
    <row r="92" spans="1:8" ht="16.5" thickBot="1" x14ac:dyDescent="0.3">
      <c r="A92" s="33"/>
      <c r="B92" s="17"/>
      <c r="C92" s="30"/>
      <c r="D92" s="30"/>
      <c r="E92" s="30"/>
      <c r="F92" s="30"/>
      <c r="G92" s="21" t="s">
        <v>8</v>
      </c>
      <c r="H92" s="23">
        <f>SUM(H77:H78,H80:H80,H82:H89,H91:H91,)</f>
        <v>65</v>
      </c>
    </row>
    <row r="93" spans="1:8" ht="200.1" customHeight="1" thickBot="1" x14ac:dyDescent="0.3">
      <c r="A93" s="34"/>
      <c r="B93" s="18"/>
      <c r="C93" s="63" t="s">
        <v>839</v>
      </c>
      <c r="D93" s="63"/>
      <c r="E93" s="63"/>
      <c r="F93" s="62"/>
      <c r="G93" s="22"/>
      <c r="H93" s="24"/>
    </row>
    <row r="94" spans="1:8" x14ac:dyDescent="0.25">
      <c r="A94" s="32">
        <v>6</v>
      </c>
      <c r="B94" s="16" t="s">
        <v>806</v>
      </c>
      <c r="C94" s="28" t="s">
        <v>231</v>
      </c>
      <c r="D94" s="28" t="s">
        <v>838</v>
      </c>
      <c r="E94" s="28" t="s">
        <v>837</v>
      </c>
      <c r="F94" s="28" t="s">
        <v>836</v>
      </c>
      <c r="G94" s="19" t="s">
        <v>767</v>
      </c>
      <c r="H94" s="20"/>
    </row>
    <row r="95" spans="1:8" ht="31.5" x14ac:dyDescent="0.25">
      <c r="A95" s="33"/>
      <c r="B95" s="17"/>
      <c r="C95" s="29"/>
      <c r="D95" s="29"/>
      <c r="E95" s="29"/>
      <c r="F95" s="29"/>
      <c r="G95" s="11" t="s">
        <v>293</v>
      </c>
      <c r="H95" s="12">
        <v>1</v>
      </c>
    </row>
    <row r="96" spans="1:8" ht="32.25" thickBot="1" x14ac:dyDescent="0.3">
      <c r="A96" s="33"/>
      <c r="B96" s="17"/>
      <c r="C96" s="29"/>
      <c r="D96" s="29"/>
      <c r="E96" s="29"/>
      <c r="F96" s="29"/>
      <c r="G96" s="11" t="s">
        <v>292</v>
      </c>
      <c r="H96" s="12">
        <v>1</v>
      </c>
    </row>
    <row r="97" spans="1:8" x14ac:dyDescent="0.25">
      <c r="A97" s="33"/>
      <c r="B97" s="17"/>
      <c r="C97" s="29"/>
      <c r="D97" s="29"/>
      <c r="E97" s="29"/>
      <c r="F97" s="29"/>
      <c r="G97" s="19" t="s">
        <v>766</v>
      </c>
      <c r="H97" s="20"/>
    </row>
    <row r="98" spans="1:8" ht="32.25" thickBot="1" x14ac:dyDescent="0.3">
      <c r="A98" s="33"/>
      <c r="B98" s="17"/>
      <c r="C98" s="29"/>
      <c r="D98" s="29"/>
      <c r="E98" s="29"/>
      <c r="F98" s="29"/>
      <c r="G98" s="11" t="s">
        <v>761</v>
      </c>
      <c r="H98" s="12">
        <v>8</v>
      </c>
    </row>
    <row r="99" spans="1:8" x14ac:dyDescent="0.25">
      <c r="A99" s="33"/>
      <c r="B99" s="17"/>
      <c r="C99" s="29"/>
      <c r="D99" s="29"/>
      <c r="E99" s="29"/>
      <c r="F99" s="29"/>
      <c r="G99" s="19" t="s">
        <v>816</v>
      </c>
      <c r="H99" s="20"/>
    </row>
    <row r="100" spans="1:8" ht="31.5" x14ac:dyDescent="0.25">
      <c r="A100" s="33"/>
      <c r="B100" s="17"/>
      <c r="C100" s="29"/>
      <c r="D100" s="29"/>
      <c r="E100" s="29"/>
      <c r="F100" s="29"/>
      <c r="G100" s="11" t="s">
        <v>815</v>
      </c>
      <c r="H100" s="12">
        <v>4</v>
      </c>
    </row>
    <row r="101" spans="1:8" ht="31.5" x14ac:dyDescent="0.25">
      <c r="A101" s="33"/>
      <c r="B101" s="17"/>
      <c r="C101" s="29"/>
      <c r="D101" s="29"/>
      <c r="E101" s="29"/>
      <c r="F101" s="29"/>
      <c r="G101" s="11" t="s">
        <v>814</v>
      </c>
      <c r="H101" s="12">
        <v>4</v>
      </c>
    </row>
    <row r="102" spans="1:8" ht="31.5" x14ac:dyDescent="0.25">
      <c r="A102" s="33"/>
      <c r="B102" s="17"/>
      <c r="C102" s="29"/>
      <c r="D102" s="29"/>
      <c r="E102" s="29"/>
      <c r="F102" s="29"/>
      <c r="G102" s="11" t="s">
        <v>813</v>
      </c>
      <c r="H102" s="12">
        <v>3</v>
      </c>
    </row>
    <row r="103" spans="1:8" ht="31.5" x14ac:dyDescent="0.25">
      <c r="A103" s="33"/>
      <c r="B103" s="17"/>
      <c r="C103" s="29"/>
      <c r="D103" s="29"/>
      <c r="E103" s="29"/>
      <c r="F103" s="29"/>
      <c r="G103" s="11" t="s">
        <v>812</v>
      </c>
      <c r="H103" s="12">
        <v>3</v>
      </c>
    </row>
    <row r="104" spans="1:8" ht="31.5" x14ac:dyDescent="0.25">
      <c r="A104" s="33"/>
      <c r="B104" s="17"/>
      <c r="C104" s="29"/>
      <c r="D104" s="29"/>
      <c r="E104" s="29"/>
      <c r="F104" s="29"/>
      <c r="G104" s="11" t="s">
        <v>811</v>
      </c>
      <c r="H104" s="12">
        <v>3</v>
      </c>
    </row>
    <row r="105" spans="1:8" ht="31.5" x14ac:dyDescent="0.25">
      <c r="A105" s="33"/>
      <c r="B105" s="17"/>
      <c r="C105" s="29"/>
      <c r="D105" s="29"/>
      <c r="E105" s="29"/>
      <c r="F105" s="29"/>
      <c r="G105" s="11" t="s">
        <v>810</v>
      </c>
      <c r="H105" s="12">
        <v>4</v>
      </c>
    </row>
    <row r="106" spans="1:8" ht="31.5" x14ac:dyDescent="0.25">
      <c r="A106" s="33"/>
      <c r="B106" s="17"/>
      <c r="C106" s="29"/>
      <c r="D106" s="29"/>
      <c r="E106" s="29"/>
      <c r="F106" s="29"/>
      <c r="G106" s="11" t="s">
        <v>809</v>
      </c>
      <c r="H106" s="12">
        <v>4</v>
      </c>
    </row>
    <row r="107" spans="1:8" ht="32.25" thickBot="1" x14ac:dyDescent="0.3">
      <c r="A107" s="33"/>
      <c r="B107" s="17"/>
      <c r="C107" s="29"/>
      <c r="D107" s="29"/>
      <c r="E107" s="29"/>
      <c r="F107" s="29"/>
      <c r="G107" s="11" t="s">
        <v>808</v>
      </c>
      <c r="H107" s="12">
        <v>3</v>
      </c>
    </row>
    <row r="108" spans="1:8" x14ac:dyDescent="0.25">
      <c r="A108" s="33"/>
      <c r="B108" s="17"/>
      <c r="C108" s="29"/>
      <c r="D108" s="29"/>
      <c r="E108" s="29"/>
      <c r="F108" s="29"/>
      <c r="G108" s="19" t="s">
        <v>187</v>
      </c>
      <c r="H108" s="20"/>
    </row>
    <row r="109" spans="1:8" ht="31.5" x14ac:dyDescent="0.25">
      <c r="A109" s="33"/>
      <c r="B109" s="17"/>
      <c r="C109" s="29"/>
      <c r="D109" s="29"/>
      <c r="E109" s="29"/>
      <c r="F109" s="29"/>
      <c r="G109" s="11" t="s">
        <v>784</v>
      </c>
      <c r="H109" s="12">
        <v>5</v>
      </c>
    </row>
    <row r="110" spans="1:8" ht="16.5" thickBot="1" x14ac:dyDescent="0.3">
      <c r="A110" s="33"/>
      <c r="B110" s="17"/>
      <c r="C110" s="30"/>
      <c r="D110" s="30"/>
      <c r="E110" s="30"/>
      <c r="F110" s="30"/>
      <c r="G110" s="21" t="s">
        <v>8</v>
      </c>
      <c r="H110" s="23">
        <f>SUM(H95:H96,H98:H98,H100:H107,H109:H109,)</f>
        <v>43</v>
      </c>
    </row>
    <row r="111" spans="1:8" ht="200.1" customHeight="1" thickBot="1" x14ac:dyDescent="0.3">
      <c r="A111" s="34"/>
      <c r="B111" s="18"/>
      <c r="C111" s="63" t="s">
        <v>835</v>
      </c>
      <c r="D111" s="63"/>
      <c r="E111" s="63"/>
      <c r="F111" s="62"/>
      <c r="G111" s="22"/>
      <c r="H111" s="24"/>
    </row>
    <row r="112" spans="1:8" x14ac:dyDescent="0.25">
      <c r="A112" s="32">
        <v>7</v>
      </c>
      <c r="B112" s="16" t="s">
        <v>806</v>
      </c>
      <c r="C112" s="28" t="s">
        <v>226</v>
      </c>
      <c r="D112" s="28" t="s">
        <v>834</v>
      </c>
      <c r="E112" s="28" t="s">
        <v>833</v>
      </c>
      <c r="F112" s="28" t="s">
        <v>223</v>
      </c>
      <c r="G112" s="19" t="s">
        <v>767</v>
      </c>
      <c r="H112" s="20"/>
    </row>
    <row r="113" spans="1:8" ht="31.5" x14ac:dyDescent="0.25">
      <c r="A113" s="33"/>
      <c r="B113" s="17"/>
      <c r="C113" s="29"/>
      <c r="D113" s="29"/>
      <c r="E113" s="29"/>
      <c r="F113" s="29"/>
      <c r="G113" s="11" t="s">
        <v>293</v>
      </c>
      <c r="H113" s="12">
        <v>1</v>
      </c>
    </row>
    <row r="114" spans="1:8" ht="32.25" thickBot="1" x14ac:dyDescent="0.3">
      <c r="A114" s="33"/>
      <c r="B114" s="17"/>
      <c r="C114" s="29"/>
      <c r="D114" s="29"/>
      <c r="E114" s="29"/>
      <c r="F114" s="29"/>
      <c r="G114" s="11" t="s">
        <v>292</v>
      </c>
      <c r="H114" s="12">
        <v>1</v>
      </c>
    </row>
    <row r="115" spans="1:8" x14ac:dyDescent="0.25">
      <c r="A115" s="33"/>
      <c r="B115" s="17"/>
      <c r="C115" s="29"/>
      <c r="D115" s="29"/>
      <c r="E115" s="29"/>
      <c r="F115" s="29"/>
      <c r="G115" s="19" t="s">
        <v>766</v>
      </c>
      <c r="H115" s="20"/>
    </row>
    <row r="116" spans="1:8" ht="32.25" thickBot="1" x14ac:dyDescent="0.3">
      <c r="A116" s="33"/>
      <c r="B116" s="17"/>
      <c r="C116" s="29"/>
      <c r="D116" s="29"/>
      <c r="E116" s="29"/>
      <c r="F116" s="29"/>
      <c r="G116" s="11" t="s">
        <v>761</v>
      </c>
      <c r="H116" s="12">
        <v>7</v>
      </c>
    </row>
    <row r="117" spans="1:8" x14ac:dyDescent="0.25">
      <c r="A117" s="33"/>
      <c r="B117" s="17"/>
      <c r="C117" s="29"/>
      <c r="D117" s="29"/>
      <c r="E117" s="29"/>
      <c r="F117" s="29"/>
      <c r="G117" s="19" t="s">
        <v>816</v>
      </c>
      <c r="H117" s="20"/>
    </row>
    <row r="118" spans="1:8" ht="31.5" x14ac:dyDescent="0.25">
      <c r="A118" s="33"/>
      <c r="B118" s="17"/>
      <c r="C118" s="29"/>
      <c r="D118" s="29"/>
      <c r="E118" s="29"/>
      <c r="F118" s="29"/>
      <c r="G118" s="11" t="s">
        <v>815</v>
      </c>
      <c r="H118" s="12">
        <v>3</v>
      </c>
    </row>
    <row r="119" spans="1:8" ht="31.5" x14ac:dyDescent="0.25">
      <c r="A119" s="33"/>
      <c r="B119" s="17"/>
      <c r="C119" s="29"/>
      <c r="D119" s="29"/>
      <c r="E119" s="29"/>
      <c r="F119" s="29"/>
      <c r="G119" s="11" t="s">
        <v>814</v>
      </c>
      <c r="H119" s="12">
        <v>4</v>
      </c>
    </row>
    <row r="120" spans="1:8" ht="31.5" x14ac:dyDescent="0.25">
      <c r="A120" s="33"/>
      <c r="B120" s="17"/>
      <c r="C120" s="29"/>
      <c r="D120" s="29"/>
      <c r="E120" s="29"/>
      <c r="F120" s="29"/>
      <c r="G120" s="11" t="s">
        <v>813</v>
      </c>
      <c r="H120" s="12">
        <v>2</v>
      </c>
    </row>
    <row r="121" spans="1:8" ht="31.5" x14ac:dyDescent="0.25">
      <c r="A121" s="33"/>
      <c r="B121" s="17"/>
      <c r="C121" s="29"/>
      <c r="D121" s="29"/>
      <c r="E121" s="29"/>
      <c r="F121" s="29"/>
      <c r="G121" s="11" t="s">
        <v>812</v>
      </c>
      <c r="H121" s="12">
        <v>3</v>
      </c>
    </row>
    <row r="122" spans="1:8" ht="31.5" x14ac:dyDescent="0.25">
      <c r="A122" s="33"/>
      <c r="B122" s="17"/>
      <c r="C122" s="29"/>
      <c r="D122" s="29"/>
      <c r="E122" s="29"/>
      <c r="F122" s="29"/>
      <c r="G122" s="11" t="s">
        <v>811</v>
      </c>
      <c r="H122" s="12">
        <v>3</v>
      </c>
    </row>
    <row r="123" spans="1:8" ht="31.5" x14ac:dyDescent="0.25">
      <c r="A123" s="33"/>
      <c r="B123" s="17"/>
      <c r="C123" s="29"/>
      <c r="D123" s="29"/>
      <c r="E123" s="29"/>
      <c r="F123" s="29"/>
      <c r="G123" s="11" t="s">
        <v>810</v>
      </c>
      <c r="H123" s="12">
        <v>3</v>
      </c>
    </row>
    <row r="124" spans="1:8" ht="31.5" x14ac:dyDescent="0.25">
      <c r="A124" s="33"/>
      <c r="B124" s="17"/>
      <c r="C124" s="29"/>
      <c r="D124" s="29"/>
      <c r="E124" s="29"/>
      <c r="F124" s="29"/>
      <c r="G124" s="11" t="s">
        <v>809</v>
      </c>
      <c r="H124" s="12">
        <v>5</v>
      </c>
    </row>
    <row r="125" spans="1:8" ht="32.25" thickBot="1" x14ac:dyDescent="0.3">
      <c r="A125" s="33"/>
      <c r="B125" s="17"/>
      <c r="C125" s="29"/>
      <c r="D125" s="29"/>
      <c r="E125" s="29"/>
      <c r="F125" s="29"/>
      <c r="G125" s="11" t="s">
        <v>808</v>
      </c>
      <c r="H125" s="12">
        <v>3</v>
      </c>
    </row>
    <row r="126" spans="1:8" x14ac:dyDescent="0.25">
      <c r="A126" s="33"/>
      <c r="B126" s="17"/>
      <c r="C126" s="29"/>
      <c r="D126" s="29"/>
      <c r="E126" s="29"/>
      <c r="F126" s="29"/>
      <c r="G126" s="19" t="s">
        <v>187</v>
      </c>
      <c r="H126" s="20"/>
    </row>
    <row r="127" spans="1:8" ht="31.5" x14ac:dyDescent="0.25">
      <c r="A127" s="33"/>
      <c r="B127" s="17"/>
      <c r="C127" s="29"/>
      <c r="D127" s="29"/>
      <c r="E127" s="29"/>
      <c r="F127" s="29"/>
      <c r="G127" s="11" t="s">
        <v>784</v>
      </c>
      <c r="H127" s="12">
        <v>3</v>
      </c>
    </row>
    <row r="128" spans="1:8" ht="16.5" thickBot="1" x14ac:dyDescent="0.3">
      <c r="A128" s="33"/>
      <c r="B128" s="17"/>
      <c r="C128" s="30"/>
      <c r="D128" s="30"/>
      <c r="E128" s="30"/>
      <c r="F128" s="30"/>
      <c r="G128" s="21" t="s">
        <v>8</v>
      </c>
      <c r="H128" s="23">
        <f>SUM(H113:H114,H116:H116,H118:H125,H127:H127,)</f>
        <v>38</v>
      </c>
    </row>
    <row r="129" spans="1:8" ht="200.1" customHeight="1" thickBot="1" x14ac:dyDescent="0.3">
      <c r="A129" s="34"/>
      <c r="B129" s="18"/>
      <c r="C129" s="63" t="s">
        <v>832</v>
      </c>
      <c r="D129" s="63"/>
      <c r="E129" s="63"/>
      <c r="F129" s="62"/>
      <c r="G129" s="22"/>
      <c r="H129" s="24"/>
    </row>
    <row r="130" spans="1:8" x14ac:dyDescent="0.25">
      <c r="A130" s="32">
        <v>8</v>
      </c>
      <c r="B130" s="16" t="s">
        <v>821</v>
      </c>
      <c r="C130" s="28" t="s">
        <v>831</v>
      </c>
      <c r="D130" s="28" t="s">
        <v>830</v>
      </c>
      <c r="E130" s="28" t="s">
        <v>829</v>
      </c>
      <c r="F130" s="28" t="s">
        <v>828</v>
      </c>
      <c r="G130" s="19" t="s">
        <v>767</v>
      </c>
      <c r="H130" s="20"/>
    </row>
    <row r="131" spans="1:8" ht="31.5" x14ac:dyDescent="0.25">
      <c r="A131" s="33"/>
      <c r="B131" s="17"/>
      <c r="C131" s="29"/>
      <c r="D131" s="29"/>
      <c r="E131" s="29"/>
      <c r="F131" s="29"/>
      <c r="G131" s="11" t="s">
        <v>293</v>
      </c>
      <c r="H131" s="12">
        <v>1</v>
      </c>
    </row>
    <row r="132" spans="1:8" ht="32.25" thickBot="1" x14ac:dyDescent="0.3">
      <c r="A132" s="33"/>
      <c r="B132" s="17"/>
      <c r="C132" s="29"/>
      <c r="D132" s="29"/>
      <c r="E132" s="29"/>
      <c r="F132" s="29"/>
      <c r="G132" s="11" t="s">
        <v>292</v>
      </c>
      <c r="H132" s="12">
        <v>1</v>
      </c>
    </row>
    <row r="133" spans="1:8" x14ac:dyDescent="0.25">
      <c r="A133" s="33"/>
      <c r="B133" s="17"/>
      <c r="C133" s="29"/>
      <c r="D133" s="29"/>
      <c r="E133" s="29"/>
      <c r="F133" s="29"/>
      <c r="G133" s="19" t="s">
        <v>766</v>
      </c>
      <c r="H133" s="20"/>
    </row>
    <row r="134" spans="1:8" ht="48" thickBot="1" x14ac:dyDescent="0.3">
      <c r="A134" s="33"/>
      <c r="B134" s="17"/>
      <c r="C134" s="29"/>
      <c r="D134" s="29"/>
      <c r="E134" s="29"/>
      <c r="F134" s="29"/>
      <c r="G134" s="11" t="s">
        <v>760</v>
      </c>
      <c r="H134" s="12">
        <v>25</v>
      </c>
    </row>
    <row r="135" spans="1:8" x14ac:dyDescent="0.25">
      <c r="A135" s="33"/>
      <c r="B135" s="17"/>
      <c r="C135" s="29"/>
      <c r="D135" s="29"/>
      <c r="E135" s="29"/>
      <c r="F135" s="29"/>
      <c r="G135" s="19" t="s">
        <v>816</v>
      </c>
      <c r="H135" s="20"/>
    </row>
    <row r="136" spans="1:8" ht="31.5" x14ac:dyDescent="0.25">
      <c r="A136" s="33"/>
      <c r="B136" s="17"/>
      <c r="C136" s="29"/>
      <c r="D136" s="29"/>
      <c r="E136" s="29"/>
      <c r="F136" s="29"/>
      <c r="G136" s="11" t="s">
        <v>815</v>
      </c>
      <c r="H136" s="12">
        <v>6</v>
      </c>
    </row>
    <row r="137" spans="1:8" ht="31.5" x14ac:dyDescent="0.25">
      <c r="A137" s="33"/>
      <c r="B137" s="17"/>
      <c r="C137" s="29"/>
      <c r="D137" s="29"/>
      <c r="E137" s="29"/>
      <c r="F137" s="29"/>
      <c r="G137" s="11" t="s">
        <v>814</v>
      </c>
      <c r="H137" s="12">
        <v>2</v>
      </c>
    </row>
    <row r="138" spans="1:8" ht="31.5" x14ac:dyDescent="0.25">
      <c r="A138" s="33"/>
      <c r="B138" s="17"/>
      <c r="C138" s="29"/>
      <c r="D138" s="29"/>
      <c r="E138" s="29"/>
      <c r="F138" s="29"/>
      <c r="G138" s="11" t="s">
        <v>813</v>
      </c>
      <c r="H138" s="12">
        <v>2</v>
      </c>
    </row>
    <row r="139" spans="1:8" ht="31.5" x14ac:dyDescent="0.25">
      <c r="A139" s="33"/>
      <c r="B139" s="17"/>
      <c r="C139" s="29"/>
      <c r="D139" s="29"/>
      <c r="E139" s="29"/>
      <c r="F139" s="29"/>
      <c r="G139" s="11" t="s">
        <v>812</v>
      </c>
      <c r="H139" s="12">
        <v>3</v>
      </c>
    </row>
    <row r="140" spans="1:8" ht="31.5" x14ac:dyDescent="0.25">
      <c r="A140" s="33"/>
      <c r="B140" s="17"/>
      <c r="C140" s="29"/>
      <c r="D140" s="29"/>
      <c r="E140" s="29"/>
      <c r="F140" s="29"/>
      <c r="G140" s="11" t="s">
        <v>811</v>
      </c>
      <c r="H140" s="12">
        <v>3</v>
      </c>
    </row>
    <row r="141" spans="1:8" ht="31.5" x14ac:dyDescent="0.25">
      <c r="A141" s="33"/>
      <c r="B141" s="17"/>
      <c r="C141" s="29"/>
      <c r="D141" s="29"/>
      <c r="E141" s="29"/>
      <c r="F141" s="29"/>
      <c r="G141" s="11" t="s">
        <v>810</v>
      </c>
      <c r="H141" s="12">
        <v>2</v>
      </c>
    </row>
    <row r="142" spans="1:8" ht="31.5" x14ac:dyDescent="0.25">
      <c r="A142" s="33"/>
      <c r="B142" s="17"/>
      <c r="C142" s="29"/>
      <c r="D142" s="29"/>
      <c r="E142" s="29"/>
      <c r="F142" s="29"/>
      <c r="G142" s="11" t="s">
        <v>809</v>
      </c>
      <c r="H142" s="12">
        <v>3</v>
      </c>
    </row>
    <row r="143" spans="1:8" ht="32.25" thickBot="1" x14ac:dyDescent="0.3">
      <c r="A143" s="33"/>
      <c r="B143" s="17"/>
      <c r="C143" s="29"/>
      <c r="D143" s="29"/>
      <c r="E143" s="29"/>
      <c r="F143" s="29"/>
      <c r="G143" s="11" t="s">
        <v>808</v>
      </c>
      <c r="H143" s="12">
        <v>3</v>
      </c>
    </row>
    <row r="144" spans="1:8" x14ac:dyDescent="0.25">
      <c r="A144" s="33"/>
      <c r="B144" s="17"/>
      <c r="C144" s="29"/>
      <c r="D144" s="29"/>
      <c r="E144" s="29"/>
      <c r="F144" s="29"/>
      <c r="G144" s="19" t="s">
        <v>187</v>
      </c>
      <c r="H144" s="20"/>
    </row>
    <row r="145" spans="1:8" ht="31.5" x14ac:dyDescent="0.25">
      <c r="A145" s="33"/>
      <c r="B145" s="17"/>
      <c r="C145" s="29"/>
      <c r="D145" s="29"/>
      <c r="E145" s="29"/>
      <c r="F145" s="29"/>
      <c r="G145" s="11" t="s">
        <v>784</v>
      </c>
      <c r="H145" s="12">
        <v>4</v>
      </c>
    </row>
    <row r="146" spans="1:8" ht="16.5" thickBot="1" x14ac:dyDescent="0.3">
      <c r="A146" s="33"/>
      <c r="B146" s="17"/>
      <c r="C146" s="30"/>
      <c r="D146" s="30"/>
      <c r="E146" s="30"/>
      <c r="F146" s="30"/>
      <c r="G146" s="21" t="s">
        <v>8</v>
      </c>
      <c r="H146" s="23">
        <f>SUM(H131:H132,H134:H134,H136:H143,H145:H145,)</f>
        <v>55</v>
      </c>
    </row>
    <row r="147" spans="1:8" ht="200.1" customHeight="1" thickBot="1" x14ac:dyDescent="0.3">
      <c r="A147" s="34"/>
      <c r="B147" s="18"/>
      <c r="C147" s="63" t="s">
        <v>827</v>
      </c>
      <c r="D147" s="63"/>
      <c r="E147" s="63"/>
      <c r="F147" s="62"/>
      <c r="G147" s="22"/>
      <c r="H147" s="24"/>
    </row>
    <row r="148" spans="1:8" x14ac:dyDescent="0.25">
      <c r="A148" s="32">
        <v>9</v>
      </c>
      <c r="B148" s="16" t="s">
        <v>821</v>
      </c>
      <c r="C148" s="28" t="s">
        <v>826</v>
      </c>
      <c r="D148" s="28" t="s">
        <v>825</v>
      </c>
      <c r="E148" s="28" t="s">
        <v>824</v>
      </c>
      <c r="F148" s="28" t="s">
        <v>823</v>
      </c>
      <c r="G148" s="19" t="s">
        <v>767</v>
      </c>
      <c r="H148" s="20"/>
    </row>
    <row r="149" spans="1:8" ht="31.5" x14ac:dyDescent="0.25">
      <c r="A149" s="33"/>
      <c r="B149" s="17"/>
      <c r="C149" s="29"/>
      <c r="D149" s="29"/>
      <c r="E149" s="29"/>
      <c r="F149" s="29"/>
      <c r="G149" s="11" t="s">
        <v>293</v>
      </c>
      <c r="H149" s="12">
        <v>1</v>
      </c>
    </row>
    <row r="150" spans="1:8" ht="32.25" thickBot="1" x14ac:dyDescent="0.3">
      <c r="A150" s="33"/>
      <c r="B150" s="17"/>
      <c r="C150" s="29"/>
      <c r="D150" s="29"/>
      <c r="E150" s="29"/>
      <c r="F150" s="29"/>
      <c r="G150" s="11" t="s">
        <v>292</v>
      </c>
      <c r="H150" s="12">
        <v>1</v>
      </c>
    </row>
    <row r="151" spans="1:8" x14ac:dyDescent="0.25">
      <c r="A151" s="33"/>
      <c r="B151" s="17"/>
      <c r="C151" s="29"/>
      <c r="D151" s="29"/>
      <c r="E151" s="29"/>
      <c r="F151" s="29"/>
      <c r="G151" s="19" t="s">
        <v>766</v>
      </c>
      <c r="H151" s="20"/>
    </row>
    <row r="152" spans="1:8" ht="48" thickBot="1" x14ac:dyDescent="0.3">
      <c r="A152" s="33"/>
      <c r="B152" s="17"/>
      <c r="C152" s="29"/>
      <c r="D152" s="29"/>
      <c r="E152" s="29"/>
      <c r="F152" s="29"/>
      <c r="G152" s="11" t="s">
        <v>760</v>
      </c>
      <c r="H152" s="12">
        <v>20</v>
      </c>
    </row>
    <row r="153" spans="1:8" x14ac:dyDescent="0.25">
      <c r="A153" s="33"/>
      <c r="B153" s="17"/>
      <c r="C153" s="29"/>
      <c r="D153" s="29"/>
      <c r="E153" s="29"/>
      <c r="F153" s="29"/>
      <c r="G153" s="19" t="s">
        <v>816</v>
      </c>
      <c r="H153" s="20"/>
    </row>
    <row r="154" spans="1:8" ht="31.5" x14ac:dyDescent="0.25">
      <c r="A154" s="33"/>
      <c r="B154" s="17"/>
      <c r="C154" s="29"/>
      <c r="D154" s="29"/>
      <c r="E154" s="29"/>
      <c r="F154" s="29"/>
      <c r="G154" s="11" t="s">
        <v>815</v>
      </c>
      <c r="H154" s="12">
        <v>6</v>
      </c>
    </row>
    <row r="155" spans="1:8" ht="31.5" x14ac:dyDescent="0.25">
      <c r="A155" s="33"/>
      <c r="B155" s="17"/>
      <c r="C155" s="29"/>
      <c r="D155" s="29"/>
      <c r="E155" s="29"/>
      <c r="F155" s="29"/>
      <c r="G155" s="11" t="s">
        <v>814</v>
      </c>
      <c r="H155" s="12">
        <v>2</v>
      </c>
    </row>
    <row r="156" spans="1:8" ht="31.5" x14ac:dyDescent="0.25">
      <c r="A156" s="33"/>
      <c r="B156" s="17"/>
      <c r="C156" s="29"/>
      <c r="D156" s="29"/>
      <c r="E156" s="29"/>
      <c r="F156" s="29"/>
      <c r="G156" s="11" t="s">
        <v>813</v>
      </c>
      <c r="H156" s="12">
        <v>2</v>
      </c>
    </row>
    <row r="157" spans="1:8" ht="31.5" x14ac:dyDescent="0.25">
      <c r="A157" s="33"/>
      <c r="B157" s="17"/>
      <c r="C157" s="29"/>
      <c r="D157" s="29"/>
      <c r="E157" s="29"/>
      <c r="F157" s="29"/>
      <c r="G157" s="11" t="s">
        <v>812</v>
      </c>
      <c r="H157" s="12">
        <v>4</v>
      </c>
    </row>
    <row r="158" spans="1:8" ht="31.5" x14ac:dyDescent="0.25">
      <c r="A158" s="33"/>
      <c r="B158" s="17"/>
      <c r="C158" s="29"/>
      <c r="D158" s="29"/>
      <c r="E158" s="29"/>
      <c r="F158" s="29"/>
      <c r="G158" s="11" t="s">
        <v>811</v>
      </c>
      <c r="H158" s="12">
        <v>3</v>
      </c>
    </row>
    <row r="159" spans="1:8" ht="31.5" x14ac:dyDescent="0.25">
      <c r="A159" s="33"/>
      <c r="B159" s="17"/>
      <c r="C159" s="29"/>
      <c r="D159" s="29"/>
      <c r="E159" s="29"/>
      <c r="F159" s="29"/>
      <c r="G159" s="11" t="s">
        <v>810</v>
      </c>
      <c r="H159" s="12">
        <v>2</v>
      </c>
    </row>
    <row r="160" spans="1:8" ht="31.5" x14ac:dyDescent="0.25">
      <c r="A160" s="33"/>
      <c r="B160" s="17"/>
      <c r="C160" s="29"/>
      <c r="D160" s="29"/>
      <c r="E160" s="29"/>
      <c r="F160" s="29"/>
      <c r="G160" s="11" t="s">
        <v>809</v>
      </c>
      <c r="H160" s="12">
        <v>3</v>
      </c>
    </row>
    <row r="161" spans="1:8" ht="32.25" thickBot="1" x14ac:dyDescent="0.3">
      <c r="A161" s="33"/>
      <c r="B161" s="17"/>
      <c r="C161" s="29"/>
      <c r="D161" s="29"/>
      <c r="E161" s="29"/>
      <c r="F161" s="29"/>
      <c r="G161" s="11" t="s">
        <v>808</v>
      </c>
      <c r="H161" s="12">
        <v>3</v>
      </c>
    </row>
    <row r="162" spans="1:8" x14ac:dyDescent="0.25">
      <c r="A162" s="33"/>
      <c r="B162" s="17"/>
      <c r="C162" s="29"/>
      <c r="D162" s="29"/>
      <c r="E162" s="29"/>
      <c r="F162" s="29"/>
      <c r="G162" s="19" t="s">
        <v>187</v>
      </c>
      <c r="H162" s="20"/>
    </row>
    <row r="163" spans="1:8" ht="31.5" x14ac:dyDescent="0.25">
      <c r="A163" s="33"/>
      <c r="B163" s="17"/>
      <c r="C163" s="29"/>
      <c r="D163" s="29"/>
      <c r="E163" s="29"/>
      <c r="F163" s="29"/>
      <c r="G163" s="11" t="s">
        <v>784</v>
      </c>
      <c r="H163" s="12">
        <v>4</v>
      </c>
    </row>
    <row r="164" spans="1:8" ht="16.5" thickBot="1" x14ac:dyDescent="0.3">
      <c r="A164" s="33"/>
      <c r="B164" s="17"/>
      <c r="C164" s="30"/>
      <c r="D164" s="30"/>
      <c r="E164" s="30"/>
      <c r="F164" s="30"/>
      <c r="G164" s="21" t="s">
        <v>8</v>
      </c>
      <c r="H164" s="23">
        <f>SUM(H149:H150,H152:H152,H154:H161,H163:H163,)</f>
        <v>51</v>
      </c>
    </row>
    <row r="165" spans="1:8" ht="200.1" customHeight="1" thickBot="1" x14ac:dyDescent="0.3">
      <c r="A165" s="34"/>
      <c r="B165" s="18"/>
      <c r="C165" s="63" t="s">
        <v>822</v>
      </c>
      <c r="D165" s="63"/>
      <c r="E165" s="63"/>
      <c r="F165" s="62"/>
      <c r="G165" s="22"/>
      <c r="H165" s="24"/>
    </row>
    <row r="166" spans="1:8" x14ac:dyDescent="0.25">
      <c r="A166" s="32">
        <v>10</v>
      </c>
      <c r="B166" s="16" t="s">
        <v>821</v>
      </c>
      <c r="C166" s="28" t="s">
        <v>820</v>
      </c>
      <c r="D166" s="28" t="s">
        <v>819</v>
      </c>
      <c r="E166" s="28" t="s">
        <v>818</v>
      </c>
      <c r="F166" s="28" t="s">
        <v>817</v>
      </c>
      <c r="G166" s="19" t="s">
        <v>767</v>
      </c>
      <c r="H166" s="20"/>
    </row>
    <row r="167" spans="1:8" ht="31.5" x14ac:dyDescent="0.25">
      <c r="A167" s="33"/>
      <c r="B167" s="17"/>
      <c r="C167" s="29"/>
      <c r="D167" s="29"/>
      <c r="E167" s="29"/>
      <c r="F167" s="29"/>
      <c r="G167" s="11" t="s">
        <v>293</v>
      </c>
      <c r="H167" s="12">
        <v>1</v>
      </c>
    </row>
    <row r="168" spans="1:8" ht="32.25" thickBot="1" x14ac:dyDescent="0.3">
      <c r="A168" s="33"/>
      <c r="B168" s="17"/>
      <c r="C168" s="29"/>
      <c r="D168" s="29"/>
      <c r="E168" s="29"/>
      <c r="F168" s="29"/>
      <c r="G168" s="11" t="s">
        <v>292</v>
      </c>
      <c r="H168" s="12">
        <v>1</v>
      </c>
    </row>
    <row r="169" spans="1:8" x14ac:dyDescent="0.25">
      <c r="A169" s="33"/>
      <c r="B169" s="17"/>
      <c r="C169" s="29"/>
      <c r="D169" s="29"/>
      <c r="E169" s="29"/>
      <c r="F169" s="29"/>
      <c r="G169" s="19" t="s">
        <v>766</v>
      </c>
      <c r="H169" s="20"/>
    </row>
    <row r="170" spans="1:8" ht="48" thickBot="1" x14ac:dyDescent="0.3">
      <c r="A170" s="33"/>
      <c r="B170" s="17"/>
      <c r="C170" s="29"/>
      <c r="D170" s="29"/>
      <c r="E170" s="29"/>
      <c r="F170" s="29"/>
      <c r="G170" s="11" t="s">
        <v>760</v>
      </c>
      <c r="H170" s="12">
        <v>20</v>
      </c>
    </row>
    <row r="171" spans="1:8" x14ac:dyDescent="0.25">
      <c r="A171" s="33"/>
      <c r="B171" s="17"/>
      <c r="C171" s="29"/>
      <c r="D171" s="29"/>
      <c r="E171" s="29"/>
      <c r="F171" s="29"/>
      <c r="G171" s="19" t="s">
        <v>816</v>
      </c>
      <c r="H171" s="20"/>
    </row>
    <row r="172" spans="1:8" ht="31.5" x14ac:dyDescent="0.25">
      <c r="A172" s="33"/>
      <c r="B172" s="17"/>
      <c r="C172" s="29"/>
      <c r="D172" s="29"/>
      <c r="E172" s="29"/>
      <c r="F172" s="29"/>
      <c r="G172" s="11" t="s">
        <v>815</v>
      </c>
      <c r="H172" s="12">
        <v>6</v>
      </c>
    </row>
    <row r="173" spans="1:8" ht="31.5" x14ac:dyDescent="0.25">
      <c r="A173" s="33"/>
      <c r="B173" s="17"/>
      <c r="C173" s="29"/>
      <c r="D173" s="29"/>
      <c r="E173" s="29"/>
      <c r="F173" s="29"/>
      <c r="G173" s="11" t="s">
        <v>814</v>
      </c>
      <c r="H173" s="12">
        <v>3</v>
      </c>
    </row>
    <row r="174" spans="1:8" ht="31.5" x14ac:dyDescent="0.25">
      <c r="A174" s="33"/>
      <c r="B174" s="17"/>
      <c r="C174" s="29"/>
      <c r="D174" s="29"/>
      <c r="E174" s="29"/>
      <c r="F174" s="29"/>
      <c r="G174" s="11" t="s">
        <v>813</v>
      </c>
      <c r="H174" s="12">
        <v>2</v>
      </c>
    </row>
    <row r="175" spans="1:8" ht="31.5" x14ac:dyDescent="0.25">
      <c r="A175" s="33"/>
      <c r="B175" s="17"/>
      <c r="C175" s="29"/>
      <c r="D175" s="29"/>
      <c r="E175" s="29"/>
      <c r="F175" s="29"/>
      <c r="G175" s="11" t="s">
        <v>812</v>
      </c>
      <c r="H175" s="12">
        <v>3</v>
      </c>
    </row>
    <row r="176" spans="1:8" ht="31.5" x14ac:dyDescent="0.25">
      <c r="A176" s="33"/>
      <c r="B176" s="17"/>
      <c r="C176" s="29"/>
      <c r="D176" s="29"/>
      <c r="E176" s="29"/>
      <c r="F176" s="29"/>
      <c r="G176" s="11" t="s">
        <v>811</v>
      </c>
      <c r="H176" s="12">
        <v>4</v>
      </c>
    </row>
    <row r="177" spans="1:8" ht="31.5" x14ac:dyDescent="0.25">
      <c r="A177" s="33"/>
      <c r="B177" s="17"/>
      <c r="C177" s="29"/>
      <c r="D177" s="29"/>
      <c r="E177" s="29"/>
      <c r="F177" s="29"/>
      <c r="G177" s="11" t="s">
        <v>810</v>
      </c>
      <c r="H177" s="12">
        <v>2</v>
      </c>
    </row>
    <row r="178" spans="1:8" ht="31.5" x14ac:dyDescent="0.25">
      <c r="A178" s="33"/>
      <c r="B178" s="17"/>
      <c r="C178" s="29"/>
      <c r="D178" s="29"/>
      <c r="E178" s="29"/>
      <c r="F178" s="29"/>
      <c r="G178" s="11" t="s">
        <v>809</v>
      </c>
      <c r="H178" s="12">
        <v>3</v>
      </c>
    </row>
    <row r="179" spans="1:8" ht="32.25" thickBot="1" x14ac:dyDescent="0.3">
      <c r="A179" s="33"/>
      <c r="B179" s="17"/>
      <c r="C179" s="29"/>
      <c r="D179" s="29"/>
      <c r="E179" s="29"/>
      <c r="F179" s="29"/>
      <c r="G179" s="11" t="s">
        <v>808</v>
      </c>
      <c r="H179" s="12">
        <v>3</v>
      </c>
    </row>
    <row r="180" spans="1:8" x14ac:dyDescent="0.25">
      <c r="A180" s="33"/>
      <c r="B180" s="17"/>
      <c r="C180" s="29"/>
      <c r="D180" s="29"/>
      <c r="E180" s="29"/>
      <c r="F180" s="29"/>
      <c r="G180" s="19" t="s">
        <v>187</v>
      </c>
      <c r="H180" s="20"/>
    </row>
    <row r="181" spans="1:8" ht="31.5" x14ac:dyDescent="0.25">
      <c r="A181" s="33"/>
      <c r="B181" s="17"/>
      <c r="C181" s="29"/>
      <c r="D181" s="29"/>
      <c r="E181" s="29"/>
      <c r="F181" s="29"/>
      <c r="G181" s="11" t="s">
        <v>784</v>
      </c>
      <c r="H181" s="12">
        <v>3</v>
      </c>
    </row>
    <row r="182" spans="1:8" ht="16.5" thickBot="1" x14ac:dyDescent="0.3">
      <c r="A182" s="33"/>
      <c r="B182" s="17"/>
      <c r="C182" s="30"/>
      <c r="D182" s="30"/>
      <c r="E182" s="30"/>
      <c r="F182" s="30"/>
      <c r="G182" s="21" t="s">
        <v>8</v>
      </c>
      <c r="H182" s="23">
        <f>SUM(H167:H168,H170:H170,H172:H179,H181:H181,)</f>
        <v>51</v>
      </c>
    </row>
    <row r="183" spans="1:8" ht="200.1" customHeight="1" thickBot="1" x14ac:dyDescent="0.3">
      <c r="A183" s="34"/>
      <c r="B183" s="18"/>
      <c r="C183" s="63" t="s">
        <v>807</v>
      </c>
      <c r="D183" s="63"/>
      <c r="E183" s="63"/>
      <c r="F183" s="62"/>
      <c r="G183" s="22"/>
      <c r="H183" s="24"/>
    </row>
    <row r="184" spans="1:8" x14ac:dyDescent="0.25">
      <c r="A184" s="32">
        <v>11</v>
      </c>
      <c r="B184" s="16" t="s">
        <v>806</v>
      </c>
      <c r="C184" s="28" t="s">
        <v>805</v>
      </c>
      <c r="D184" s="28" t="s">
        <v>804</v>
      </c>
      <c r="E184" s="28" t="s">
        <v>803</v>
      </c>
      <c r="F184" s="28" t="s">
        <v>802</v>
      </c>
      <c r="G184" s="19" t="s">
        <v>767</v>
      </c>
      <c r="H184" s="20"/>
    </row>
    <row r="185" spans="1:8" ht="31.5" x14ac:dyDescent="0.25">
      <c r="A185" s="33"/>
      <c r="B185" s="17"/>
      <c r="C185" s="29"/>
      <c r="D185" s="29"/>
      <c r="E185" s="29"/>
      <c r="F185" s="29"/>
      <c r="G185" s="11" t="s">
        <v>293</v>
      </c>
      <c r="H185" s="12">
        <v>2</v>
      </c>
    </row>
    <row r="186" spans="1:8" ht="32.25" thickBot="1" x14ac:dyDescent="0.3">
      <c r="A186" s="33"/>
      <c r="B186" s="17"/>
      <c r="C186" s="29"/>
      <c r="D186" s="29"/>
      <c r="E186" s="29"/>
      <c r="F186" s="29"/>
      <c r="G186" s="11" t="s">
        <v>292</v>
      </c>
      <c r="H186" s="12">
        <v>1</v>
      </c>
    </row>
    <row r="187" spans="1:8" x14ac:dyDescent="0.25">
      <c r="A187" s="33"/>
      <c r="B187" s="17"/>
      <c r="C187" s="29"/>
      <c r="D187" s="29"/>
      <c r="E187" s="29"/>
      <c r="F187" s="29"/>
      <c r="G187" s="19" t="s">
        <v>766</v>
      </c>
      <c r="H187" s="20"/>
    </row>
    <row r="188" spans="1:8" ht="32.25" thickBot="1" x14ac:dyDescent="0.3">
      <c r="A188" s="33"/>
      <c r="B188" s="17"/>
      <c r="C188" s="29"/>
      <c r="D188" s="29"/>
      <c r="E188" s="29"/>
      <c r="F188" s="29"/>
      <c r="G188" s="11" t="s">
        <v>759</v>
      </c>
      <c r="H188" s="12">
        <v>8</v>
      </c>
    </row>
    <row r="189" spans="1:8" x14ac:dyDescent="0.25">
      <c r="A189" s="33"/>
      <c r="B189" s="17"/>
      <c r="C189" s="29"/>
      <c r="D189" s="29"/>
      <c r="E189" s="29"/>
      <c r="F189" s="29"/>
      <c r="G189" s="19" t="s">
        <v>187</v>
      </c>
      <c r="H189" s="20"/>
    </row>
    <row r="190" spans="1:8" ht="31.5" x14ac:dyDescent="0.25">
      <c r="A190" s="33"/>
      <c r="B190" s="17"/>
      <c r="C190" s="29"/>
      <c r="D190" s="29"/>
      <c r="E190" s="29"/>
      <c r="F190" s="29"/>
      <c r="G190" s="11" t="s">
        <v>784</v>
      </c>
      <c r="H190" s="12">
        <v>5</v>
      </c>
    </row>
    <row r="191" spans="1:8" ht="16.5" thickBot="1" x14ac:dyDescent="0.3">
      <c r="A191" s="33"/>
      <c r="B191" s="17"/>
      <c r="C191" s="30"/>
      <c r="D191" s="30"/>
      <c r="E191" s="30"/>
      <c r="F191" s="30"/>
      <c r="G191" s="21" t="s">
        <v>8</v>
      </c>
      <c r="H191" s="23">
        <f>SUM(H185:H186,H188:H188,H190:H190,)</f>
        <v>16</v>
      </c>
    </row>
    <row r="192" spans="1:8" ht="200.1" customHeight="1" thickBot="1" x14ac:dyDescent="0.3">
      <c r="A192" s="34"/>
      <c r="B192" s="18"/>
      <c r="C192" s="63" t="s">
        <v>801</v>
      </c>
      <c r="D192" s="63"/>
      <c r="E192" s="63"/>
      <c r="F192" s="62"/>
      <c r="G192" s="22"/>
      <c r="H192" s="24"/>
    </row>
    <row r="193" spans="1:8" x14ac:dyDescent="0.25">
      <c r="A193" s="32">
        <v>12</v>
      </c>
      <c r="B193" s="16" t="s">
        <v>795</v>
      </c>
      <c r="C193" s="28" t="s">
        <v>800</v>
      </c>
      <c r="D193" s="28" t="s">
        <v>799</v>
      </c>
      <c r="E193" s="28" t="s">
        <v>798</v>
      </c>
      <c r="F193" s="28" t="s">
        <v>797</v>
      </c>
      <c r="G193" s="19" t="s">
        <v>767</v>
      </c>
      <c r="H193" s="20"/>
    </row>
    <row r="194" spans="1:8" ht="31.5" x14ac:dyDescent="0.25">
      <c r="A194" s="33"/>
      <c r="B194" s="17"/>
      <c r="C194" s="29"/>
      <c r="D194" s="29"/>
      <c r="E194" s="29"/>
      <c r="F194" s="29"/>
      <c r="G194" s="11" t="s">
        <v>293</v>
      </c>
      <c r="H194" s="12">
        <v>2</v>
      </c>
    </row>
    <row r="195" spans="1:8" ht="32.25" thickBot="1" x14ac:dyDescent="0.3">
      <c r="A195" s="33"/>
      <c r="B195" s="17"/>
      <c r="C195" s="29"/>
      <c r="D195" s="29"/>
      <c r="E195" s="29"/>
      <c r="F195" s="29"/>
      <c r="G195" s="11" t="s">
        <v>292</v>
      </c>
      <c r="H195" s="12">
        <v>1</v>
      </c>
    </row>
    <row r="196" spans="1:8" x14ac:dyDescent="0.25">
      <c r="A196" s="33"/>
      <c r="B196" s="17"/>
      <c r="C196" s="29"/>
      <c r="D196" s="29"/>
      <c r="E196" s="29"/>
      <c r="F196" s="29"/>
      <c r="G196" s="19" t="s">
        <v>766</v>
      </c>
      <c r="H196" s="20"/>
    </row>
    <row r="197" spans="1:8" ht="48" thickBot="1" x14ac:dyDescent="0.3">
      <c r="A197" s="33"/>
      <c r="B197" s="17"/>
      <c r="C197" s="29"/>
      <c r="D197" s="29"/>
      <c r="E197" s="29"/>
      <c r="F197" s="29"/>
      <c r="G197" s="11" t="s">
        <v>765</v>
      </c>
      <c r="H197" s="12">
        <v>12</v>
      </c>
    </row>
    <row r="198" spans="1:8" x14ac:dyDescent="0.25">
      <c r="A198" s="33"/>
      <c r="B198" s="17"/>
      <c r="C198" s="29"/>
      <c r="D198" s="29"/>
      <c r="E198" s="29"/>
      <c r="F198" s="29"/>
      <c r="G198" s="19" t="s">
        <v>187</v>
      </c>
      <c r="H198" s="20"/>
    </row>
    <row r="199" spans="1:8" x14ac:dyDescent="0.25">
      <c r="A199" s="33"/>
      <c r="B199" s="17"/>
      <c r="C199" s="29"/>
      <c r="D199" s="29"/>
      <c r="E199" s="29"/>
      <c r="F199" s="29"/>
      <c r="G199" s="11" t="s">
        <v>319</v>
      </c>
      <c r="H199" s="12">
        <v>6</v>
      </c>
    </row>
    <row r="200" spans="1:8" ht="31.5" x14ac:dyDescent="0.25">
      <c r="A200" s="33"/>
      <c r="B200" s="17"/>
      <c r="C200" s="29"/>
      <c r="D200" s="29"/>
      <c r="E200" s="29"/>
      <c r="F200" s="29"/>
      <c r="G200" s="11" t="s">
        <v>318</v>
      </c>
      <c r="H200" s="12">
        <v>7</v>
      </c>
    </row>
    <row r="201" spans="1:8" x14ac:dyDescent="0.25">
      <c r="A201" s="33"/>
      <c r="B201" s="17"/>
      <c r="C201" s="29"/>
      <c r="D201" s="29"/>
      <c r="E201" s="29"/>
      <c r="F201" s="29"/>
      <c r="G201" s="11" t="s">
        <v>317</v>
      </c>
      <c r="H201" s="12">
        <v>7</v>
      </c>
    </row>
    <row r="202" spans="1:8" x14ac:dyDescent="0.25">
      <c r="A202" s="33"/>
      <c r="B202" s="17"/>
      <c r="C202" s="29"/>
      <c r="D202" s="29"/>
      <c r="E202" s="29"/>
      <c r="F202" s="29"/>
      <c r="G202" s="11" t="s">
        <v>316</v>
      </c>
      <c r="H202" s="12">
        <v>3</v>
      </c>
    </row>
    <row r="203" spans="1:8" ht="31.5" x14ac:dyDescent="0.25">
      <c r="A203" s="33"/>
      <c r="B203" s="17"/>
      <c r="C203" s="29"/>
      <c r="D203" s="29"/>
      <c r="E203" s="29"/>
      <c r="F203" s="29"/>
      <c r="G203" s="11" t="s">
        <v>492</v>
      </c>
      <c r="H203" s="12">
        <v>4</v>
      </c>
    </row>
    <row r="204" spans="1:8" ht="31.5" x14ac:dyDescent="0.25">
      <c r="A204" s="33"/>
      <c r="B204" s="17"/>
      <c r="C204" s="29"/>
      <c r="D204" s="29"/>
      <c r="E204" s="29"/>
      <c r="F204" s="29"/>
      <c r="G204" s="11" t="s">
        <v>314</v>
      </c>
      <c r="H204" s="12">
        <v>4</v>
      </c>
    </row>
    <row r="205" spans="1:8" ht="31.5" x14ac:dyDescent="0.25">
      <c r="A205" s="33"/>
      <c r="B205" s="17"/>
      <c r="C205" s="29"/>
      <c r="D205" s="29"/>
      <c r="E205" s="29"/>
      <c r="F205" s="29"/>
      <c r="G205" s="11" t="s">
        <v>784</v>
      </c>
      <c r="H205" s="12">
        <v>15</v>
      </c>
    </row>
    <row r="206" spans="1:8" ht="16.5" thickBot="1" x14ac:dyDescent="0.3">
      <c r="A206" s="33"/>
      <c r="B206" s="17"/>
      <c r="C206" s="30"/>
      <c r="D206" s="30"/>
      <c r="E206" s="30"/>
      <c r="F206" s="30"/>
      <c r="G206" s="21" t="s">
        <v>8</v>
      </c>
      <c r="H206" s="23">
        <f>SUM(H194:H195,H197:H197,H199:H205,)</f>
        <v>61</v>
      </c>
    </row>
    <row r="207" spans="1:8" ht="200.1" customHeight="1" thickBot="1" x14ac:dyDescent="0.3">
      <c r="A207" s="34"/>
      <c r="B207" s="18"/>
      <c r="C207" s="63" t="s">
        <v>796</v>
      </c>
      <c r="D207" s="63"/>
      <c r="E207" s="63"/>
      <c r="F207" s="62"/>
      <c r="G207" s="22"/>
      <c r="H207" s="24"/>
    </row>
    <row r="208" spans="1:8" x14ac:dyDescent="0.25">
      <c r="A208" s="32">
        <v>13</v>
      </c>
      <c r="B208" s="16" t="s">
        <v>795</v>
      </c>
      <c r="C208" s="28" t="s">
        <v>198</v>
      </c>
      <c r="D208" s="28" t="s">
        <v>197</v>
      </c>
      <c r="E208" s="28" t="s">
        <v>196</v>
      </c>
      <c r="F208" s="28" t="s">
        <v>195</v>
      </c>
      <c r="G208" s="19" t="s">
        <v>767</v>
      </c>
      <c r="H208" s="20"/>
    </row>
    <row r="209" spans="1:8" ht="31.5" x14ac:dyDescent="0.25">
      <c r="A209" s="33"/>
      <c r="B209" s="17"/>
      <c r="C209" s="29"/>
      <c r="D209" s="29"/>
      <c r="E209" s="29"/>
      <c r="F209" s="29"/>
      <c r="G209" s="11" t="s">
        <v>293</v>
      </c>
      <c r="H209" s="12">
        <v>1</v>
      </c>
    </row>
    <row r="210" spans="1:8" ht="32.25" thickBot="1" x14ac:dyDescent="0.3">
      <c r="A210" s="33"/>
      <c r="B210" s="17"/>
      <c r="C210" s="29"/>
      <c r="D210" s="29"/>
      <c r="E210" s="29"/>
      <c r="F210" s="29"/>
      <c r="G210" s="11" t="s">
        <v>292</v>
      </c>
      <c r="H210" s="12">
        <v>2</v>
      </c>
    </row>
    <row r="211" spans="1:8" x14ac:dyDescent="0.25">
      <c r="A211" s="33"/>
      <c r="B211" s="17"/>
      <c r="C211" s="29"/>
      <c r="D211" s="29"/>
      <c r="E211" s="29"/>
      <c r="F211" s="29"/>
      <c r="G211" s="19" t="s">
        <v>766</v>
      </c>
      <c r="H211" s="20"/>
    </row>
    <row r="212" spans="1:8" ht="48" thickBot="1" x14ac:dyDescent="0.3">
      <c r="A212" s="33"/>
      <c r="B212" s="17"/>
      <c r="C212" s="29"/>
      <c r="D212" s="29"/>
      <c r="E212" s="29"/>
      <c r="F212" s="29"/>
      <c r="G212" s="11" t="s">
        <v>765</v>
      </c>
      <c r="H212" s="12">
        <v>12</v>
      </c>
    </row>
    <row r="213" spans="1:8" x14ac:dyDescent="0.25">
      <c r="A213" s="33"/>
      <c r="B213" s="17"/>
      <c r="C213" s="29"/>
      <c r="D213" s="29"/>
      <c r="E213" s="29"/>
      <c r="F213" s="29"/>
      <c r="G213" s="19" t="s">
        <v>187</v>
      </c>
      <c r="H213" s="20"/>
    </row>
    <row r="214" spans="1:8" x14ac:dyDescent="0.25">
      <c r="A214" s="33"/>
      <c r="B214" s="17"/>
      <c r="C214" s="29"/>
      <c r="D214" s="29"/>
      <c r="E214" s="29"/>
      <c r="F214" s="29"/>
      <c r="G214" s="11" t="s">
        <v>319</v>
      </c>
      <c r="H214" s="12">
        <v>6</v>
      </c>
    </row>
    <row r="215" spans="1:8" ht="31.5" x14ac:dyDescent="0.25">
      <c r="A215" s="33"/>
      <c r="B215" s="17"/>
      <c r="C215" s="29"/>
      <c r="D215" s="29"/>
      <c r="E215" s="29"/>
      <c r="F215" s="29"/>
      <c r="G215" s="11" t="s">
        <v>318</v>
      </c>
      <c r="H215" s="12">
        <v>7</v>
      </c>
    </row>
    <row r="216" spans="1:8" x14ac:dyDescent="0.25">
      <c r="A216" s="33"/>
      <c r="B216" s="17"/>
      <c r="C216" s="29"/>
      <c r="D216" s="29"/>
      <c r="E216" s="29"/>
      <c r="F216" s="29"/>
      <c r="G216" s="11" t="s">
        <v>317</v>
      </c>
      <c r="H216" s="12">
        <v>7</v>
      </c>
    </row>
    <row r="217" spans="1:8" x14ac:dyDescent="0.25">
      <c r="A217" s="33"/>
      <c r="B217" s="17"/>
      <c r="C217" s="29"/>
      <c r="D217" s="29"/>
      <c r="E217" s="29"/>
      <c r="F217" s="29"/>
      <c r="G217" s="11" t="s">
        <v>316</v>
      </c>
      <c r="H217" s="12">
        <v>3</v>
      </c>
    </row>
    <row r="218" spans="1:8" ht="31.5" x14ac:dyDescent="0.25">
      <c r="A218" s="33"/>
      <c r="B218" s="17"/>
      <c r="C218" s="29"/>
      <c r="D218" s="29"/>
      <c r="E218" s="29"/>
      <c r="F218" s="29"/>
      <c r="G218" s="11" t="s">
        <v>492</v>
      </c>
      <c r="H218" s="12">
        <v>3</v>
      </c>
    </row>
    <row r="219" spans="1:8" ht="31.5" x14ac:dyDescent="0.25">
      <c r="A219" s="33"/>
      <c r="B219" s="17"/>
      <c r="C219" s="29"/>
      <c r="D219" s="29"/>
      <c r="E219" s="29"/>
      <c r="F219" s="29"/>
      <c r="G219" s="11" t="s">
        <v>314</v>
      </c>
      <c r="H219" s="12">
        <v>3</v>
      </c>
    </row>
    <row r="220" spans="1:8" ht="31.5" x14ac:dyDescent="0.25">
      <c r="A220" s="33"/>
      <c r="B220" s="17"/>
      <c r="C220" s="29"/>
      <c r="D220" s="29"/>
      <c r="E220" s="29"/>
      <c r="F220" s="29"/>
      <c r="G220" s="11" t="s">
        <v>784</v>
      </c>
      <c r="H220" s="12">
        <v>12</v>
      </c>
    </row>
    <row r="221" spans="1:8" ht="16.5" thickBot="1" x14ac:dyDescent="0.3">
      <c r="A221" s="33"/>
      <c r="B221" s="17"/>
      <c r="C221" s="30"/>
      <c r="D221" s="30"/>
      <c r="E221" s="30"/>
      <c r="F221" s="30"/>
      <c r="G221" s="21" t="s">
        <v>8</v>
      </c>
      <c r="H221" s="23">
        <f>SUM(H209:H210,H212:H212,H214:H220,)</f>
        <v>56</v>
      </c>
    </row>
    <row r="222" spans="1:8" ht="200.1" customHeight="1" thickBot="1" x14ac:dyDescent="0.3">
      <c r="A222" s="34"/>
      <c r="B222" s="18"/>
      <c r="C222" s="63" t="s">
        <v>794</v>
      </c>
      <c r="D222" s="63"/>
      <c r="E222" s="63"/>
      <c r="F222" s="62"/>
      <c r="G222" s="22"/>
      <c r="H222" s="24"/>
    </row>
    <row r="223" spans="1:8" x14ac:dyDescent="0.25">
      <c r="A223" s="32">
        <v>14</v>
      </c>
      <c r="B223" s="16" t="s">
        <v>782</v>
      </c>
      <c r="C223" s="28" t="s">
        <v>793</v>
      </c>
      <c r="D223" s="28" t="s">
        <v>190</v>
      </c>
      <c r="E223" s="28" t="s">
        <v>189</v>
      </c>
      <c r="F223" s="28" t="s">
        <v>673</v>
      </c>
      <c r="G223" s="19" t="s">
        <v>767</v>
      </c>
      <c r="H223" s="20"/>
    </row>
    <row r="224" spans="1:8" ht="31.5" x14ac:dyDescent="0.25">
      <c r="A224" s="33"/>
      <c r="B224" s="17"/>
      <c r="C224" s="29"/>
      <c r="D224" s="29"/>
      <c r="E224" s="29"/>
      <c r="F224" s="29"/>
      <c r="G224" s="11" t="s">
        <v>293</v>
      </c>
      <c r="H224" s="12">
        <v>2</v>
      </c>
    </row>
    <row r="225" spans="1:8" ht="31.5" x14ac:dyDescent="0.25">
      <c r="A225" s="33"/>
      <c r="B225" s="17"/>
      <c r="C225" s="29"/>
      <c r="D225" s="29"/>
      <c r="E225" s="29"/>
      <c r="F225" s="29"/>
      <c r="G225" s="11" t="s">
        <v>292</v>
      </c>
      <c r="H225" s="12">
        <v>2</v>
      </c>
    </row>
    <row r="226" spans="1:8" ht="16.5" thickBot="1" x14ac:dyDescent="0.3">
      <c r="A226" s="33"/>
      <c r="B226" s="17"/>
      <c r="C226" s="30"/>
      <c r="D226" s="30"/>
      <c r="E226" s="30"/>
      <c r="F226" s="30"/>
      <c r="G226" s="21" t="s">
        <v>8</v>
      </c>
      <c r="H226" s="23">
        <f>SUM(H224:H225)</f>
        <v>4</v>
      </c>
    </row>
    <row r="227" spans="1:8" ht="200.1" customHeight="1" thickBot="1" x14ac:dyDescent="0.3">
      <c r="A227" s="34"/>
      <c r="B227" s="18"/>
      <c r="C227" s="63" t="s">
        <v>792</v>
      </c>
      <c r="D227" s="63"/>
      <c r="E227" s="63"/>
      <c r="F227" s="62"/>
      <c r="G227" s="22"/>
      <c r="H227" s="24"/>
    </row>
    <row r="228" spans="1:8" x14ac:dyDescent="0.25">
      <c r="A228" s="32">
        <v>15</v>
      </c>
      <c r="B228" s="16" t="s">
        <v>756</v>
      </c>
      <c r="C228" s="28" t="s">
        <v>791</v>
      </c>
      <c r="D228" s="28" t="s">
        <v>790</v>
      </c>
      <c r="E228" s="28" t="s">
        <v>786</v>
      </c>
      <c r="F228" s="28" t="s">
        <v>785</v>
      </c>
      <c r="G228" s="19" t="s">
        <v>766</v>
      </c>
      <c r="H228" s="20"/>
    </row>
    <row r="229" spans="1:8" ht="47.25" x14ac:dyDescent="0.25">
      <c r="A229" s="33"/>
      <c r="B229" s="17"/>
      <c r="C229" s="29"/>
      <c r="D229" s="29"/>
      <c r="E229" s="29"/>
      <c r="F229" s="29"/>
      <c r="G229" s="11" t="s">
        <v>765</v>
      </c>
      <c r="H229" s="12">
        <v>10</v>
      </c>
    </row>
    <row r="230" spans="1:8" ht="47.25" x14ac:dyDescent="0.25">
      <c r="A230" s="33"/>
      <c r="B230" s="17"/>
      <c r="C230" s="29"/>
      <c r="D230" s="29"/>
      <c r="E230" s="29"/>
      <c r="F230" s="29"/>
      <c r="G230" s="11" t="s">
        <v>764</v>
      </c>
      <c r="H230" s="12">
        <v>25</v>
      </c>
    </row>
    <row r="231" spans="1:8" ht="47.25" x14ac:dyDescent="0.25">
      <c r="A231" s="33"/>
      <c r="B231" s="17"/>
      <c r="C231" s="29"/>
      <c r="D231" s="29"/>
      <c r="E231" s="29"/>
      <c r="F231" s="29"/>
      <c r="G231" s="11" t="s">
        <v>763</v>
      </c>
      <c r="H231" s="12">
        <v>30</v>
      </c>
    </row>
    <row r="232" spans="1:8" ht="31.5" x14ac:dyDescent="0.25">
      <c r="A232" s="33"/>
      <c r="B232" s="17"/>
      <c r="C232" s="29"/>
      <c r="D232" s="29"/>
      <c r="E232" s="29"/>
      <c r="F232" s="29"/>
      <c r="G232" s="11" t="s">
        <v>762</v>
      </c>
      <c r="H232" s="12">
        <v>27</v>
      </c>
    </row>
    <row r="233" spans="1:8" ht="31.5" x14ac:dyDescent="0.25">
      <c r="A233" s="33"/>
      <c r="B233" s="17"/>
      <c r="C233" s="29"/>
      <c r="D233" s="29"/>
      <c r="E233" s="29"/>
      <c r="F233" s="29"/>
      <c r="G233" s="11" t="s">
        <v>761</v>
      </c>
      <c r="H233" s="12">
        <v>9</v>
      </c>
    </row>
    <row r="234" spans="1:8" ht="47.25" x14ac:dyDescent="0.25">
      <c r="A234" s="33"/>
      <c r="B234" s="17"/>
      <c r="C234" s="29"/>
      <c r="D234" s="29"/>
      <c r="E234" s="29"/>
      <c r="F234" s="29"/>
      <c r="G234" s="11" t="s">
        <v>760</v>
      </c>
      <c r="H234" s="12">
        <v>20</v>
      </c>
    </row>
    <row r="235" spans="1:8" ht="31.5" x14ac:dyDescent="0.25">
      <c r="A235" s="33"/>
      <c r="B235" s="17"/>
      <c r="C235" s="29"/>
      <c r="D235" s="29"/>
      <c r="E235" s="29"/>
      <c r="F235" s="29"/>
      <c r="G235" s="11" t="s">
        <v>759</v>
      </c>
      <c r="H235" s="12">
        <v>1</v>
      </c>
    </row>
    <row r="236" spans="1:8" ht="16.5" thickBot="1" x14ac:dyDescent="0.3">
      <c r="A236" s="33"/>
      <c r="B236" s="17"/>
      <c r="C236" s="29"/>
      <c r="D236" s="29"/>
      <c r="E236" s="29"/>
      <c r="F236" s="29"/>
      <c r="G236" s="11" t="s">
        <v>758</v>
      </c>
      <c r="H236" s="12">
        <v>1</v>
      </c>
    </row>
    <row r="237" spans="1:8" x14ac:dyDescent="0.25">
      <c r="A237" s="33"/>
      <c r="B237" s="17"/>
      <c r="C237" s="29"/>
      <c r="D237" s="29"/>
      <c r="E237" s="29"/>
      <c r="F237" s="29"/>
      <c r="G237" s="19" t="s">
        <v>187</v>
      </c>
      <c r="H237" s="20"/>
    </row>
    <row r="238" spans="1:8" ht="32.25" thickBot="1" x14ac:dyDescent="0.3">
      <c r="A238" s="33"/>
      <c r="B238" s="17"/>
      <c r="C238" s="29"/>
      <c r="D238" s="29"/>
      <c r="E238" s="29"/>
      <c r="F238" s="29"/>
      <c r="G238" s="11" t="s">
        <v>784</v>
      </c>
      <c r="H238" s="12">
        <v>1</v>
      </c>
    </row>
    <row r="239" spans="1:8" x14ac:dyDescent="0.25">
      <c r="A239" s="33"/>
      <c r="B239" s="17"/>
      <c r="C239" s="29"/>
      <c r="D239" s="29"/>
      <c r="E239" s="29"/>
      <c r="F239" s="29"/>
      <c r="G239" s="19" t="s">
        <v>114</v>
      </c>
      <c r="H239" s="20"/>
    </row>
    <row r="240" spans="1:8" x14ac:dyDescent="0.25">
      <c r="A240" s="33"/>
      <c r="B240" s="17"/>
      <c r="C240" s="29"/>
      <c r="D240" s="29"/>
      <c r="E240" s="29"/>
      <c r="F240" s="29"/>
      <c r="G240" s="11" t="s">
        <v>753</v>
      </c>
      <c r="H240" s="12">
        <v>8</v>
      </c>
    </row>
    <row r="241" spans="1:8" ht="31.5" x14ac:dyDescent="0.25">
      <c r="A241" s="33"/>
      <c r="B241" s="17"/>
      <c r="C241" s="29"/>
      <c r="D241" s="29"/>
      <c r="E241" s="29"/>
      <c r="F241" s="29"/>
      <c r="G241" s="11" t="s">
        <v>280</v>
      </c>
      <c r="H241" s="12">
        <v>5</v>
      </c>
    </row>
    <row r="242" spans="1:8" ht="16.5" thickBot="1" x14ac:dyDescent="0.3">
      <c r="A242" s="33"/>
      <c r="B242" s="17"/>
      <c r="C242" s="30"/>
      <c r="D242" s="30"/>
      <c r="E242" s="30"/>
      <c r="F242" s="30"/>
      <c r="G242" s="21" t="s">
        <v>8</v>
      </c>
      <c r="H242" s="23">
        <f>SUM(H229:H236,H238:H238,H240:H241,)</f>
        <v>137</v>
      </c>
    </row>
    <row r="243" spans="1:8" ht="200.1" customHeight="1" thickBot="1" x14ac:dyDescent="0.3">
      <c r="A243" s="34"/>
      <c r="B243" s="18"/>
      <c r="C243" s="63" t="s">
        <v>789</v>
      </c>
      <c r="D243" s="63"/>
      <c r="E243" s="63"/>
      <c r="F243" s="62"/>
      <c r="G243" s="22"/>
      <c r="H243" s="24"/>
    </row>
    <row r="244" spans="1:8" x14ac:dyDescent="0.25">
      <c r="A244" s="32">
        <v>16</v>
      </c>
      <c r="B244" s="16" t="s">
        <v>756</v>
      </c>
      <c r="C244" s="28" t="s">
        <v>788</v>
      </c>
      <c r="D244" s="28" t="s">
        <v>787</v>
      </c>
      <c r="E244" s="28" t="s">
        <v>786</v>
      </c>
      <c r="F244" s="28" t="s">
        <v>785</v>
      </c>
      <c r="G244" s="19" t="s">
        <v>766</v>
      </c>
      <c r="H244" s="20"/>
    </row>
    <row r="245" spans="1:8" ht="47.25" x14ac:dyDescent="0.25">
      <c r="A245" s="33"/>
      <c r="B245" s="17"/>
      <c r="C245" s="29"/>
      <c r="D245" s="29"/>
      <c r="E245" s="29"/>
      <c r="F245" s="29"/>
      <c r="G245" s="11" t="s">
        <v>765</v>
      </c>
      <c r="H245" s="12">
        <v>8</v>
      </c>
    </row>
    <row r="246" spans="1:8" ht="47.25" x14ac:dyDescent="0.25">
      <c r="A246" s="33"/>
      <c r="B246" s="17"/>
      <c r="C246" s="29"/>
      <c r="D246" s="29"/>
      <c r="E246" s="29"/>
      <c r="F246" s="29"/>
      <c r="G246" s="11" t="s">
        <v>764</v>
      </c>
      <c r="H246" s="12">
        <v>26</v>
      </c>
    </row>
    <row r="247" spans="1:8" ht="47.25" x14ac:dyDescent="0.25">
      <c r="A247" s="33"/>
      <c r="B247" s="17"/>
      <c r="C247" s="29"/>
      <c r="D247" s="29"/>
      <c r="E247" s="29"/>
      <c r="F247" s="29"/>
      <c r="G247" s="11" t="s">
        <v>763</v>
      </c>
      <c r="H247" s="12">
        <v>30</v>
      </c>
    </row>
    <row r="248" spans="1:8" ht="31.5" x14ac:dyDescent="0.25">
      <c r="A248" s="33"/>
      <c r="B248" s="17"/>
      <c r="C248" s="29"/>
      <c r="D248" s="29"/>
      <c r="E248" s="29"/>
      <c r="F248" s="29"/>
      <c r="G248" s="11" t="s">
        <v>762</v>
      </c>
      <c r="H248" s="12">
        <v>26</v>
      </c>
    </row>
    <row r="249" spans="1:8" ht="31.5" x14ac:dyDescent="0.25">
      <c r="A249" s="33"/>
      <c r="B249" s="17"/>
      <c r="C249" s="29"/>
      <c r="D249" s="29"/>
      <c r="E249" s="29"/>
      <c r="F249" s="29"/>
      <c r="G249" s="11" t="s">
        <v>761</v>
      </c>
      <c r="H249" s="12">
        <v>8</v>
      </c>
    </row>
    <row r="250" spans="1:8" ht="47.25" x14ac:dyDescent="0.25">
      <c r="A250" s="33"/>
      <c r="B250" s="17"/>
      <c r="C250" s="29"/>
      <c r="D250" s="29"/>
      <c r="E250" s="29"/>
      <c r="F250" s="29"/>
      <c r="G250" s="11" t="s">
        <v>760</v>
      </c>
      <c r="H250" s="12">
        <v>20</v>
      </c>
    </row>
    <row r="251" spans="1:8" ht="31.5" x14ac:dyDescent="0.25">
      <c r="A251" s="33"/>
      <c r="B251" s="17"/>
      <c r="C251" s="29"/>
      <c r="D251" s="29"/>
      <c r="E251" s="29"/>
      <c r="F251" s="29"/>
      <c r="G251" s="11" t="s">
        <v>759</v>
      </c>
      <c r="H251" s="12">
        <v>1</v>
      </c>
    </row>
    <row r="252" spans="1:8" ht="16.5" thickBot="1" x14ac:dyDescent="0.3">
      <c r="A252" s="33"/>
      <c r="B252" s="17"/>
      <c r="C252" s="29"/>
      <c r="D252" s="29"/>
      <c r="E252" s="29"/>
      <c r="F252" s="29"/>
      <c r="G252" s="11" t="s">
        <v>758</v>
      </c>
      <c r="H252" s="12">
        <v>2</v>
      </c>
    </row>
    <row r="253" spans="1:8" x14ac:dyDescent="0.25">
      <c r="A253" s="33"/>
      <c r="B253" s="17"/>
      <c r="C253" s="29"/>
      <c r="D253" s="29"/>
      <c r="E253" s="29"/>
      <c r="F253" s="29"/>
      <c r="G253" s="19" t="s">
        <v>187</v>
      </c>
      <c r="H253" s="20"/>
    </row>
    <row r="254" spans="1:8" ht="32.25" thickBot="1" x14ac:dyDescent="0.3">
      <c r="A254" s="33"/>
      <c r="B254" s="17"/>
      <c r="C254" s="29"/>
      <c r="D254" s="29"/>
      <c r="E254" s="29"/>
      <c r="F254" s="29"/>
      <c r="G254" s="11" t="s">
        <v>784</v>
      </c>
      <c r="H254" s="12">
        <v>1</v>
      </c>
    </row>
    <row r="255" spans="1:8" x14ac:dyDescent="0.25">
      <c r="A255" s="33"/>
      <c r="B255" s="17"/>
      <c r="C255" s="29"/>
      <c r="D255" s="29"/>
      <c r="E255" s="29"/>
      <c r="F255" s="29"/>
      <c r="G255" s="19" t="s">
        <v>114</v>
      </c>
      <c r="H255" s="20"/>
    </row>
    <row r="256" spans="1:8" ht="31.5" x14ac:dyDescent="0.25">
      <c r="A256" s="33"/>
      <c r="B256" s="17"/>
      <c r="C256" s="29"/>
      <c r="D256" s="29"/>
      <c r="E256" s="29"/>
      <c r="F256" s="29"/>
      <c r="G256" s="11" t="s">
        <v>280</v>
      </c>
      <c r="H256" s="12">
        <v>5</v>
      </c>
    </row>
    <row r="257" spans="1:8" ht="31.5" x14ac:dyDescent="0.25">
      <c r="A257" s="33"/>
      <c r="B257" s="17"/>
      <c r="C257" s="29"/>
      <c r="D257" s="29"/>
      <c r="E257" s="29"/>
      <c r="F257" s="29"/>
      <c r="G257" s="11" t="s">
        <v>754</v>
      </c>
      <c r="H257" s="12">
        <v>3</v>
      </c>
    </row>
    <row r="258" spans="1:8" ht="16.5" thickBot="1" x14ac:dyDescent="0.3">
      <c r="A258" s="33"/>
      <c r="B258" s="17"/>
      <c r="C258" s="30"/>
      <c r="D258" s="30"/>
      <c r="E258" s="30"/>
      <c r="F258" s="30"/>
      <c r="G258" s="21" t="s">
        <v>8</v>
      </c>
      <c r="H258" s="23">
        <f>SUM(H245:H252,H254:H254,H256:H257)</f>
        <v>130</v>
      </c>
    </row>
    <row r="259" spans="1:8" ht="200.1" customHeight="1" thickBot="1" x14ac:dyDescent="0.3">
      <c r="A259" s="34"/>
      <c r="B259" s="18"/>
      <c r="C259" s="63" t="s">
        <v>783</v>
      </c>
      <c r="D259" s="63"/>
      <c r="E259" s="63"/>
      <c r="F259" s="62"/>
      <c r="G259" s="22"/>
      <c r="H259" s="24"/>
    </row>
    <row r="260" spans="1:8" x14ac:dyDescent="0.25">
      <c r="A260" s="32">
        <v>17</v>
      </c>
      <c r="B260" s="16" t="s">
        <v>782</v>
      </c>
      <c r="C260" s="28" t="s">
        <v>781</v>
      </c>
      <c r="D260" s="28" t="s">
        <v>780</v>
      </c>
      <c r="E260" s="28" t="s">
        <v>779</v>
      </c>
      <c r="F260" s="28" t="s">
        <v>778</v>
      </c>
      <c r="G260" s="19" t="s">
        <v>767</v>
      </c>
      <c r="H260" s="20"/>
    </row>
    <row r="261" spans="1:8" ht="31.5" x14ac:dyDescent="0.25">
      <c r="A261" s="33"/>
      <c r="B261" s="17"/>
      <c r="C261" s="29"/>
      <c r="D261" s="29"/>
      <c r="E261" s="29"/>
      <c r="F261" s="29"/>
      <c r="G261" s="11" t="s">
        <v>292</v>
      </c>
      <c r="H261" s="12">
        <v>2</v>
      </c>
    </row>
    <row r="262" spans="1:8" ht="16.5" thickBot="1" x14ac:dyDescent="0.3">
      <c r="A262" s="33"/>
      <c r="B262" s="17"/>
      <c r="C262" s="30"/>
      <c r="D262" s="30"/>
      <c r="E262" s="30"/>
      <c r="F262" s="30"/>
      <c r="G262" s="21" t="s">
        <v>8</v>
      </c>
      <c r="H262" s="23">
        <f>SUM(H261:H261)</f>
        <v>2</v>
      </c>
    </row>
    <row r="263" spans="1:8" ht="200.1" customHeight="1" thickBot="1" x14ac:dyDescent="0.3">
      <c r="A263" s="34"/>
      <c r="B263" s="18"/>
      <c r="C263" s="63" t="s">
        <v>777</v>
      </c>
      <c r="D263" s="63"/>
      <c r="E263" s="63"/>
      <c r="F263" s="62"/>
      <c r="G263" s="22"/>
      <c r="H263" s="24"/>
    </row>
    <row r="264" spans="1:8" x14ac:dyDescent="0.25">
      <c r="A264" s="32">
        <v>18</v>
      </c>
      <c r="B264" s="16" t="s">
        <v>756</v>
      </c>
      <c r="C264" s="28" t="s">
        <v>776</v>
      </c>
      <c r="D264" s="28" t="s">
        <v>775</v>
      </c>
      <c r="E264" s="28" t="s">
        <v>774</v>
      </c>
      <c r="F264" s="28" t="s">
        <v>773</v>
      </c>
      <c r="G264" s="19" t="s">
        <v>114</v>
      </c>
      <c r="H264" s="20"/>
    </row>
    <row r="265" spans="1:8" ht="47.25" x14ac:dyDescent="0.25">
      <c r="A265" s="33"/>
      <c r="B265" s="17"/>
      <c r="C265" s="29"/>
      <c r="D265" s="29"/>
      <c r="E265" s="29"/>
      <c r="F265" s="29"/>
      <c r="G265" s="11" t="s">
        <v>110</v>
      </c>
      <c r="H265" s="12">
        <v>4</v>
      </c>
    </row>
    <row r="266" spans="1:8" ht="31.5" x14ac:dyDescent="0.25">
      <c r="A266" s="33"/>
      <c r="B266" s="17"/>
      <c r="C266" s="29"/>
      <c r="D266" s="29"/>
      <c r="E266" s="29"/>
      <c r="F266" s="29"/>
      <c r="G266" s="11" t="s">
        <v>754</v>
      </c>
      <c r="H266" s="12">
        <v>8</v>
      </c>
    </row>
    <row r="267" spans="1:8" x14ac:dyDescent="0.25">
      <c r="A267" s="33"/>
      <c r="B267" s="17"/>
      <c r="C267" s="29"/>
      <c r="D267" s="29"/>
      <c r="E267" s="29"/>
      <c r="F267" s="29"/>
      <c r="G267" s="11" t="s">
        <v>753</v>
      </c>
      <c r="H267" s="12">
        <v>8</v>
      </c>
    </row>
    <row r="268" spans="1:8" ht="16.5" thickBot="1" x14ac:dyDescent="0.3">
      <c r="A268" s="33"/>
      <c r="B268" s="17"/>
      <c r="C268" s="30"/>
      <c r="D268" s="30"/>
      <c r="E268" s="30"/>
      <c r="F268" s="30"/>
      <c r="G268" s="21" t="s">
        <v>8</v>
      </c>
      <c r="H268" s="23">
        <f>SUM(H265:H267)</f>
        <v>20</v>
      </c>
    </row>
    <row r="269" spans="1:8" ht="200.1" customHeight="1" thickBot="1" x14ac:dyDescent="0.3">
      <c r="A269" s="34"/>
      <c r="B269" s="18"/>
      <c r="C269" s="63" t="s">
        <v>772</v>
      </c>
      <c r="D269" s="63"/>
      <c r="E269" s="63"/>
      <c r="F269" s="62"/>
      <c r="G269" s="22"/>
      <c r="H269" s="24"/>
    </row>
    <row r="270" spans="1:8" x14ac:dyDescent="0.25">
      <c r="A270" s="32">
        <v>19</v>
      </c>
      <c r="B270" s="16" t="s">
        <v>756</v>
      </c>
      <c r="C270" s="28" t="s">
        <v>771</v>
      </c>
      <c r="D270" s="28" t="s">
        <v>770</v>
      </c>
      <c r="E270" s="28" t="s">
        <v>769</v>
      </c>
      <c r="F270" s="28" t="s">
        <v>768</v>
      </c>
      <c r="G270" s="19" t="s">
        <v>767</v>
      </c>
      <c r="H270" s="20"/>
    </row>
    <row r="271" spans="1:8" ht="31.5" x14ac:dyDescent="0.25">
      <c r="A271" s="33"/>
      <c r="B271" s="17"/>
      <c r="C271" s="29"/>
      <c r="D271" s="29"/>
      <c r="E271" s="29"/>
      <c r="F271" s="29"/>
      <c r="G271" s="11" t="s">
        <v>293</v>
      </c>
      <c r="H271" s="12">
        <v>1</v>
      </c>
    </row>
    <row r="272" spans="1:8" ht="32.25" thickBot="1" x14ac:dyDescent="0.3">
      <c r="A272" s="33"/>
      <c r="B272" s="17"/>
      <c r="C272" s="29"/>
      <c r="D272" s="29"/>
      <c r="E272" s="29"/>
      <c r="F272" s="29"/>
      <c r="G272" s="11" t="s">
        <v>292</v>
      </c>
      <c r="H272" s="12">
        <v>1</v>
      </c>
    </row>
    <row r="273" spans="1:8" x14ac:dyDescent="0.25">
      <c r="A273" s="33"/>
      <c r="B273" s="17"/>
      <c r="C273" s="29"/>
      <c r="D273" s="29"/>
      <c r="E273" s="29"/>
      <c r="F273" s="29"/>
      <c r="G273" s="19" t="s">
        <v>766</v>
      </c>
      <c r="H273" s="20"/>
    </row>
    <row r="274" spans="1:8" ht="47.25" x14ac:dyDescent="0.25">
      <c r="A274" s="33"/>
      <c r="B274" s="17"/>
      <c r="C274" s="29"/>
      <c r="D274" s="29"/>
      <c r="E274" s="29"/>
      <c r="F274" s="29"/>
      <c r="G274" s="11" t="s">
        <v>765</v>
      </c>
      <c r="H274" s="12">
        <v>2</v>
      </c>
    </row>
    <row r="275" spans="1:8" ht="47.25" x14ac:dyDescent="0.25">
      <c r="A275" s="33"/>
      <c r="B275" s="17"/>
      <c r="C275" s="29"/>
      <c r="D275" s="29"/>
      <c r="E275" s="29"/>
      <c r="F275" s="29"/>
      <c r="G275" s="11" t="s">
        <v>764</v>
      </c>
      <c r="H275" s="12">
        <v>27</v>
      </c>
    </row>
    <row r="276" spans="1:8" ht="47.25" x14ac:dyDescent="0.25">
      <c r="A276" s="33"/>
      <c r="B276" s="17"/>
      <c r="C276" s="29"/>
      <c r="D276" s="29"/>
      <c r="E276" s="29"/>
      <c r="F276" s="29"/>
      <c r="G276" s="11" t="s">
        <v>763</v>
      </c>
      <c r="H276" s="12">
        <v>30</v>
      </c>
    </row>
    <row r="277" spans="1:8" ht="31.5" x14ac:dyDescent="0.25">
      <c r="A277" s="33"/>
      <c r="B277" s="17"/>
      <c r="C277" s="29"/>
      <c r="D277" s="29"/>
      <c r="E277" s="29"/>
      <c r="F277" s="29"/>
      <c r="G277" s="11" t="s">
        <v>762</v>
      </c>
      <c r="H277" s="12">
        <v>27</v>
      </c>
    </row>
    <row r="278" spans="1:8" ht="31.5" x14ac:dyDescent="0.25">
      <c r="A278" s="33"/>
      <c r="B278" s="17"/>
      <c r="C278" s="29"/>
      <c r="D278" s="29"/>
      <c r="E278" s="29"/>
      <c r="F278" s="29"/>
      <c r="G278" s="11" t="s">
        <v>761</v>
      </c>
      <c r="H278" s="12">
        <v>8</v>
      </c>
    </row>
    <row r="279" spans="1:8" ht="47.25" x14ac:dyDescent="0.25">
      <c r="A279" s="33"/>
      <c r="B279" s="17"/>
      <c r="C279" s="29"/>
      <c r="D279" s="29"/>
      <c r="E279" s="29"/>
      <c r="F279" s="29"/>
      <c r="G279" s="11" t="s">
        <v>760</v>
      </c>
      <c r="H279" s="12">
        <v>20</v>
      </c>
    </row>
    <row r="280" spans="1:8" ht="31.5" x14ac:dyDescent="0.25">
      <c r="A280" s="33"/>
      <c r="B280" s="17"/>
      <c r="C280" s="29"/>
      <c r="D280" s="29"/>
      <c r="E280" s="29"/>
      <c r="F280" s="29"/>
      <c r="G280" s="11" t="s">
        <v>759</v>
      </c>
      <c r="H280" s="12">
        <v>1</v>
      </c>
    </row>
    <row r="281" spans="1:8" ht="16.5" thickBot="1" x14ac:dyDescent="0.3">
      <c r="A281" s="33"/>
      <c r="B281" s="17"/>
      <c r="C281" s="29"/>
      <c r="D281" s="29"/>
      <c r="E281" s="29"/>
      <c r="F281" s="29"/>
      <c r="G281" s="11" t="s">
        <v>758</v>
      </c>
      <c r="H281" s="12">
        <v>3</v>
      </c>
    </row>
    <row r="282" spans="1:8" x14ac:dyDescent="0.25">
      <c r="A282" s="33"/>
      <c r="B282" s="17"/>
      <c r="C282" s="29"/>
      <c r="D282" s="29"/>
      <c r="E282" s="29"/>
      <c r="F282" s="29"/>
      <c r="G282" s="19" t="s">
        <v>114</v>
      </c>
      <c r="H282" s="20"/>
    </row>
    <row r="283" spans="1:8" ht="31.5" x14ac:dyDescent="0.25">
      <c r="A283" s="33"/>
      <c r="B283" s="17"/>
      <c r="C283" s="29"/>
      <c r="D283" s="29"/>
      <c r="E283" s="29"/>
      <c r="F283" s="29"/>
      <c r="G283" s="11" t="s">
        <v>754</v>
      </c>
      <c r="H283" s="12">
        <v>4</v>
      </c>
    </row>
    <row r="284" spans="1:8" x14ac:dyDescent="0.25">
      <c r="A284" s="33"/>
      <c r="B284" s="17"/>
      <c r="C284" s="29"/>
      <c r="D284" s="29"/>
      <c r="E284" s="29"/>
      <c r="F284" s="29"/>
      <c r="G284" s="11" t="s">
        <v>753</v>
      </c>
      <c r="H284" s="12">
        <v>3</v>
      </c>
    </row>
    <row r="285" spans="1:8" ht="16.5" thickBot="1" x14ac:dyDescent="0.3">
      <c r="A285" s="33"/>
      <c r="B285" s="17"/>
      <c r="C285" s="30"/>
      <c r="D285" s="30"/>
      <c r="E285" s="30"/>
      <c r="F285" s="30"/>
      <c r="G285" s="21" t="s">
        <v>8</v>
      </c>
      <c r="H285" s="23">
        <f>SUM(H271:H272,H274:H281,H283:H284)</f>
        <v>127</v>
      </c>
    </row>
    <row r="286" spans="1:8" ht="200.1" customHeight="1" thickBot="1" x14ac:dyDescent="0.3">
      <c r="A286" s="34"/>
      <c r="B286" s="18"/>
      <c r="C286" s="63" t="s">
        <v>757</v>
      </c>
      <c r="D286" s="63"/>
      <c r="E286" s="63"/>
      <c r="F286" s="62"/>
      <c r="G286" s="22"/>
      <c r="H286" s="24"/>
    </row>
    <row r="287" spans="1:8" x14ac:dyDescent="0.25">
      <c r="A287" s="32">
        <v>20</v>
      </c>
      <c r="B287" s="16" t="s">
        <v>756</v>
      </c>
      <c r="C287" s="28" t="s">
        <v>118</v>
      </c>
      <c r="D287" s="28" t="s">
        <v>755</v>
      </c>
      <c r="E287" s="28" t="s">
        <v>282</v>
      </c>
      <c r="F287" s="28" t="s">
        <v>281</v>
      </c>
      <c r="G287" s="19" t="s">
        <v>114</v>
      </c>
      <c r="H287" s="20"/>
    </row>
    <row r="288" spans="1:8" ht="47.25" x14ac:dyDescent="0.25">
      <c r="A288" s="33"/>
      <c r="B288" s="17"/>
      <c r="C288" s="29"/>
      <c r="D288" s="29"/>
      <c r="E288" s="29"/>
      <c r="F288" s="29"/>
      <c r="G288" s="11" t="s">
        <v>110</v>
      </c>
      <c r="H288" s="12">
        <v>4</v>
      </c>
    </row>
    <row r="289" spans="1:8" ht="31.5" x14ac:dyDescent="0.25">
      <c r="A289" s="33"/>
      <c r="B289" s="17"/>
      <c r="C289" s="29"/>
      <c r="D289" s="29"/>
      <c r="E289" s="29"/>
      <c r="F289" s="29"/>
      <c r="G289" s="11" t="s">
        <v>754</v>
      </c>
      <c r="H289" s="12">
        <v>3</v>
      </c>
    </row>
    <row r="290" spans="1:8" x14ac:dyDescent="0.25">
      <c r="A290" s="33"/>
      <c r="B290" s="17"/>
      <c r="C290" s="29"/>
      <c r="D290" s="29"/>
      <c r="E290" s="29"/>
      <c r="F290" s="29"/>
      <c r="G290" s="11" t="s">
        <v>113</v>
      </c>
      <c r="H290" s="12">
        <v>28</v>
      </c>
    </row>
    <row r="291" spans="1:8" x14ac:dyDescent="0.25">
      <c r="A291" s="33"/>
      <c r="B291" s="17"/>
      <c r="C291" s="29"/>
      <c r="D291" s="29"/>
      <c r="E291" s="29"/>
      <c r="F291" s="29"/>
      <c r="G291" s="11" t="s">
        <v>753</v>
      </c>
      <c r="H291" s="12">
        <v>12</v>
      </c>
    </row>
    <row r="292" spans="1:8" ht="31.5" x14ac:dyDescent="0.25">
      <c r="A292" s="33"/>
      <c r="B292" s="17"/>
      <c r="C292" s="29"/>
      <c r="D292" s="29"/>
      <c r="E292" s="29"/>
      <c r="F292" s="29"/>
      <c r="G292" s="11" t="s">
        <v>280</v>
      </c>
      <c r="H292" s="12">
        <v>5</v>
      </c>
    </row>
    <row r="293" spans="1:8" x14ac:dyDescent="0.25">
      <c r="A293" s="33"/>
      <c r="B293" s="17"/>
      <c r="C293" s="29"/>
      <c r="D293" s="29"/>
      <c r="E293" s="29"/>
      <c r="F293" s="29"/>
      <c r="G293" s="11" t="s">
        <v>128</v>
      </c>
      <c r="H293" s="12">
        <v>15</v>
      </c>
    </row>
    <row r="294" spans="1:8" ht="47.25" x14ac:dyDescent="0.25">
      <c r="A294" s="33"/>
      <c r="B294" s="17"/>
      <c r="C294" s="29"/>
      <c r="D294" s="29"/>
      <c r="E294" s="29"/>
      <c r="F294" s="29"/>
      <c r="G294" s="11" t="s">
        <v>267</v>
      </c>
      <c r="H294" s="12">
        <v>15</v>
      </c>
    </row>
    <row r="295" spans="1:8" ht="16.5" thickBot="1" x14ac:dyDescent="0.3">
      <c r="A295" s="33"/>
      <c r="B295" s="17"/>
      <c r="C295" s="30"/>
      <c r="D295" s="30"/>
      <c r="E295" s="30"/>
      <c r="F295" s="30"/>
      <c r="G295" s="21" t="s">
        <v>8</v>
      </c>
      <c r="H295" s="23">
        <f>SUM(H288:H294)</f>
        <v>82</v>
      </c>
    </row>
    <row r="296" spans="1:8" ht="200.1" customHeight="1" thickBot="1" x14ac:dyDescent="0.3">
      <c r="A296" s="34"/>
      <c r="B296" s="18"/>
      <c r="C296" s="63" t="s">
        <v>752</v>
      </c>
      <c r="D296" s="63"/>
      <c r="E296" s="63"/>
      <c r="F296" s="62"/>
      <c r="G296" s="22"/>
      <c r="H296" s="24"/>
    </row>
    <row r="297" spans="1:8" ht="16.5" thickBot="1" x14ac:dyDescent="0.3">
      <c r="A297" s="53" t="s">
        <v>107</v>
      </c>
      <c r="B297" s="36"/>
      <c r="C297" s="36"/>
      <c r="D297" s="36"/>
      <c r="E297" s="37"/>
      <c r="F297" s="38">
        <f>H295+H285+H268+H262+H258+H242+H226+H221+H206+H191+H182+H164+H146+H128+H110+H92+H74+H55+H31+H23</f>
        <v>1483</v>
      </c>
      <c r="G297" s="39"/>
      <c r="H297" s="40"/>
    </row>
    <row r="298" spans="1:8" ht="225.75" customHeight="1" thickBot="1" x14ac:dyDescent="0.3">
      <c r="A298" s="41" t="s">
        <v>9</v>
      </c>
      <c r="B298" s="42"/>
      <c r="C298" s="50" t="s">
        <v>751</v>
      </c>
      <c r="D298" s="49"/>
      <c r="E298" s="49"/>
      <c r="F298" s="48"/>
      <c r="G298" s="14" t="s">
        <v>99</v>
      </c>
      <c r="H298" s="15" t="s">
        <v>750</v>
      </c>
    </row>
    <row r="299" spans="1:8" ht="195.75" customHeight="1" thickBot="1" x14ac:dyDescent="0.3">
      <c r="A299" s="41" t="s">
        <v>9</v>
      </c>
      <c r="B299" s="42"/>
      <c r="C299" s="50" t="s">
        <v>749</v>
      </c>
      <c r="D299" s="49"/>
      <c r="E299" s="49"/>
      <c r="F299" s="48"/>
      <c r="G299" s="14" t="s">
        <v>95</v>
      </c>
      <c r="H299" s="15" t="s">
        <v>748</v>
      </c>
    </row>
    <row r="300" spans="1:8" ht="138.75" customHeight="1" thickBot="1" x14ac:dyDescent="0.3">
      <c r="A300" s="41" t="s">
        <v>9</v>
      </c>
      <c r="B300" s="42"/>
      <c r="C300" s="50" t="s">
        <v>747</v>
      </c>
      <c r="D300" s="49"/>
      <c r="E300" s="49"/>
      <c r="F300" s="48"/>
      <c r="G300" s="47" t="s">
        <v>746</v>
      </c>
      <c r="H300" s="46" t="s">
        <v>745</v>
      </c>
    </row>
  </sheetData>
  <sheetProtection algorithmName="SHA-512" hashValue="JEdBoovYALk6lqDyleF8uGfFS62FOVl1gk36dcFytvMXcIYRPQ3kCxV5Pv6llo+Nk6HHTEHnaX4QzvmFMuylLw==" saltValue="FpmneVdraN/cAIcwGbDiLw==" spinCount="100000" sheet="1" formatCells="0" formatColumns="0" formatRows="0" insertColumns="0" insertRows="0" deleteRows="0" autoFilter="0" pivotTables="0"/>
  <autoFilter ref="A1:H636" xr:uid="{00000000-0009-0000-0000-000000000000}"/>
  <mergeCells count="248">
    <mergeCell ref="F264:F268"/>
    <mergeCell ref="D244:D258"/>
    <mergeCell ref="E244:E258"/>
    <mergeCell ref="F244:F258"/>
    <mergeCell ref="C260:C262"/>
    <mergeCell ref="D260:D262"/>
    <mergeCell ref="E260:E262"/>
    <mergeCell ref="F260:F262"/>
    <mergeCell ref="E287:E295"/>
    <mergeCell ref="F287:F295"/>
    <mergeCell ref="C166:C182"/>
    <mergeCell ref="D166:D182"/>
    <mergeCell ref="E166:E182"/>
    <mergeCell ref="F166:F182"/>
    <mergeCell ref="C184:C191"/>
    <mergeCell ref="D184:D191"/>
    <mergeCell ref="E184:E191"/>
    <mergeCell ref="F184:F191"/>
    <mergeCell ref="E270:E285"/>
    <mergeCell ref="F270:F285"/>
    <mergeCell ref="A287:A296"/>
    <mergeCell ref="B287:B296"/>
    <mergeCell ref="G287:H287"/>
    <mergeCell ref="G295:G296"/>
    <mergeCell ref="H295:H296"/>
    <mergeCell ref="C296:F296"/>
    <mergeCell ref="C287:C295"/>
    <mergeCell ref="D287:D295"/>
    <mergeCell ref="A270:A286"/>
    <mergeCell ref="B270:B286"/>
    <mergeCell ref="G270:H270"/>
    <mergeCell ref="G273:H273"/>
    <mergeCell ref="G282:H282"/>
    <mergeCell ref="G285:G286"/>
    <mergeCell ref="H285:H286"/>
    <mergeCell ref="C286:F286"/>
    <mergeCell ref="C270:C285"/>
    <mergeCell ref="D270:D285"/>
    <mergeCell ref="G260:H260"/>
    <mergeCell ref="A264:A269"/>
    <mergeCell ref="B264:B269"/>
    <mergeCell ref="G264:H264"/>
    <mergeCell ref="G268:G269"/>
    <mergeCell ref="H268:H269"/>
    <mergeCell ref="C269:F269"/>
    <mergeCell ref="C264:C268"/>
    <mergeCell ref="D264:D268"/>
    <mergeCell ref="E264:E268"/>
    <mergeCell ref="G253:H253"/>
    <mergeCell ref="G258:G259"/>
    <mergeCell ref="A299:B299"/>
    <mergeCell ref="C299:F299"/>
    <mergeCell ref="B244:B259"/>
    <mergeCell ref="G244:H244"/>
    <mergeCell ref="G262:G263"/>
    <mergeCell ref="H258:H259"/>
    <mergeCell ref="C259:F259"/>
    <mergeCell ref="B260:B263"/>
    <mergeCell ref="B228:B243"/>
    <mergeCell ref="G228:H228"/>
    <mergeCell ref="G237:H237"/>
    <mergeCell ref="G239:H239"/>
    <mergeCell ref="G242:G243"/>
    <mergeCell ref="H242:H243"/>
    <mergeCell ref="C243:F243"/>
    <mergeCell ref="C222:F222"/>
    <mergeCell ref="C244:C258"/>
    <mergeCell ref="A300:B300"/>
    <mergeCell ref="C300:F300"/>
    <mergeCell ref="A297:E297"/>
    <mergeCell ref="F297:H297"/>
    <mergeCell ref="A298:B298"/>
    <mergeCell ref="C298:F298"/>
    <mergeCell ref="H262:H263"/>
    <mergeCell ref="C263:F263"/>
    <mergeCell ref="E223:E226"/>
    <mergeCell ref="F223:F226"/>
    <mergeCell ref="C228:C242"/>
    <mergeCell ref="D228:D242"/>
    <mergeCell ref="E228:E242"/>
    <mergeCell ref="F228:F242"/>
    <mergeCell ref="G255:H255"/>
    <mergeCell ref="G221:G222"/>
    <mergeCell ref="H221:H222"/>
    <mergeCell ref="B223:B227"/>
    <mergeCell ref="G223:H223"/>
    <mergeCell ref="G226:G227"/>
    <mergeCell ref="H226:H227"/>
    <mergeCell ref="C227:F227"/>
    <mergeCell ref="C208:C221"/>
    <mergeCell ref="D208:D221"/>
    <mergeCell ref="C33:C55"/>
    <mergeCell ref="D33:D55"/>
    <mergeCell ref="E33:E55"/>
    <mergeCell ref="F33:F55"/>
    <mergeCell ref="G211:H211"/>
    <mergeCell ref="G213:H213"/>
    <mergeCell ref="E208:E221"/>
    <mergeCell ref="F208:F221"/>
    <mergeCell ref="C193:C206"/>
    <mergeCell ref="D193:D206"/>
    <mergeCell ref="E25:E31"/>
    <mergeCell ref="F25:F31"/>
    <mergeCell ref="B33:B56"/>
    <mergeCell ref="G33:H33"/>
    <mergeCell ref="G41:H41"/>
    <mergeCell ref="G50:H50"/>
    <mergeCell ref="G52:H52"/>
    <mergeCell ref="G55:G56"/>
    <mergeCell ref="H55:H56"/>
    <mergeCell ref="C56:F56"/>
    <mergeCell ref="E2:E23"/>
    <mergeCell ref="F2:F23"/>
    <mergeCell ref="B25:B32"/>
    <mergeCell ref="G25:H25"/>
    <mergeCell ref="G29:H29"/>
    <mergeCell ref="G31:G32"/>
    <mergeCell ref="H31:H32"/>
    <mergeCell ref="C32:F32"/>
    <mergeCell ref="C25:C31"/>
    <mergeCell ref="D25:D31"/>
    <mergeCell ref="B2:B24"/>
    <mergeCell ref="G2:H2"/>
    <mergeCell ref="G9:H9"/>
    <mergeCell ref="G18:H18"/>
    <mergeCell ref="G20:H20"/>
    <mergeCell ref="G23:G24"/>
    <mergeCell ref="H23:H24"/>
    <mergeCell ref="C24:F24"/>
    <mergeCell ref="C2:C23"/>
    <mergeCell ref="D2:D23"/>
    <mergeCell ref="A2:A24"/>
    <mergeCell ref="A25:A32"/>
    <mergeCell ref="A33:A56"/>
    <mergeCell ref="A184:A192"/>
    <mergeCell ref="A193:A207"/>
    <mergeCell ref="A57:A75"/>
    <mergeCell ref="A76:A93"/>
    <mergeCell ref="A94:A111"/>
    <mergeCell ref="A112:A129"/>
    <mergeCell ref="A130:A147"/>
    <mergeCell ref="F57:F74"/>
    <mergeCell ref="A208:A222"/>
    <mergeCell ref="A223:A227"/>
    <mergeCell ref="A228:A243"/>
    <mergeCell ref="A244:A259"/>
    <mergeCell ref="A260:A263"/>
    <mergeCell ref="A148:A165"/>
    <mergeCell ref="A166:A183"/>
    <mergeCell ref="C223:C226"/>
    <mergeCell ref="D223:D226"/>
    <mergeCell ref="G57:H57"/>
    <mergeCell ref="G60:H60"/>
    <mergeCell ref="G63:H63"/>
    <mergeCell ref="G72:H72"/>
    <mergeCell ref="G74:G75"/>
    <mergeCell ref="H74:H75"/>
    <mergeCell ref="C93:F93"/>
    <mergeCell ref="C76:C92"/>
    <mergeCell ref="D76:D92"/>
    <mergeCell ref="E76:E92"/>
    <mergeCell ref="F76:F92"/>
    <mergeCell ref="B57:B75"/>
    <mergeCell ref="C75:F75"/>
    <mergeCell ref="C57:C74"/>
    <mergeCell ref="D57:D74"/>
    <mergeCell ref="E57:E74"/>
    <mergeCell ref="D94:D110"/>
    <mergeCell ref="E94:E110"/>
    <mergeCell ref="F94:F110"/>
    <mergeCell ref="B76:B93"/>
    <mergeCell ref="G76:H76"/>
    <mergeCell ref="G79:H79"/>
    <mergeCell ref="G81:H81"/>
    <mergeCell ref="G90:H90"/>
    <mergeCell ref="G92:G93"/>
    <mergeCell ref="H92:H93"/>
    <mergeCell ref="F112:F128"/>
    <mergeCell ref="B94:B111"/>
    <mergeCell ref="G94:H94"/>
    <mergeCell ref="G97:H97"/>
    <mergeCell ref="G99:H99"/>
    <mergeCell ref="G108:H108"/>
    <mergeCell ref="G110:G111"/>
    <mergeCell ref="H110:H111"/>
    <mergeCell ref="C111:F111"/>
    <mergeCell ref="C94:C110"/>
    <mergeCell ref="G112:H112"/>
    <mergeCell ref="G115:H115"/>
    <mergeCell ref="G117:H117"/>
    <mergeCell ref="G126:H126"/>
    <mergeCell ref="G128:G129"/>
    <mergeCell ref="H128:H129"/>
    <mergeCell ref="C147:F147"/>
    <mergeCell ref="C130:C146"/>
    <mergeCell ref="D130:D146"/>
    <mergeCell ref="E130:E146"/>
    <mergeCell ref="F130:F146"/>
    <mergeCell ref="B112:B129"/>
    <mergeCell ref="C129:F129"/>
    <mergeCell ref="C112:C128"/>
    <mergeCell ref="D112:D128"/>
    <mergeCell ref="E112:E128"/>
    <mergeCell ref="D148:D164"/>
    <mergeCell ref="E148:E164"/>
    <mergeCell ref="F148:F164"/>
    <mergeCell ref="B130:B147"/>
    <mergeCell ref="G130:H130"/>
    <mergeCell ref="G133:H133"/>
    <mergeCell ref="G135:H135"/>
    <mergeCell ref="G144:H144"/>
    <mergeCell ref="G146:G147"/>
    <mergeCell ref="H146:H147"/>
    <mergeCell ref="G208:H208"/>
    <mergeCell ref="B148:B165"/>
    <mergeCell ref="G148:H148"/>
    <mergeCell ref="G151:H151"/>
    <mergeCell ref="G153:H153"/>
    <mergeCell ref="G162:H162"/>
    <mergeCell ref="G164:G165"/>
    <mergeCell ref="H164:H165"/>
    <mergeCell ref="C165:F165"/>
    <mergeCell ref="C148:C164"/>
    <mergeCell ref="B193:B207"/>
    <mergeCell ref="G193:H193"/>
    <mergeCell ref="G196:H196"/>
    <mergeCell ref="G198:H198"/>
    <mergeCell ref="G206:G207"/>
    <mergeCell ref="H206:H207"/>
    <mergeCell ref="C207:F207"/>
    <mergeCell ref="E193:E206"/>
    <mergeCell ref="F193:F206"/>
    <mergeCell ref="G184:H184"/>
    <mergeCell ref="G187:H187"/>
    <mergeCell ref="G189:H189"/>
    <mergeCell ref="G191:G192"/>
    <mergeCell ref="H191:H192"/>
    <mergeCell ref="C192:F192"/>
    <mergeCell ref="B166:B183"/>
    <mergeCell ref="B184:B192"/>
    <mergeCell ref="B208:B222"/>
    <mergeCell ref="G166:H166"/>
    <mergeCell ref="G169:H169"/>
    <mergeCell ref="G171:H171"/>
    <mergeCell ref="G180:H180"/>
    <mergeCell ref="G182:G183"/>
    <mergeCell ref="H182:H183"/>
    <mergeCell ref="C183:F18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7</vt:i4>
      </vt:variant>
    </vt:vector>
  </HeadingPairs>
  <TitlesOfParts>
    <vt:vector size="7" baseType="lpstr">
      <vt:lpstr>6.2</vt:lpstr>
      <vt:lpstr>6.3</vt:lpstr>
      <vt:lpstr>6.4.1</vt:lpstr>
      <vt:lpstr>6.4.2</vt:lpstr>
      <vt:lpstr>6.4.3</vt:lpstr>
      <vt:lpstr>6.4.4</vt:lpstr>
      <vt:lpstr>6.4.5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2025-07-24T10:52:17Z</dcterms:modified>
</cp:coreProperties>
</file>