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Egyéni" sheetId="1" r:id="rId1"/>
    <sheet name="Összesítő" sheetId="2" r:id="rId2"/>
  </sheets>
  <definedNames/>
  <calcPr fullCalcOnLoad="1"/>
</workbook>
</file>

<file path=xl/sharedStrings.xml><?xml version="1.0" encoding="utf-8"?>
<sst xmlns="http://schemas.openxmlformats.org/spreadsheetml/2006/main" count="162" uniqueCount="150">
  <si>
    <t>Képzettség - szakképzettség</t>
  </si>
  <si>
    <t>Szakmai tapasztalat</t>
  </si>
  <si>
    <t>Szakmai kompetenciák</t>
  </si>
  <si>
    <t>Szakmai felkészültség</t>
  </si>
  <si>
    <t>tervezési dokumentumok, óralátogatás, munkaerőpiaci, duális partneri visszajelzések</t>
  </si>
  <si>
    <t>A szakképzés-releváns korszerű módszertan alkalmazása</t>
  </si>
  <si>
    <t>Pedagógiai tervezés</t>
  </si>
  <si>
    <t>dokumentumelemzés (saját anyag - KRÉTA napló tartalma)
óralátogatás
tanulói, duális partneri vélemény</t>
  </si>
  <si>
    <t>dokumentumelemzés (saját anyag - KRÉTA napló tartalma)
óralátogatás
tanulói vélemény</t>
  </si>
  <si>
    <t>dokumentumelemzés (saját anyag - KRÉTA napló tartalma), 
tanulók előzetes eredményei
óralátogatás
tanulói, duális partneri vélemény</t>
  </si>
  <si>
    <t>óralátogatás, 
digitális tanyagok,
belső továbbképzések dokumentumai, 
munkaközösségi tervek és beszámolók</t>
  </si>
  <si>
    <t>Érték 1-6-ig</t>
  </si>
  <si>
    <t>dokumentumelemzés (saját anyag - KRÉTA napló tartalma), 
tanulók előzetes eredményei
óralátogatás
tanulói vélemények</t>
  </si>
  <si>
    <t>dokumentumelemzés (munkaközösségi tervek, beszámolók, szakmai program)</t>
  </si>
  <si>
    <t>munkatervek, beszámolók</t>
  </si>
  <si>
    <t>Együttműködés más oktatókkal, a szülőkkel és a gyakorlati oktatási partnerekkel</t>
  </si>
  <si>
    <t>Pedagógiai értékelés</t>
  </si>
  <si>
    <t>dokumentumelemzés, óralátogatás</t>
  </si>
  <si>
    <t>szakmai önéletrajz, KIRA adatok</t>
  </si>
  <si>
    <t>az intézményi jövőkép és stratégia alapján meghatározott munkaköri értékek</t>
  </si>
  <si>
    <t>Munkaerőpiaci érték</t>
  </si>
  <si>
    <t>Magyarázat</t>
  </si>
  <si>
    <t>Szakképzésben alkalmazott oktatók értékelési rendszere</t>
  </si>
  <si>
    <t>Név</t>
  </si>
  <si>
    <t>A pedagóguspályára szakirányú munkaerőpiaci tapasztalattal érkező oktatók, szakirányú gyakorlati ideje.</t>
  </si>
  <si>
    <t>A tanított szaknak, tantárgynak megfelelő szakirányú végzettség.</t>
  </si>
  <si>
    <t>Tanári, szakoktatói végzettség.</t>
  </si>
  <si>
    <t>Igazolt nyelvismeret.</t>
  </si>
  <si>
    <t>Szakmai területén  mérhetően, bizonyíthatóan eredményes oktató.</t>
  </si>
  <si>
    <t>Az iskola meghatározó szakmai területének oktatója, keresett, magas munkaerőpiaci értékű szakirány.</t>
  </si>
  <si>
    <t>Biztos szakmai tudás, önképzés, képes  és kíván is megújulni, tudása korszerű és naprakész.</t>
  </si>
  <si>
    <t>Pedagógiai tevékenységének hozzáadott értéke, a mérhető tanulói teljesítmény.</t>
  </si>
  <si>
    <t>Foglakozásaira rendszeresen készít tananyagot, amely tükrözi a szakmai korszerűséget (tartalom, módszer, digitalizáció) a szakmai munkáját, tudását megosztja kollégáival.</t>
  </si>
  <si>
    <t>Az iskolai tervek elkészítésében részt vesz; pedagógiai tervei összhangben vannak a szakképzés ágazati és intézményi céljaival.</t>
  </si>
  <si>
    <t>Pedagógiai tervei tanuló és csoport fókuszúak, differnciáltan tervezi meg a pesdagógiai folymatokat; terveiben korszerű digitális oktatás hangsúlyosan jelen van.</t>
  </si>
  <si>
    <t>Tervezett módszerei, munkaformai a tanulói aktvitást, a gyakorlatorientált képzést támogatják.</t>
  </si>
  <si>
    <t>Tudatosan terfvezi meg a tanulók motivációját, a feladatok kijelölésével, változatos, figyelmet igénylő munkaszervezéssel.</t>
  </si>
  <si>
    <t>Minden oktató terveiben figyelembe veszi a tanuló szakirányát, épít a az ezzel kapcsolatos előzetes tudásuk és a duális képzőhelyen megszerzett tudásra és tapasztalatokra.</t>
  </si>
  <si>
    <t>Ismeri és pedagógiailag tudatosan alkalmazza az értékelési módszereket.</t>
  </si>
  <si>
    <t>Értékelési rendszere koherens, a követelmények alapján meghatározott.</t>
  </si>
  <si>
    <t>Szakmai elméleti és gyakorlati oktatóként értékeklési rendszerét összehangolja a duális képzőhely értékekelési rendszerével.</t>
  </si>
  <si>
    <t>Az értékelés eredményeinek elemzésével visszacsatol a pedagógiai folyamatra (tartalom, módszer, munkaforma), annak fejlesztéséhez használja fel.</t>
  </si>
  <si>
    <t>Tudását megosztja és nyitott a szakmai együttműködésre, átadja tudását, támogatja, segíti kollégáinak a amunkáját.</t>
  </si>
  <si>
    <t>A foglakozásokon és az azon túli iskolai pedagógiai munkájában segíti a közösségépítést, a tanulók együttműködését, közös programokat, kirándulásokat szervez.</t>
  </si>
  <si>
    <t>Szakmai munkáját reálisan értékeli, tisztában van értékeivel, nyitott annak fejlesztésére, képzi önmagát.</t>
  </si>
  <si>
    <t>Értékelési szempont</t>
  </si>
  <si>
    <t>Értékelési terület</t>
  </si>
  <si>
    <t>Személyiségfejlesztő, csoportvezetői, tanulás támogató tevékenység</t>
  </si>
  <si>
    <t>Innovációs tevékenység és szakmai elkötelezettség</t>
  </si>
  <si>
    <t>oklevelek, bizonyítványok, tanúsítványok</t>
  </si>
  <si>
    <t>A fenti gyakorlati tapasztalat  külföldön.</t>
  </si>
  <si>
    <t>Az iskolán belül az iskola eredményessségére gyakorolt közvetlen hatása (pl: meghatározó szakmai vizsgatárgy, érettségi tárgy, hátrányos helyzetűek támogatása, segítése stb.).</t>
  </si>
  <si>
    <t>Figyelemmel kíséri és beépíti a tanulási-tanítási folymatbabe a szakmai területének változó tartalmát, a duális partnerek elvárásait.</t>
  </si>
  <si>
    <t>Tanulási-tanítási folymatban rendszeresen alkalmazza a digitális eszközöket, azokat tudatosan a pedagógiai folyamat céljainak megfelelően, rutinszerűen alkalmazza.</t>
  </si>
  <si>
    <t>A módszereket a tanulók és a tanuló csoportok igényeinek, előzetes tudásának megfelelően választja ki, differenciált oktatást alkalmaz.</t>
  </si>
  <si>
    <t>Pedagógai folyamathoz választja a munkaformákat, korszerűen. A szakképzés elvárásainak megfelelően  alkalmazza a frontális, csoportos és egyéni munkaformákat.</t>
  </si>
  <si>
    <t>A szülőkkel való kapcsolat fenntartására törekszik, ehhez használja a digitális eszközöket is (Kréta stb.). A tanulók érdekében együttműködik a a segítő munkatársakkal és szervezetekkel (pszichológus, iskolaorvos, védőnő, gyógypedagógus, szociális munkás, gyámügyi szakemberek stb.)</t>
  </si>
  <si>
    <t>Feladatkörének megfelelően bekapcsolódik a pályaorientációs munkába (rendezvények, társszervezetek, általános iskolák, gazdálkodói szervezetek)</t>
  </si>
  <si>
    <t>rendezvényterv, beiskolázási eredmények</t>
  </si>
  <si>
    <t>Épít a tanulói kreatívitásra, jól kezeli a tanulói sokszínűségét, az egyéni ötleteket, kezdeményezéeket támogatja. Fejleszti a munkaerőpiac által igényelét kompetenciákat: önállóság, kreativitás, problémamegoldás, csapatmunka, felelősségvállalás, érzelmi intelligencia, rugalmasság stb.</t>
  </si>
  <si>
    <t>Szakmai kapcsolati támogatják, segítik és ösztönzik a pedagógiai munkájának fejlesztését. Elhivatottság, jellemzi iskolai munkáját.</t>
  </si>
  <si>
    <t>Az iskolai élet aktív tagja, nyitott az újra, aktívan részt vállal az iskola eredményességében, a külső megítélésének alakításában.</t>
  </si>
  <si>
    <t>dokumentumelemzés, szülői, tanulói kérdőívek, (munkaközösségi tervek, beszámolók, szakmai program)</t>
  </si>
  <si>
    <t>pont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</si>
  <si>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</si>
  <si>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</si>
  <si>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</si>
  <si>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</si>
  <si>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</si>
  <si>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</si>
  <si>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</si>
  <si>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</si>
  <si>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</si>
  <si>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</si>
  <si>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Összpontszám</t>
  </si>
  <si>
    <t>Súlyozás</t>
  </si>
  <si>
    <t>Munkakör</t>
  </si>
  <si>
    <t>Munkaidő</t>
  </si>
  <si>
    <t>illetmény Ft/hó</t>
  </si>
  <si>
    <t>összes  számított illetmény Ft/hó</t>
  </si>
  <si>
    <t>pótlék Ft/hó</t>
  </si>
  <si>
    <t>számított illetmény Ft/hó</t>
  </si>
  <si>
    <t>Pedagógiai eredményesség.</t>
  </si>
  <si>
    <t>A duális partnerek által alkalmazott korszerű ismereteket beépíti a tanulás-tanítás folyamatába.</t>
  </si>
  <si>
    <t>Szakirányában biztos, megalapozott korszerű szakmai tudással rendelkezik. Szakmai-pedagógiai céljai elérése érdekében képzi önmagát.</t>
  </si>
  <si>
    <t>A tantervi követelményekhez és a KKK-hez viszonyított hozzáadott érték.</t>
  </si>
  <si>
    <t>Gyakorlatorientált, tevékenységközpontú, tanulási eredmény alapú módszereket alkalmaz.</t>
  </si>
  <si>
    <t>Digitális eszközök, módszerek alkalmazása.</t>
  </si>
  <si>
    <t>A tanulók, tanulócsoportok egyéni szükségletéhez illeszekedő módszereket és munkaformákat alkalmaz (pl. differenciált oktatás).</t>
  </si>
  <si>
    <t xml:space="preserve">A szakképzési tartalomhoz megfelelő munkaformákat alkalmaz. </t>
  </si>
  <si>
    <t>Részt vesz az intézmény belső tananyagfejlesztési tevékenységében, a tudásmegosztásban.</t>
  </si>
  <si>
    <t xml:space="preserve">Részt vesz a munkaterv elkészítésében, a saját dokumentumaiban nyomonkövethető az összhang az intézményi célokkal. </t>
  </si>
  <si>
    <t>Tervezésében figyelembe veszi a tanulói igényeket és adottságokat, beépíti a digitális oktatás módszereit és eszközeit.</t>
  </si>
  <si>
    <t>Tervező tevékenységében épít a tanulók aktív részvételére.</t>
  </si>
  <si>
    <t>Terveiben szerepet kap a tanulók motiválása, motivációjuk fejlesztése.</t>
  </si>
  <si>
    <t>Tervezésében épít a duális képzőhelyen szerzett ismeretekre, tapasztalatokra, valamint a tanulók előzetes tudására.</t>
  </si>
  <si>
    <t>A pedagógiai folyamathoz illeszkedve diagnosztikus, fejlesztő és összegző értékelést alkalmaz.</t>
  </si>
  <si>
    <t>A pedagógiai célokhoz, a tantervi követelményekhez és KKK-hoz illeszkedő  értékelést alkalmaz.</t>
  </si>
  <si>
    <t>Az oktatási folyamat elején ismerteti az elvárásokat a szülőkkel, tanulókkal.</t>
  </si>
  <si>
    <t>A visszajelzései rendszeresek, egyértelműek, tárgyilagosak, fejlesztő hatásúak.</t>
  </si>
  <si>
    <t>A duális gyakorlati képzőhely értékelési gyakorlatát összehangolja az iskola értékelési gyakorlatával.</t>
  </si>
  <si>
    <t>Ellenőrzéseinek méréseinek, értékeléseinek eredményeit rendszeresen szakszerűen elemzi, felhasználja a tanulók fejlesztési céljainak és feladatainak kijelölésében.</t>
  </si>
  <si>
    <t>Együttműködik az egy osztályban tanító oktatókkal, a tantárgyköziség megvalósításában és a tanulók személyiségfejlesztése érdekében.</t>
  </si>
  <si>
    <t>Részt vesz tudásmegosztásban.</t>
  </si>
  <si>
    <t xml:space="preserve">Együttműködik a szülőkkel és a pedagógiai munkát segítő szakemberekkel. </t>
  </si>
  <si>
    <t>Aktív pályaorientációs tevékenységet végez.</t>
  </si>
  <si>
    <t>Együttműködik a duális gyakorlati képzőhelyekkel.</t>
  </si>
  <si>
    <t xml:space="preserve">Pedagógiai munkájában épít a szociális tanulásban rejlő lehetőségekre. </t>
  </si>
  <si>
    <t>Támogatja a tanulók önálló gondolkodását, a tanulási-tanítási folyamat részévé teszi a tanulók ötleteit, önálló kezdeményezéseit, ezzel támogatva a munkavállalói és a vállalkozói kompetenciáik fejlesztését.</t>
  </si>
  <si>
    <t xml:space="preserve">Aktívan részt vesz projektekben, iskolai fejlesztésekben.  </t>
  </si>
  <si>
    <t>Külső-belső szakmai kapcsolatrendszerrel rendelkezik.</t>
  </si>
  <si>
    <t>Biztosítja, támogatja, megvalósítja  a korszerű, szakmai tartalmak, - módszertan és a digitális oktatás alkalmazását.</t>
  </si>
  <si>
    <t>Szakmai céljaihoz illeszkedve tudatosan tervezi szakmai munkáját, oktatói karrierjét.</t>
  </si>
  <si>
    <t>Tanulási-tanítási tevékenysége során alkalmazza a korszerű módszereket, a kooperatív módszertant, a digitális tanulást, az önálló tanulást, a projektmódszert. Fejleszti a "soft skill" -eket, problémamegoldás, kretatívitás, együttműködés, stb. A tanulási eredmény eléréshez tudatosan választtja meg az eredményes  módszereket.</t>
  </si>
  <si>
    <t>Kiemelten fontos a szakmai elméleti - és a gyakorlati oktatók együttműködése.</t>
  </si>
  <si>
    <t>Munkakör értékelése</t>
  </si>
  <si>
    <t>Szakmai és pedagógiai továbbkézések.</t>
  </si>
  <si>
    <t>Szakirányú végzettség,</t>
  </si>
  <si>
    <t>Pedagógiai végzettség</t>
  </si>
  <si>
    <t>Szakirányú továbbképzés</t>
  </si>
  <si>
    <t>Nyelvismeret</t>
  </si>
  <si>
    <t>Pedagógusként eltöltötött idő</t>
  </si>
  <si>
    <t>Releváns munkerőpiaci tapasztalat</t>
  </si>
  <si>
    <t>Nemzetközi szakirányú tapasztalat</t>
  </si>
  <si>
    <t>Szervezeten belüli hatása az intézményi eredményességre</t>
  </si>
  <si>
    <t>Stratégiai szakterület</t>
  </si>
  <si>
    <t>központi mérések, vizsgaeredmények, versenyeredmények</t>
  </si>
  <si>
    <t xml:space="preserve">KRÉTA adatok, lemorzsolódás, tanulói eredmények, </t>
  </si>
  <si>
    <t>óralátogatás,tervezési dokumentumok</t>
  </si>
  <si>
    <t>óralátogatás, tervezési dokumentumok</t>
  </si>
  <si>
    <t>óralátogatás,  tervezési dokumentumok</t>
  </si>
  <si>
    <t xml:space="preserve">dokumentumelemzés (munkaközösségi tervek, beszámolók, szakmai program) Kréta, </t>
  </si>
  <si>
    <t>duális partneri vélemények</t>
  </si>
  <si>
    <t xml:space="preserve">vizsgaeredmények, külső mérési eredmények, </t>
  </si>
  <si>
    <t>szülői vélemények, részvétel a szülői rendezvényeken</t>
  </si>
  <si>
    <t>munkatervek, tanmenetek, óralátogatás</t>
  </si>
  <si>
    <t xml:space="preserve">munkatervek, beszámolók, </t>
  </si>
  <si>
    <t>tanéves beszámoló, továbbképzési program</t>
  </si>
  <si>
    <t>Mérési indikátorok (szempontok adatforrásai)</t>
  </si>
  <si>
    <t>Megállapítás szabályai: 6: az "5" túl szakirányú további diploma,, szakvizsga, akkereditált továbbképzések (az iskola számára hasznos további kompetenciák); 5: szakirányú + pedagógiai végzettség (diploma, szakvizsga); 4: jogszabályban előírt szakirányú végzettség, pedagógiai végzettség nélkül; 3: szakirányú szakmai végzettség + felsőfokú végzettség; 2: középfokú szakirányú végzettség (érettségi) + mestervizsga;  1: középfokú szakirányú végzettség</t>
  </si>
  <si>
    <t>mat-fiz oktató</t>
  </si>
  <si>
    <t>gépész oktató</t>
  </si>
  <si>
    <t>testnevelő</t>
  </si>
  <si>
    <t>Oktató1</t>
  </si>
  <si>
    <t>Oktató2</t>
  </si>
  <si>
    <t>Oktató3</t>
  </si>
  <si>
    <t>Oktató4</t>
  </si>
  <si>
    <t>Oktató5</t>
  </si>
  <si>
    <t>iskolapszichológus</t>
  </si>
  <si>
    <t>könyvtáros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</si>
</sst>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&quot;.&quot;"/>
    <numFmt numFmtId="165" formatCode="#,##0\ &quot;Ft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17" borderId="10" xfId="0" applyFont="1" applyFill="1" applyBorder="1" applyAlignment="1" applyProtection="1">
      <alignment horizontal="center" vertical="center"/>
      <protection locked="0"/>
    </xf>
    <xf numFmtId="0" fontId="46" fillId="17" borderId="10" xfId="0" applyFont="1" applyFill="1" applyBorder="1" applyAlignment="1" applyProtection="1">
      <alignment horizontal="center" vertical="center"/>
      <protection/>
    </xf>
    <xf numFmtId="0" fontId="47" fillId="6" borderId="10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left" vertical="center" wrapText="1"/>
      <protection/>
    </xf>
    <xf numFmtId="0" fontId="48" fillId="7" borderId="10" xfId="0" applyFont="1" applyFill="1" applyBorder="1" applyAlignment="1" applyProtection="1">
      <alignment horizontal="left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7" fillId="12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8" fillId="12" borderId="10" xfId="0" applyFont="1" applyFill="1" applyBorder="1" applyAlignment="1" applyProtection="1">
      <alignment horizontal="left" vertical="center" wrapText="1"/>
      <protection/>
    </xf>
    <xf numFmtId="0" fontId="48" fillId="6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13" borderId="10" xfId="0" applyFont="1" applyFill="1" applyBorder="1" applyAlignment="1" applyProtection="1">
      <alignment/>
      <protection locked="0"/>
    </xf>
    <xf numFmtId="0" fontId="50" fillId="13" borderId="10" xfId="0" applyFont="1" applyFill="1" applyBorder="1" applyAlignment="1" applyProtection="1">
      <alignment horizontal="left"/>
      <protection locked="0"/>
    </xf>
    <xf numFmtId="2" fontId="50" fillId="12" borderId="10" xfId="0" applyNumberFormat="1" applyFont="1" applyFill="1" applyBorder="1" applyAlignment="1" applyProtection="1">
      <alignment horizontal="left"/>
      <protection locked="0"/>
    </xf>
    <xf numFmtId="165" fontId="50" fillId="12" borderId="10" xfId="0" applyNumberFormat="1" applyFont="1" applyFill="1" applyBorder="1" applyAlignment="1" applyProtection="1">
      <alignment horizontal="left"/>
      <protection locked="0"/>
    </xf>
    <xf numFmtId="0" fontId="50" fillId="11" borderId="1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2" fontId="50" fillId="12" borderId="10" xfId="0" applyNumberFormat="1" applyFont="1" applyFill="1" applyBorder="1" applyAlignment="1" applyProtection="1">
      <alignment/>
      <protection locked="0"/>
    </xf>
    <xf numFmtId="165" fontId="50" fillId="12" borderId="10" xfId="0" applyNumberFormat="1" applyFont="1" applyFill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3" borderId="10" xfId="0" applyFont="1" applyFill="1" applyBorder="1" applyAlignment="1" applyProtection="1">
      <alignment horizontal="center" vertical="center"/>
      <protection/>
    </xf>
    <xf numFmtId="0" fontId="45" fillId="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9" fillId="13" borderId="10" xfId="0" applyFont="1" applyFill="1" applyBorder="1" applyAlignment="1" applyProtection="1">
      <alignment horizontal="left" vertical="center" wrapText="1"/>
      <protection/>
    </xf>
    <xf numFmtId="0" fontId="9" fillId="7" borderId="10" xfId="0" applyFont="1" applyFill="1" applyBorder="1" applyAlignment="1" applyProtection="1">
      <alignment horizontal="left" vertical="center" wrapText="1"/>
      <protection/>
    </xf>
    <xf numFmtId="0" fontId="47" fillId="13" borderId="10" xfId="0" applyFont="1" applyFill="1" applyBorder="1" applyAlignment="1" applyProtection="1">
      <alignment horizontal="left" vertical="center" wrapText="1"/>
      <protection/>
    </xf>
    <xf numFmtId="0" fontId="47" fillId="7" borderId="10" xfId="0" applyFont="1" applyFill="1" applyBorder="1" applyAlignment="1" applyProtection="1">
      <alignment horizontal="left" vertical="center" wrapText="1"/>
      <protection/>
    </xf>
    <xf numFmtId="165" fontId="50" fillId="33" borderId="10" xfId="0" applyNumberFormat="1" applyFont="1" applyFill="1" applyBorder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9" fillId="13" borderId="10" xfId="0" applyFont="1" applyFill="1" applyBorder="1" applyAlignment="1" applyProtection="1">
      <alignment horizontal="center" vertical="center" wrapText="1"/>
      <protection/>
    </xf>
    <xf numFmtId="0" fontId="49" fillId="7" borderId="10" xfId="0" applyFont="1" applyFill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center" vertical="center"/>
      <protection locked="0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9" fillId="6" borderId="10" xfId="0" applyFont="1" applyFill="1" applyBorder="1" applyAlignment="1" applyProtection="1">
      <alignment horizontal="center" vertical="center" wrapText="1"/>
      <protection/>
    </xf>
    <xf numFmtId="0" fontId="49" fillId="12" borderId="10" xfId="0" applyFont="1" applyFill="1" applyBorder="1" applyAlignment="1" applyProtection="1">
      <alignment horizontal="center" vertical="center" wrapText="1"/>
      <protection/>
    </xf>
    <xf numFmtId="0" fontId="48" fillId="12" borderId="10" xfId="0" applyFont="1" applyFill="1" applyBorder="1" applyAlignment="1" applyProtection="1">
      <alignment horizontal="left" vertical="center" wrapText="1"/>
      <protection/>
    </xf>
    <xf numFmtId="0" fontId="48" fillId="6" borderId="10" xfId="0" applyFont="1" applyFill="1" applyBorder="1" applyAlignment="1" applyProtection="1">
      <alignment horizontal="left" vertical="center" wrapText="1"/>
      <protection/>
    </xf>
    <xf numFmtId="0" fontId="51" fillId="12" borderId="10" xfId="0" applyFont="1" applyFill="1" applyBorder="1" applyAlignment="1" applyProtection="1">
      <alignment horizontal="left" vertical="center" wrapText="1"/>
      <protection/>
    </xf>
    <xf numFmtId="0" fontId="46" fillId="13" borderId="10" xfId="0" applyFont="1" applyFill="1" applyBorder="1" applyAlignment="1" applyProtection="1">
      <alignment horizontal="center" vertical="center" wrapText="1"/>
      <protection locked="0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46" fillId="13" borderId="10" xfId="0" applyFont="1" applyFill="1" applyBorder="1" applyAlignment="1" applyProtection="1">
      <alignment horizontal="center" vertical="center"/>
      <protection locked="0"/>
    </xf>
    <xf numFmtId="0" fontId="52" fillId="13" borderId="10" xfId="0" applyFont="1" applyFill="1" applyBorder="1" applyAlignment="1" applyProtection="1">
      <alignment horizontal="center" vertical="center"/>
      <protection/>
    </xf>
    <xf numFmtId="0" fontId="52" fillId="7" borderId="10" xfId="0" applyFont="1" applyFill="1" applyBorder="1" applyAlignment="1" applyProtection="1">
      <alignment horizontal="center" vertical="center"/>
      <protection/>
    </xf>
    <xf numFmtId="0" fontId="52" fillId="12" borderId="10" xfId="0" applyFont="1" applyFill="1" applyBorder="1" applyAlignment="1" applyProtection="1">
      <alignment horizontal="center" vertical="center" textRotation="90"/>
      <protection/>
    </xf>
    <xf numFmtId="0" fontId="52" fillId="12" borderId="10" xfId="0" applyFont="1" applyFill="1" applyBorder="1" applyAlignment="1" applyProtection="1">
      <alignment horizontal="center" vertical="center"/>
      <protection/>
    </xf>
    <xf numFmtId="0" fontId="52" fillId="6" borderId="10" xfId="0" applyFont="1" applyFill="1" applyBorder="1" applyAlignment="1" applyProtection="1">
      <alignment horizontal="center" vertical="center"/>
      <protection/>
    </xf>
    <xf numFmtId="0" fontId="52" fillId="13" borderId="11" xfId="0" applyFont="1" applyFill="1" applyBorder="1" applyAlignment="1" applyProtection="1">
      <alignment horizontal="center" vertical="center" textRotation="90"/>
      <protection/>
    </xf>
    <xf numFmtId="0" fontId="52" fillId="13" borderId="12" xfId="0" applyFont="1" applyFill="1" applyBorder="1" applyAlignment="1" applyProtection="1">
      <alignment horizontal="center" vertical="center" textRotation="90"/>
      <protection/>
    </xf>
    <xf numFmtId="0" fontId="52" fillId="13" borderId="13" xfId="0" applyFont="1" applyFill="1" applyBorder="1" applyAlignment="1" applyProtection="1">
      <alignment horizontal="center" vertical="center" textRotation="90"/>
      <protection/>
    </xf>
    <xf numFmtId="0" fontId="46" fillId="3" borderId="10" xfId="0" applyFont="1" applyFill="1" applyBorder="1" applyAlignment="1" applyProtection="1">
      <alignment horizontal="center" vertical="center" wrapText="1"/>
      <protection/>
    </xf>
    <xf numFmtId="0" fontId="46" fillId="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3" fillId="12" borderId="11" xfId="0" applyFont="1" applyFill="1" applyBorder="1" applyAlignment="1" applyProtection="1">
      <alignment horizontal="center"/>
      <protection/>
    </xf>
    <xf numFmtId="0" fontId="53" fillId="12" borderId="12" xfId="0" applyFont="1" applyFill="1" applyBorder="1" applyAlignment="1" applyProtection="1">
      <alignment horizontal="center"/>
      <protection/>
    </xf>
    <xf numFmtId="0" fontId="53" fillId="12" borderId="13" xfId="0" applyFont="1" applyFill="1" applyBorder="1" applyAlignment="1" applyProtection="1">
      <alignment horizontal="center"/>
      <protection/>
    </xf>
    <xf numFmtId="0" fontId="53" fillId="13" borderId="11" xfId="0" applyFont="1" applyFill="1" applyBorder="1" applyAlignment="1" applyProtection="1">
      <alignment horizontal="center"/>
      <protection/>
    </xf>
    <xf numFmtId="0" fontId="53" fillId="13" borderId="12" xfId="0" applyFont="1" applyFill="1" applyBorder="1" applyAlignment="1" applyProtection="1">
      <alignment horizontal="center"/>
      <protection/>
    </xf>
    <xf numFmtId="0" fontId="53" fillId="13" borderId="13" xfId="0" applyFont="1" applyFill="1" applyBorder="1" applyAlignment="1" applyProtection="1">
      <alignment horizontal="center"/>
      <protection/>
    </xf>
    <xf numFmtId="0" fontId="53" fillId="11" borderId="11" xfId="0" applyFont="1" applyFill="1" applyBorder="1" applyAlignment="1" applyProtection="1">
      <alignment horizontal="center"/>
      <protection/>
    </xf>
    <xf numFmtId="0" fontId="53" fillId="11" borderId="12" xfId="0" applyFont="1" applyFill="1" applyBorder="1" applyAlignment="1" applyProtection="1">
      <alignment horizontal="center"/>
      <protection/>
    </xf>
    <xf numFmtId="0" fontId="53" fillId="11" borderId="13" xfId="0" applyFont="1" applyFill="1" applyBorder="1" applyAlignment="1" applyProtection="1">
      <alignment horizontal="center"/>
      <protection/>
    </xf>
    <xf numFmtId="0" fontId="53" fillId="33" borderId="11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53" fillId="12" borderId="11" xfId="0" applyFont="1" applyFill="1" applyBorder="1" applyAlignment="1" applyProtection="1">
      <alignment horizontal="center" wrapText="1"/>
      <protection/>
    </xf>
    <xf numFmtId="0" fontId="53" fillId="12" borderId="12" xfId="0" applyFont="1" applyFill="1" applyBorder="1" applyAlignment="1" applyProtection="1">
      <alignment horizontal="center" wrapText="1"/>
      <protection/>
    </xf>
    <xf numFmtId="0" fontId="53" fillId="12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H45"/>
  <sheetViews>
    <sheetView tabSelected="1" zoomScale="80" zoomScaleNormal="80" zoomScalePageLayoutView="0" workbookViewId="0" topLeftCell="A1">
      <selection activeCell="G42" sqref="G42:G45"/>
    </sheetView>
  </sheetViews>
  <sheetFormatPr defaultColWidth="8.8515625" defaultRowHeight="15"/>
  <cols>
    <col min="1" max="2" width="4.7109375" style="24" customWidth="1"/>
    <col min="3" max="3" width="30.7109375" style="24" customWidth="1"/>
    <col min="4" max="4" width="45.140625" style="24" customWidth="1"/>
    <col min="5" max="5" width="45.7109375" style="24" customWidth="1"/>
    <col min="6" max="6" width="32.28125" style="24" customWidth="1"/>
    <col min="7" max="7" width="14.7109375" style="24" customWidth="1"/>
    <col min="8" max="8" width="13.140625" style="24" hidden="1" customWidth="1"/>
    <col min="9" max="16384" width="8.8515625" style="24" customWidth="1"/>
  </cols>
  <sheetData>
    <row r="1" spans="1:8" ht="28.5" customHeight="1">
      <c r="A1" s="36" t="s">
        <v>22</v>
      </c>
      <c r="B1" s="36"/>
      <c r="C1" s="36"/>
      <c r="D1" s="36"/>
      <c r="E1" s="36"/>
      <c r="F1" s="36"/>
      <c r="G1" s="36"/>
      <c r="H1" s="23"/>
    </row>
    <row r="2" spans="1:8" ht="18">
      <c r="A2" s="35"/>
      <c r="B2" s="35"/>
      <c r="C2" s="35"/>
      <c r="D2" s="35"/>
      <c r="E2" s="8" t="s">
        <v>23</v>
      </c>
      <c r="F2" s="8" t="s">
        <v>76</v>
      </c>
      <c r="G2" s="8" t="s">
        <v>63</v>
      </c>
      <c r="H2" s="8" t="s">
        <v>75</v>
      </c>
    </row>
    <row r="3" spans="1:8" ht="28.5" customHeight="1">
      <c r="A3" s="35"/>
      <c r="B3" s="35"/>
      <c r="C3" s="35"/>
      <c r="D3" s="35"/>
      <c r="E3" s="1" t="s">
        <v>146</v>
      </c>
      <c r="F3" s="1" t="str">
        <f ca="1">OFFSET(Összesítő!B1,MATCH(E3,Összesítő!A:A,0)-1,0)</f>
        <v>iskolapszichológus</v>
      </c>
      <c r="G3" s="2">
        <f>SUM(G5:G45)</f>
        <v>13</v>
      </c>
      <c r="H3" s="25">
        <f>SUMPRODUCT(G5:G99,H5:H99)</f>
        <v>131</v>
      </c>
    </row>
    <row r="4" spans="1:8" s="27" customFormat="1" ht="51" customHeight="1">
      <c r="A4" s="37"/>
      <c r="B4" s="37"/>
      <c r="C4" s="9" t="s">
        <v>46</v>
      </c>
      <c r="D4" s="9" t="s">
        <v>45</v>
      </c>
      <c r="E4" s="9" t="s">
        <v>21</v>
      </c>
      <c r="F4" s="6" t="s">
        <v>138</v>
      </c>
      <c r="G4" s="6" t="s">
        <v>11</v>
      </c>
      <c r="H4" s="26">
        <f>SUM(H5:H99)</f>
        <v>100</v>
      </c>
    </row>
    <row r="5" spans="1:8" ht="25.5">
      <c r="A5" s="52" t="s">
        <v>115</v>
      </c>
      <c r="B5" s="53" t="s">
        <v>64</v>
      </c>
      <c r="C5" s="43" t="s">
        <v>0</v>
      </c>
      <c r="D5" s="7" t="s">
        <v>117</v>
      </c>
      <c r="E5" s="10" t="s">
        <v>25</v>
      </c>
      <c r="F5" s="44" t="s">
        <v>49</v>
      </c>
      <c r="G5" s="40">
        <v>1</v>
      </c>
      <c r="H5" s="59">
        <v>8</v>
      </c>
    </row>
    <row r="6" spans="1:8" ht="15.75" customHeight="1">
      <c r="A6" s="52"/>
      <c r="B6" s="53"/>
      <c r="C6" s="43"/>
      <c r="D6" s="7" t="s">
        <v>118</v>
      </c>
      <c r="E6" s="10" t="s">
        <v>26</v>
      </c>
      <c r="F6" s="44"/>
      <c r="G6" s="40"/>
      <c r="H6" s="59"/>
    </row>
    <row r="7" spans="1:8" ht="15.75" customHeight="1">
      <c r="A7" s="52"/>
      <c r="B7" s="53"/>
      <c r="C7" s="43"/>
      <c r="D7" s="7" t="s">
        <v>119</v>
      </c>
      <c r="E7" s="10" t="s">
        <v>116</v>
      </c>
      <c r="F7" s="44"/>
      <c r="G7" s="40"/>
      <c r="H7" s="59"/>
    </row>
    <row r="8" spans="1:8" ht="15.75" customHeight="1">
      <c r="A8" s="52"/>
      <c r="B8" s="53"/>
      <c r="C8" s="43"/>
      <c r="D8" s="7" t="s">
        <v>120</v>
      </c>
      <c r="E8" s="10" t="s">
        <v>27</v>
      </c>
      <c r="F8" s="44"/>
      <c r="G8" s="40"/>
      <c r="H8" s="59"/>
    </row>
    <row r="9" spans="1:8" ht="63" customHeight="1">
      <c r="A9" s="52"/>
      <c r="B9" s="53"/>
      <c r="C9" s="43"/>
      <c r="D9" s="46" t="s">
        <v>139</v>
      </c>
      <c r="E9" s="46"/>
      <c r="F9" s="44"/>
      <c r="G9" s="40"/>
      <c r="H9" s="59"/>
    </row>
    <row r="10" spans="1:8" ht="15.75" customHeight="1">
      <c r="A10" s="52"/>
      <c r="B10" s="54" t="s">
        <v>65</v>
      </c>
      <c r="C10" s="42" t="s">
        <v>1</v>
      </c>
      <c r="D10" s="3" t="s">
        <v>121</v>
      </c>
      <c r="E10" s="11"/>
      <c r="F10" s="45" t="s">
        <v>18</v>
      </c>
      <c r="G10" s="41">
        <v>2</v>
      </c>
      <c r="H10" s="59">
        <v>7</v>
      </c>
    </row>
    <row r="11" spans="1:8" ht="38.25">
      <c r="A11" s="52"/>
      <c r="B11" s="54"/>
      <c r="C11" s="42"/>
      <c r="D11" s="3" t="s">
        <v>122</v>
      </c>
      <c r="E11" s="11" t="s">
        <v>24</v>
      </c>
      <c r="F11" s="45"/>
      <c r="G11" s="41"/>
      <c r="H11" s="59"/>
    </row>
    <row r="12" spans="1:8" ht="16.5" customHeight="1">
      <c r="A12" s="52"/>
      <c r="B12" s="54"/>
      <c r="C12" s="42"/>
      <c r="D12" s="3" t="s">
        <v>123</v>
      </c>
      <c r="E12" s="11" t="s">
        <v>50</v>
      </c>
      <c r="F12" s="45"/>
      <c r="G12" s="41"/>
      <c r="H12" s="59"/>
    </row>
    <row r="13" spans="1:8" ht="51">
      <c r="A13" s="52"/>
      <c r="B13" s="53" t="s">
        <v>66</v>
      </c>
      <c r="C13" s="43" t="s">
        <v>20</v>
      </c>
      <c r="D13" s="7" t="s">
        <v>124</v>
      </c>
      <c r="E13" s="10" t="s">
        <v>51</v>
      </c>
      <c r="F13" s="44" t="s">
        <v>19</v>
      </c>
      <c r="G13" s="40">
        <v>1</v>
      </c>
      <c r="H13" s="59">
        <v>9</v>
      </c>
    </row>
    <row r="14" spans="1:8" ht="38.25">
      <c r="A14" s="52"/>
      <c r="B14" s="53"/>
      <c r="C14" s="43"/>
      <c r="D14" s="7" t="s">
        <v>125</v>
      </c>
      <c r="E14" s="10" t="s">
        <v>29</v>
      </c>
      <c r="F14" s="44"/>
      <c r="G14" s="40"/>
      <c r="H14" s="59"/>
    </row>
    <row r="15" spans="1:8" ht="39" customHeight="1">
      <c r="A15" s="55" t="s">
        <v>2</v>
      </c>
      <c r="B15" s="50" t="s">
        <v>67</v>
      </c>
      <c r="C15" s="38" t="s">
        <v>3</v>
      </c>
      <c r="D15" s="28" t="s">
        <v>82</v>
      </c>
      <c r="E15" s="4" t="s">
        <v>28</v>
      </c>
      <c r="F15" s="4" t="s">
        <v>126</v>
      </c>
      <c r="G15" s="49">
        <v>2</v>
      </c>
      <c r="H15" s="59">
        <v>11</v>
      </c>
    </row>
    <row r="16" spans="1:8" ht="45">
      <c r="A16" s="56"/>
      <c r="B16" s="50"/>
      <c r="C16" s="38"/>
      <c r="D16" s="28" t="s">
        <v>83</v>
      </c>
      <c r="E16" s="4" t="s">
        <v>52</v>
      </c>
      <c r="F16" s="4" t="s">
        <v>4</v>
      </c>
      <c r="G16" s="49"/>
      <c r="H16" s="59"/>
    </row>
    <row r="17" spans="1:8" ht="60">
      <c r="A17" s="56"/>
      <c r="B17" s="50"/>
      <c r="C17" s="38"/>
      <c r="D17" s="28" t="s">
        <v>84</v>
      </c>
      <c r="E17" s="4" t="s">
        <v>30</v>
      </c>
      <c r="F17" s="4" t="s">
        <v>4</v>
      </c>
      <c r="G17" s="49"/>
      <c r="H17" s="59"/>
    </row>
    <row r="18" spans="1:8" ht="39" customHeight="1">
      <c r="A18" s="56"/>
      <c r="B18" s="51" t="s">
        <v>68</v>
      </c>
      <c r="C18" s="39" t="s">
        <v>5</v>
      </c>
      <c r="D18" s="29" t="s">
        <v>85</v>
      </c>
      <c r="E18" s="5" t="s">
        <v>31</v>
      </c>
      <c r="F18" s="5" t="s">
        <v>127</v>
      </c>
      <c r="G18" s="48">
        <v>1</v>
      </c>
      <c r="H18" s="59">
        <v>16</v>
      </c>
    </row>
    <row r="19" spans="1:8" ht="89.25">
      <c r="A19" s="56"/>
      <c r="B19" s="51"/>
      <c r="C19" s="39"/>
      <c r="D19" s="29" t="s">
        <v>86</v>
      </c>
      <c r="E19" s="5" t="s">
        <v>113</v>
      </c>
      <c r="F19" s="5" t="s">
        <v>128</v>
      </c>
      <c r="G19" s="48"/>
      <c r="H19" s="59"/>
    </row>
    <row r="20" spans="1:8" ht="51">
      <c r="A20" s="56"/>
      <c r="B20" s="51"/>
      <c r="C20" s="39"/>
      <c r="D20" s="29" t="s">
        <v>87</v>
      </c>
      <c r="E20" s="5" t="s">
        <v>53</v>
      </c>
      <c r="F20" s="5" t="s">
        <v>129</v>
      </c>
      <c r="G20" s="48"/>
      <c r="H20" s="59"/>
    </row>
    <row r="21" spans="1:8" ht="60">
      <c r="A21" s="56"/>
      <c r="B21" s="51"/>
      <c r="C21" s="39"/>
      <c r="D21" s="29" t="s">
        <v>88</v>
      </c>
      <c r="E21" s="5" t="s">
        <v>54</v>
      </c>
      <c r="F21" s="5" t="s">
        <v>130</v>
      </c>
      <c r="G21" s="48"/>
      <c r="H21" s="59"/>
    </row>
    <row r="22" spans="1:8" ht="51">
      <c r="A22" s="56"/>
      <c r="B22" s="51"/>
      <c r="C22" s="39"/>
      <c r="D22" s="29" t="s">
        <v>89</v>
      </c>
      <c r="E22" s="5" t="s">
        <v>55</v>
      </c>
      <c r="F22" s="5" t="s">
        <v>130</v>
      </c>
      <c r="G22" s="48"/>
      <c r="H22" s="59"/>
    </row>
    <row r="23" spans="1:8" ht="66" customHeight="1">
      <c r="A23" s="56"/>
      <c r="B23" s="50" t="s">
        <v>69</v>
      </c>
      <c r="C23" s="38" t="s">
        <v>6</v>
      </c>
      <c r="D23" s="28" t="s">
        <v>90</v>
      </c>
      <c r="E23" s="4" t="s">
        <v>32</v>
      </c>
      <c r="F23" s="4" t="s">
        <v>10</v>
      </c>
      <c r="G23" s="47">
        <v>1</v>
      </c>
      <c r="H23" s="58">
        <v>11</v>
      </c>
    </row>
    <row r="24" spans="1:8" ht="51">
      <c r="A24" s="56"/>
      <c r="B24" s="50"/>
      <c r="C24" s="38"/>
      <c r="D24" s="28" t="s">
        <v>91</v>
      </c>
      <c r="E24" s="4" t="s">
        <v>33</v>
      </c>
      <c r="F24" s="4" t="s">
        <v>7</v>
      </c>
      <c r="G24" s="47"/>
      <c r="H24" s="58"/>
    </row>
    <row r="25" spans="1:8" ht="51">
      <c r="A25" s="56"/>
      <c r="B25" s="50"/>
      <c r="C25" s="38"/>
      <c r="D25" s="28" t="s">
        <v>92</v>
      </c>
      <c r="E25" s="4" t="s">
        <v>34</v>
      </c>
      <c r="F25" s="4" t="s">
        <v>8</v>
      </c>
      <c r="G25" s="47"/>
      <c r="H25" s="58"/>
    </row>
    <row r="26" spans="1:8" ht="30">
      <c r="A26" s="56"/>
      <c r="B26" s="50"/>
      <c r="C26" s="38"/>
      <c r="D26" s="28" t="s">
        <v>93</v>
      </c>
      <c r="E26" s="4" t="s">
        <v>35</v>
      </c>
      <c r="F26" s="4" t="s">
        <v>17</v>
      </c>
      <c r="G26" s="47"/>
      <c r="H26" s="58"/>
    </row>
    <row r="27" spans="1:8" ht="38.25">
      <c r="A27" s="56"/>
      <c r="B27" s="50"/>
      <c r="C27" s="38"/>
      <c r="D27" s="28" t="s">
        <v>94</v>
      </c>
      <c r="E27" s="4" t="s">
        <v>36</v>
      </c>
      <c r="F27" s="4" t="s">
        <v>17</v>
      </c>
      <c r="G27" s="47"/>
      <c r="H27" s="58"/>
    </row>
    <row r="28" spans="1:8" ht="63.75">
      <c r="A28" s="56"/>
      <c r="B28" s="50"/>
      <c r="C28" s="38"/>
      <c r="D28" s="28" t="s">
        <v>95</v>
      </c>
      <c r="E28" s="4" t="s">
        <v>37</v>
      </c>
      <c r="F28" s="4" t="s">
        <v>9</v>
      </c>
      <c r="G28" s="47"/>
      <c r="H28" s="58"/>
    </row>
    <row r="29" spans="1:8" ht="63.75">
      <c r="A29" s="56"/>
      <c r="B29" s="51" t="s">
        <v>70</v>
      </c>
      <c r="C29" s="39" t="s">
        <v>16</v>
      </c>
      <c r="D29" s="29" t="s">
        <v>96</v>
      </c>
      <c r="E29" s="5" t="s">
        <v>38</v>
      </c>
      <c r="F29" s="5" t="s">
        <v>12</v>
      </c>
      <c r="G29" s="48">
        <v>1</v>
      </c>
      <c r="H29" s="59">
        <v>10</v>
      </c>
    </row>
    <row r="30" spans="1:8" ht="45">
      <c r="A30" s="56"/>
      <c r="B30" s="51"/>
      <c r="C30" s="39"/>
      <c r="D30" s="29" t="s">
        <v>97</v>
      </c>
      <c r="E30" s="5" t="s">
        <v>39</v>
      </c>
      <c r="F30" s="5" t="s">
        <v>13</v>
      </c>
      <c r="G30" s="48"/>
      <c r="H30" s="59"/>
    </row>
    <row r="31" spans="1:8" ht="38.25">
      <c r="A31" s="56"/>
      <c r="B31" s="51"/>
      <c r="C31" s="39"/>
      <c r="D31" s="29" t="s">
        <v>98</v>
      </c>
      <c r="E31" s="5"/>
      <c r="F31" s="5" t="s">
        <v>62</v>
      </c>
      <c r="G31" s="48"/>
      <c r="H31" s="59"/>
    </row>
    <row r="32" spans="1:8" ht="51">
      <c r="A32" s="56"/>
      <c r="B32" s="51"/>
      <c r="C32" s="39"/>
      <c r="D32" s="29" t="s">
        <v>99</v>
      </c>
      <c r="E32" s="5"/>
      <c r="F32" s="5" t="s">
        <v>131</v>
      </c>
      <c r="G32" s="48"/>
      <c r="H32" s="59"/>
    </row>
    <row r="33" spans="1:8" ht="45">
      <c r="A33" s="56"/>
      <c r="B33" s="51"/>
      <c r="C33" s="39"/>
      <c r="D33" s="29" t="s">
        <v>100</v>
      </c>
      <c r="E33" s="5" t="s">
        <v>40</v>
      </c>
      <c r="F33" s="5" t="s">
        <v>132</v>
      </c>
      <c r="G33" s="48"/>
      <c r="H33" s="59"/>
    </row>
    <row r="34" spans="1:8" ht="67.5" customHeight="1">
      <c r="A34" s="56"/>
      <c r="B34" s="51"/>
      <c r="C34" s="39"/>
      <c r="D34" s="29" t="s">
        <v>101</v>
      </c>
      <c r="E34" s="5" t="s">
        <v>41</v>
      </c>
      <c r="F34" s="5" t="s">
        <v>133</v>
      </c>
      <c r="G34" s="48"/>
      <c r="H34" s="59"/>
    </row>
    <row r="35" spans="1:8" ht="60" customHeight="1">
      <c r="A35" s="56"/>
      <c r="B35" s="50" t="s">
        <v>71</v>
      </c>
      <c r="C35" s="38" t="s">
        <v>15</v>
      </c>
      <c r="D35" s="30" t="s">
        <v>102</v>
      </c>
      <c r="E35" s="4" t="s">
        <v>114</v>
      </c>
      <c r="F35" s="4" t="s">
        <v>14</v>
      </c>
      <c r="G35" s="49">
        <v>1</v>
      </c>
      <c r="H35" s="59">
        <v>7</v>
      </c>
    </row>
    <row r="36" spans="1:8" ht="38.25">
      <c r="A36" s="56"/>
      <c r="B36" s="50"/>
      <c r="C36" s="38"/>
      <c r="D36" s="30" t="s">
        <v>103</v>
      </c>
      <c r="E36" s="4" t="s">
        <v>42</v>
      </c>
      <c r="F36" s="4" t="s">
        <v>14</v>
      </c>
      <c r="G36" s="49"/>
      <c r="H36" s="59"/>
    </row>
    <row r="37" spans="1:8" ht="76.5">
      <c r="A37" s="56"/>
      <c r="B37" s="50"/>
      <c r="C37" s="38"/>
      <c r="D37" s="30" t="s">
        <v>104</v>
      </c>
      <c r="E37" s="4" t="s">
        <v>56</v>
      </c>
      <c r="F37" s="4" t="s">
        <v>134</v>
      </c>
      <c r="G37" s="49"/>
      <c r="H37" s="59"/>
    </row>
    <row r="38" spans="1:8" ht="51">
      <c r="A38" s="56"/>
      <c r="B38" s="50"/>
      <c r="C38" s="38"/>
      <c r="D38" s="30" t="s">
        <v>105</v>
      </c>
      <c r="E38" s="4" t="s">
        <v>57</v>
      </c>
      <c r="F38" s="4" t="s">
        <v>58</v>
      </c>
      <c r="G38" s="49"/>
      <c r="H38" s="59"/>
    </row>
    <row r="39" spans="1:8" ht="30">
      <c r="A39" s="56"/>
      <c r="B39" s="50"/>
      <c r="C39" s="38"/>
      <c r="D39" s="30" t="s">
        <v>106</v>
      </c>
      <c r="E39" s="4"/>
      <c r="F39" s="4" t="s">
        <v>132</v>
      </c>
      <c r="G39" s="49"/>
      <c r="H39" s="59"/>
    </row>
    <row r="40" spans="1:8" ht="51">
      <c r="A40" s="56"/>
      <c r="B40" s="51" t="s">
        <v>72</v>
      </c>
      <c r="C40" s="39" t="s">
        <v>47</v>
      </c>
      <c r="D40" s="31" t="s">
        <v>107</v>
      </c>
      <c r="E40" s="5" t="s">
        <v>43</v>
      </c>
      <c r="F40" s="5" t="s">
        <v>135</v>
      </c>
      <c r="G40" s="48">
        <v>1</v>
      </c>
      <c r="H40" s="59">
        <v>8</v>
      </c>
    </row>
    <row r="41" spans="1:8" ht="89.25">
      <c r="A41" s="56"/>
      <c r="B41" s="51"/>
      <c r="C41" s="39"/>
      <c r="D41" s="31" t="s">
        <v>108</v>
      </c>
      <c r="E41" s="5" t="s">
        <v>59</v>
      </c>
      <c r="F41" s="5" t="s">
        <v>135</v>
      </c>
      <c r="G41" s="48"/>
      <c r="H41" s="59"/>
    </row>
    <row r="42" spans="1:8" ht="30">
      <c r="A42" s="56"/>
      <c r="B42" s="50" t="s">
        <v>73</v>
      </c>
      <c r="C42" s="38" t="s">
        <v>48</v>
      </c>
      <c r="D42" s="28" t="s">
        <v>109</v>
      </c>
      <c r="E42" s="4"/>
      <c r="F42" s="4" t="s">
        <v>14</v>
      </c>
      <c r="G42" s="49">
        <v>2</v>
      </c>
      <c r="H42" s="59">
        <v>13</v>
      </c>
    </row>
    <row r="43" spans="1:8" ht="38.25">
      <c r="A43" s="56"/>
      <c r="B43" s="50"/>
      <c r="C43" s="38"/>
      <c r="D43" s="28" t="s">
        <v>110</v>
      </c>
      <c r="E43" s="4" t="s">
        <v>60</v>
      </c>
      <c r="F43" s="4" t="s">
        <v>14</v>
      </c>
      <c r="G43" s="49"/>
      <c r="H43" s="59"/>
    </row>
    <row r="44" spans="1:8" ht="45">
      <c r="A44" s="56"/>
      <c r="B44" s="50"/>
      <c r="C44" s="38"/>
      <c r="D44" s="28" t="s">
        <v>111</v>
      </c>
      <c r="E44" s="4" t="s">
        <v>61</v>
      </c>
      <c r="F44" s="4" t="s">
        <v>136</v>
      </c>
      <c r="G44" s="49"/>
      <c r="H44" s="59"/>
    </row>
    <row r="45" spans="1:8" ht="38.25">
      <c r="A45" s="57"/>
      <c r="B45" s="50"/>
      <c r="C45" s="38"/>
      <c r="D45" s="28" t="s">
        <v>112</v>
      </c>
      <c r="E45" s="4" t="s">
        <v>44</v>
      </c>
      <c r="F45" s="4" t="s">
        <v>137</v>
      </c>
      <c r="G45" s="49"/>
      <c r="H45" s="59"/>
    </row>
  </sheetData>
  <sheetProtection sheet="1" selectLockedCells="1"/>
  <mergeCells count="49">
    <mergeCell ref="G15:G17"/>
    <mergeCell ref="G18:G22"/>
    <mergeCell ref="H5:H9"/>
    <mergeCell ref="H10:H12"/>
    <mergeCell ref="H13:H14"/>
    <mergeCell ref="H15:H17"/>
    <mergeCell ref="H18:H22"/>
    <mergeCell ref="H23:H28"/>
    <mergeCell ref="H29:H34"/>
    <mergeCell ref="H35:H39"/>
    <mergeCell ref="H40:H41"/>
    <mergeCell ref="H42:H45"/>
    <mergeCell ref="B18:B22"/>
    <mergeCell ref="B23:B28"/>
    <mergeCell ref="A5:A14"/>
    <mergeCell ref="B5:B9"/>
    <mergeCell ref="B10:B12"/>
    <mergeCell ref="B13:B14"/>
    <mergeCell ref="B15:B17"/>
    <mergeCell ref="A15:A45"/>
    <mergeCell ref="G23:G28"/>
    <mergeCell ref="C29:C34"/>
    <mergeCell ref="G29:G34"/>
    <mergeCell ref="G35:G39"/>
    <mergeCell ref="B42:B45"/>
    <mergeCell ref="C40:C41"/>
    <mergeCell ref="C23:C28"/>
    <mergeCell ref="G40:G41"/>
    <mergeCell ref="C42:C45"/>
    <mergeCell ref="G42:G45"/>
    <mergeCell ref="B29:B34"/>
    <mergeCell ref="B35:B39"/>
    <mergeCell ref="B40:B41"/>
    <mergeCell ref="A2:D3"/>
    <mergeCell ref="A1:G1"/>
    <mergeCell ref="A4:B4"/>
    <mergeCell ref="C15:C17"/>
    <mergeCell ref="C35:C39"/>
    <mergeCell ref="C18:C22"/>
    <mergeCell ref="G5:G9"/>
    <mergeCell ref="G10:G12"/>
    <mergeCell ref="G13:G14"/>
    <mergeCell ref="C10:C12"/>
    <mergeCell ref="C13:C14"/>
    <mergeCell ref="C5:C9"/>
    <mergeCell ref="F5:F9"/>
    <mergeCell ref="F10:F12"/>
    <mergeCell ref="F13:F14"/>
    <mergeCell ref="D9:E9"/>
  </mergeCells>
  <dataValidations count="1">
    <dataValidation type="whole" allowBlank="1" showInputMessage="1" showErrorMessage="1" sqref="G5:G45">
      <formula1>1</formula1>
      <formula2>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R150"/>
  <sheetViews>
    <sheetView zoomScale="70" zoomScaleNormal="70" zoomScalePageLayoutView="0" workbookViewId="0" topLeftCell="A1">
      <selection activeCell="J45" sqref="J45"/>
    </sheetView>
  </sheetViews>
  <sheetFormatPr defaultColWidth="8.8515625" defaultRowHeight="15"/>
  <cols>
    <col min="1" max="1" width="8.8515625" style="20" customWidth="1"/>
    <col min="2" max="2" width="20.28125" style="20" bestFit="1" customWidth="1"/>
    <col min="3" max="3" width="10.00390625" style="20" bestFit="1" customWidth="1"/>
    <col min="4" max="4" width="12.00390625" style="20" customWidth="1"/>
    <col min="5" max="5" width="16.28125" style="20" bestFit="1" customWidth="1"/>
    <col min="6" max="6" width="13.140625" style="20" bestFit="1" customWidth="1"/>
    <col min="7" max="7" width="16.28125" style="20" bestFit="1" customWidth="1"/>
    <col min="8" max="8" width="16.28125" style="12" bestFit="1" customWidth="1"/>
    <col min="9" max="18" width="22.28125" style="20" customWidth="1"/>
    <col min="19" max="16384" width="8.8515625" style="20" customWidth="1"/>
  </cols>
  <sheetData>
    <row r="1" spans="1:18" s="12" customFormat="1" ht="15" customHeight="1">
      <c r="A1" s="64" t="s">
        <v>23</v>
      </c>
      <c r="B1" s="64" t="s">
        <v>76</v>
      </c>
      <c r="C1" s="61" t="s">
        <v>77</v>
      </c>
      <c r="D1" s="73" t="s">
        <v>78</v>
      </c>
      <c r="E1" s="70" t="s">
        <v>81</v>
      </c>
      <c r="F1" s="73" t="s">
        <v>80</v>
      </c>
      <c r="G1" s="70" t="s">
        <v>79</v>
      </c>
      <c r="H1" s="67" t="s">
        <v>74</v>
      </c>
      <c r="I1" s="60" t="s">
        <v>46</v>
      </c>
      <c r="J1" s="60"/>
      <c r="K1" s="60"/>
      <c r="L1" s="60"/>
      <c r="M1" s="60"/>
      <c r="N1" s="60"/>
      <c r="O1" s="60"/>
      <c r="P1" s="60"/>
      <c r="Q1" s="60"/>
      <c r="R1" s="60"/>
    </row>
    <row r="2" spans="1:18" s="12" customFormat="1" ht="57">
      <c r="A2" s="65"/>
      <c r="B2" s="65"/>
      <c r="C2" s="62"/>
      <c r="D2" s="74"/>
      <c r="E2" s="71"/>
      <c r="F2" s="74"/>
      <c r="G2" s="71"/>
      <c r="H2" s="68"/>
      <c r="I2" s="13" t="str">
        <f ca="1">OFFSET(Egyéni!$C$1,MATCH(I3&amp;".",Egyéni!$B:$B,0)-1,0)</f>
        <v>Képzettség - szakképzettség</v>
      </c>
      <c r="J2" s="13" t="str">
        <f ca="1">OFFSET(Egyéni!$C$1,MATCH(J3&amp;".",Egyéni!$B:$B,0)-1,0)</f>
        <v>Szakmai tapasztalat</v>
      </c>
      <c r="K2" s="13" t="str">
        <f ca="1">OFFSET(Egyéni!$C$1,MATCH(K3&amp;".",Egyéni!$B:$B,0)-1,0)</f>
        <v>Munkaerőpiaci érték</v>
      </c>
      <c r="L2" s="13" t="str">
        <f ca="1">OFFSET(Egyéni!$C$1,MATCH(L3&amp;".",Egyéni!$B:$B,0)-1,0)</f>
        <v>Szakmai felkészültség</v>
      </c>
      <c r="M2" s="13" t="str">
        <f ca="1">OFFSET(Egyéni!$C$1,MATCH(M3&amp;".",Egyéni!$B:$B,0)-1,0)</f>
        <v>A szakképzés-releváns korszerű módszertan alkalmazása</v>
      </c>
      <c r="N2" s="13" t="str">
        <f ca="1">OFFSET(Egyéni!$C$1,MATCH(N3&amp;".",Egyéni!$B:$B,0)-1,0)</f>
        <v>Pedagógiai tervezés</v>
      </c>
      <c r="O2" s="13" t="str">
        <f ca="1">OFFSET(Egyéni!$C$1,MATCH(O3&amp;".",Egyéni!$B:$B,0)-1,0)</f>
        <v>Pedagógiai értékelés</v>
      </c>
      <c r="P2" s="13" t="str">
        <f ca="1">OFFSET(Egyéni!$C$1,MATCH(P3&amp;".",Egyéni!$B:$B,0)-1,0)</f>
        <v>Együttműködés más oktatókkal, a szülőkkel és a gyakorlati oktatási partnerekkel</v>
      </c>
      <c r="Q2" s="14" t="str">
        <f ca="1">OFFSET(Egyéni!$C$1,MATCH(Q3&amp;".",Egyéni!$B:$B,0)-1,0)</f>
        <v>Személyiségfejlesztő, csoportvezetői, tanulás támogató tevékenység</v>
      </c>
      <c r="R2" s="14" t="str">
        <f ca="1">OFFSET(Egyéni!$C$1,MATCH(R3&amp;".",Egyéni!$B:$B,0)-1,0)</f>
        <v>Innovációs tevékenység és szakmai elkötelezettség</v>
      </c>
    </row>
    <row r="3" spans="1:18" s="12" customFormat="1" ht="24" customHeight="1">
      <c r="A3" s="66"/>
      <c r="B3" s="66"/>
      <c r="C3" s="63"/>
      <c r="D3" s="75"/>
      <c r="E3" s="72"/>
      <c r="F3" s="75"/>
      <c r="G3" s="72"/>
      <c r="H3" s="69"/>
      <c r="I3" s="34">
        <v>1</v>
      </c>
      <c r="J3" s="34">
        <v>2</v>
      </c>
      <c r="K3" s="34">
        <v>3</v>
      </c>
      <c r="L3" s="34">
        <v>4</v>
      </c>
      <c r="M3" s="34">
        <v>5</v>
      </c>
      <c r="N3" s="34">
        <v>6</v>
      </c>
      <c r="O3" s="34">
        <v>7</v>
      </c>
      <c r="P3" s="34">
        <v>8</v>
      </c>
      <c r="Q3" s="34">
        <v>9</v>
      </c>
      <c r="R3" s="34">
        <v>10</v>
      </c>
    </row>
    <row r="4" spans="1:18" ht="14.25">
      <c r="A4" s="15" t="s">
        <v>143</v>
      </c>
      <c r="B4" s="16" t="s">
        <v>140</v>
      </c>
      <c r="C4" s="17">
        <v>40</v>
      </c>
      <c r="D4" s="18">
        <v>284200</v>
      </c>
      <c r="E4" s="32">
        <f aca="true" t="shared" si="0" ref="E4:E30">IF(C4=40,D4,(D4/C4)*40)</f>
        <v>284200</v>
      </c>
      <c r="F4" s="18">
        <v>43401</v>
      </c>
      <c r="G4" s="32">
        <f>SUM(E4,F4)</f>
        <v>327601</v>
      </c>
      <c r="H4" s="19">
        <f>SUM(I4:R4)</f>
        <v>60</v>
      </c>
      <c r="I4" s="33">
        <v>6</v>
      </c>
      <c r="J4" s="33">
        <v>6</v>
      </c>
      <c r="K4" s="33">
        <v>6</v>
      </c>
      <c r="L4" s="33">
        <v>6</v>
      </c>
      <c r="M4" s="33">
        <v>6</v>
      </c>
      <c r="N4" s="33">
        <v>6</v>
      </c>
      <c r="O4" s="33">
        <v>6</v>
      </c>
      <c r="P4" s="33">
        <v>6</v>
      </c>
      <c r="Q4" s="33">
        <v>6</v>
      </c>
      <c r="R4" s="33">
        <v>6</v>
      </c>
    </row>
    <row r="5" spans="1:18" ht="14.25">
      <c r="A5" s="15" t="s">
        <v>144</v>
      </c>
      <c r="B5" s="16" t="s">
        <v>141</v>
      </c>
      <c r="C5" s="17">
        <v>40</v>
      </c>
      <c r="D5" s="18">
        <v>406000</v>
      </c>
      <c r="E5" s="32">
        <f t="shared" si="0"/>
        <v>406000</v>
      </c>
      <c r="F5" s="18"/>
      <c r="G5" s="32">
        <f aca="true" t="shared" si="1" ref="G5:G30">SUM(E5,F5)</f>
        <v>406000</v>
      </c>
      <c r="H5" s="19">
        <f>SUM(I5:R5)</f>
        <v>50</v>
      </c>
      <c r="I5" s="33">
        <v>5</v>
      </c>
      <c r="J5" s="33">
        <v>5</v>
      </c>
      <c r="K5" s="33">
        <v>5</v>
      </c>
      <c r="L5" s="33">
        <v>5</v>
      </c>
      <c r="M5" s="33">
        <v>5</v>
      </c>
      <c r="N5" s="33">
        <v>5</v>
      </c>
      <c r="O5" s="33">
        <v>5</v>
      </c>
      <c r="P5" s="33">
        <v>5</v>
      </c>
      <c r="Q5" s="33">
        <v>5</v>
      </c>
      <c r="R5" s="33">
        <v>5</v>
      </c>
    </row>
    <row r="6" spans="1:18" ht="14.25">
      <c r="A6" s="15" t="s">
        <v>145</v>
      </c>
      <c r="B6" s="16" t="s">
        <v>142</v>
      </c>
      <c r="C6" s="17">
        <v>26.75</v>
      </c>
      <c r="D6" s="18">
        <v>207207</v>
      </c>
      <c r="E6" s="32">
        <f t="shared" si="0"/>
        <v>309842.2429906542</v>
      </c>
      <c r="F6" s="18">
        <v>38306</v>
      </c>
      <c r="G6" s="32">
        <f t="shared" si="1"/>
        <v>348148.2429906542</v>
      </c>
      <c r="H6" s="19">
        <f>SUM(I6:R6)</f>
        <v>17</v>
      </c>
      <c r="I6" s="33">
        <v>3</v>
      </c>
      <c r="J6" s="33">
        <v>3</v>
      </c>
      <c r="K6" s="33">
        <v>1</v>
      </c>
      <c r="L6" s="33">
        <v>1</v>
      </c>
      <c r="M6" s="33">
        <v>4</v>
      </c>
      <c r="N6" s="33">
        <v>1</v>
      </c>
      <c r="O6" s="33">
        <v>1</v>
      </c>
      <c r="P6" s="33">
        <v>1</v>
      </c>
      <c r="Q6" s="33">
        <v>1</v>
      </c>
      <c r="R6" s="33">
        <v>1</v>
      </c>
    </row>
    <row r="7" spans="1:18" ht="14.25">
      <c r="A7" s="15" t="s">
        <v>146</v>
      </c>
      <c r="B7" s="16" t="s">
        <v>148</v>
      </c>
      <c r="C7" s="17">
        <v>25.25</v>
      </c>
      <c r="D7" s="18">
        <v>166587</v>
      </c>
      <c r="E7" s="32">
        <f t="shared" si="0"/>
        <v>263900.198019802</v>
      </c>
      <c r="F7" s="18"/>
      <c r="G7" s="32">
        <f t="shared" si="1"/>
        <v>263900.198019802</v>
      </c>
      <c r="H7" s="19">
        <f>SUM(I7:R7)</f>
        <v>13</v>
      </c>
      <c r="I7" s="33">
        <v>1</v>
      </c>
      <c r="J7" s="33">
        <v>2</v>
      </c>
      <c r="K7" s="33">
        <v>1</v>
      </c>
      <c r="L7" s="33">
        <v>2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2</v>
      </c>
    </row>
    <row r="8" spans="1:18" ht="14.25">
      <c r="A8" s="15" t="s">
        <v>147</v>
      </c>
      <c r="B8" s="16" t="s">
        <v>149</v>
      </c>
      <c r="C8" s="17">
        <v>21.5</v>
      </c>
      <c r="D8" s="18">
        <v>171852</v>
      </c>
      <c r="E8" s="32">
        <f t="shared" si="0"/>
        <v>319724.6511627907</v>
      </c>
      <c r="F8" s="18">
        <v>14908</v>
      </c>
      <c r="G8" s="32">
        <f t="shared" si="1"/>
        <v>334632.6511627907</v>
      </c>
      <c r="H8" s="19">
        <f>SUM(I8:R8)</f>
        <v>45</v>
      </c>
      <c r="I8" s="33">
        <v>1</v>
      </c>
      <c r="J8" s="33">
        <v>2</v>
      </c>
      <c r="K8" s="33">
        <v>3</v>
      </c>
      <c r="L8" s="33">
        <v>4</v>
      </c>
      <c r="M8" s="33">
        <v>5</v>
      </c>
      <c r="N8" s="33">
        <v>6</v>
      </c>
      <c r="O8" s="33">
        <v>6</v>
      </c>
      <c r="P8" s="33">
        <v>6</v>
      </c>
      <c r="Q8" s="33">
        <v>6</v>
      </c>
      <c r="R8" s="33">
        <v>6</v>
      </c>
    </row>
    <row r="9" spans="1:18" ht="14.25">
      <c r="A9" s="15"/>
      <c r="B9" s="15"/>
      <c r="C9" s="21"/>
      <c r="D9" s="22"/>
      <c r="E9" s="32" t="e">
        <f t="shared" si="0"/>
        <v>#DIV/0!</v>
      </c>
      <c r="F9" s="22"/>
      <c r="G9" s="32" t="e">
        <f t="shared" si="1"/>
        <v>#DIV/0!</v>
      </c>
      <c r="H9" s="19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4.25">
      <c r="A10" s="15"/>
      <c r="B10" s="15"/>
      <c r="C10" s="21"/>
      <c r="D10" s="22"/>
      <c r="E10" s="32" t="e">
        <f t="shared" si="0"/>
        <v>#DIV/0!</v>
      </c>
      <c r="F10" s="22"/>
      <c r="G10" s="32" t="e">
        <f t="shared" si="1"/>
        <v>#DIV/0!</v>
      </c>
      <c r="H10" s="19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4.25">
      <c r="A11" s="15"/>
      <c r="B11" s="15"/>
      <c r="C11" s="21"/>
      <c r="D11" s="22"/>
      <c r="E11" s="32" t="e">
        <f t="shared" si="0"/>
        <v>#DIV/0!</v>
      </c>
      <c r="F11" s="22"/>
      <c r="G11" s="32" t="e">
        <f t="shared" si="1"/>
        <v>#DIV/0!</v>
      </c>
      <c r="H11" s="19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4.25">
      <c r="A12" s="15"/>
      <c r="B12" s="15"/>
      <c r="C12" s="21"/>
      <c r="D12" s="22"/>
      <c r="E12" s="32" t="e">
        <f t="shared" si="0"/>
        <v>#DIV/0!</v>
      </c>
      <c r="F12" s="22"/>
      <c r="G12" s="32" t="e">
        <f t="shared" si="1"/>
        <v>#DIV/0!</v>
      </c>
      <c r="H12" s="19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4.25">
      <c r="A13" s="15"/>
      <c r="B13" s="15"/>
      <c r="C13" s="21"/>
      <c r="D13" s="22"/>
      <c r="E13" s="32" t="e">
        <f t="shared" si="0"/>
        <v>#DIV/0!</v>
      </c>
      <c r="F13" s="22"/>
      <c r="G13" s="32" t="e">
        <f t="shared" si="1"/>
        <v>#DIV/0!</v>
      </c>
      <c r="H13" s="19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4.25">
      <c r="A14" s="15"/>
      <c r="B14" s="15"/>
      <c r="C14" s="21"/>
      <c r="D14" s="22"/>
      <c r="E14" s="32" t="e">
        <f t="shared" si="0"/>
        <v>#DIV/0!</v>
      </c>
      <c r="F14" s="22"/>
      <c r="G14" s="32" t="e">
        <f t="shared" si="1"/>
        <v>#DIV/0!</v>
      </c>
      <c r="H14" s="19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4.25">
      <c r="A15" s="15"/>
      <c r="B15" s="15"/>
      <c r="C15" s="21"/>
      <c r="D15" s="22"/>
      <c r="E15" s="32" t="e">
        <f t="shared" si="0"/>
        <v>#DIV/0!</v>
      </c>
      <c r="F15" s="22"/>
      <c r="G15" s="32" t="e">
        <f t="shared" si="1"/>
        <v>#DIV/0!</v>
      </c>
      <c r="H15" s="19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4.25">
      <c r="A16" s="15"/>
      <c r="B16" s="15"/>
      <c r="C16" s="21"/>
      <c r="D16" s="22"/>
      <c r="E16" s="32" t="e">
        <f t="shared" si="0"/>
        <v>#DIV/0!</v>
      </c>
      <c r="F16" s="22"/>
      <c r="G16" s="32" t="e">
        <f t="shared" si="1"/>
        <v>#DIV/0!</v>
      </c>
      <c r="H16" s="19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4.25">
      <c r="A17" s="15"/>
      <c r="B17" s="15"/>
      <c r="C17" s="21"/>
      <c r="D17" s="22"/>
      <c r="E17" s="32" t="e">
        <f t="shared" si="0"/>
        <v>#DIV/0!</v>
      </c>
      <c r="F17" s="22"/>
      <c r="G17" s="32" t="e">
        <f t="shared" si="1"/>
        <v>#DIV/0!</v>
      </c>
      <c r="H17" s="19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4.25">
      <c r="A18" s="15"/>
      <c r="B18" s="15"/>
      <c r="C18" s="21"/>
      <c r="D18" s="22"/>
      <c r="E18" s="32" t="e">
        <f t="shared" si="0"/>
        <v>#DIV/0!</v>
      </c>
      <c r="F18" s="22"/>
      <c r="G18" s="32" t="e">
        <f t="shared" si="1"/>
        <v>#DIV/0!</v>
      </c>
      <c r="H18" s="19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4.25">
      <c r="A19" s="15"/>
      <c r="B19" s="15"/>
      <c r="C19" s="21"/>
      <c r="D19" s="22"/>
      <c r="E19" s="32" t="e">
        <f t="shared" si="0"/>
        <v>#DIV/0!</v>
      </c>
      <c r="F19" s="22"/>
      <c r="G19" s="32" t="e">
        <f t="shared" si="1"/>
        <v>#DIV/0!</v>
      </c>
      <c r="H19" s="19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4.25">
      <c r="A20" s="15"/>
      <c r="B20" s="15"/>
      <c r="C20" s="21"/>
      <c r="D20" s="22"/>
      <c r="E20" s="32" t="e">
        <f t="shared" si="0"/>
        <v>#DIV/0!</v>
      </c>
      <c r="F20" s="22"/>
      <c r="G20" s="32" t="e">
        <f t="shared" si="1"/>
        <v>#DIV/0!</v>
      </c>
      <c r="H20" s="19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4.25">
      <c r="A21" s="15"/>
      <c r="B21" s="15"/>
      <c r="C21" s="21"/>
      <c r="D21" s="22"/>
      <c r="E21" s="32" t="e">
        <f t="shared" si="0"/>
        <v>#DIV/0!</v>
      </c>
      <c r="F21" s="22"/>
      <c r="G21" s="32" t="e">
        <f t="shared" si="1"/>
        <v>#DIV/0!</v>
      </c>
      <c r="H21" s="19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4.25">
      <c r="A22" s="15"/>
      <c r="B22" s="15"/>
      <c r="C22" s="21"/>
      <c r="D22" s="22"/>
      <c r="E22" s="32" t="e">
        <f t="shared" si="0"/>
        <v>#DIV/0!</v>
      </c>
      <c r="F22" s="22"/>
      <c r="G22" s="32" t="e">
        <f t="shared" si="1"/>
        <v>#DIV/0!</v>
      </c>
      <c r="H22" s="19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4.25">
      <c r="A23" s="15"/>
      <c r="B23" s="15"/>
      <c r="C23" s="21"/>
      <c r="D23" s="22"/>
      <c r="E23" s="32" t="e">
        <f t="shared" si="0"/>
        <v>#DIV/0!</v>
      </c>
      <c r="F23" s="22"/>
      <c r="G23" s="32" t="e">
        <f t="shared" si="1"/>
        <v>#DIV/0!</v>
      </c>
      <c r="H23" s="19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4.25">
      <c r="A24" s="15"/>
      <c r="B24" s="15"/>
      <c r="C24" s="21"/>
      <c r="D24" s="22"/>
      <c r="E24" s="32" t="e">
        <f t="shared" si="0"/>
        <v>#DIV/0!</v>
      </c>
      <c r="F24" s="22"/>
      <c r="G24" s="32" t="e">
        <f t="shared" si="1"/>
        <v>#DIV/0!</v>
      </c>
      <c r="H24" s="19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4.25">
      <c r="A25" s="15"/>
      <c r="B25" s="15"/>
      <c r="C25" s="21"/>
      <c r="D25" s="22"/>
      <c r="E25" s="32" t="e">
        <f t="shared" si="0"/>
        <v>#DIV/0!</v>
      </c>
      <c r="F25" s="22"/>
      <c r="G25" s="32" t="e">
        <f t="shared" si="1"/>
        <v>#DIV/0!</v>
      </c>
      <c r="H25" s="19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4.25">
      <c r="A26" s="15"/>
      <c r="B26" s="15"/>
      <c r="C26" s="21"/>
      <c r="D26" s="22"/>
      <c r="E26" s="32" t="e">
        <f t="shared" si="0"/>
        <v>#DIV/0!</v>
      </c>
      <c r="F26" s="22"/>
      <c r="G26" s="32" t="e">
        <f t="shared" si="1"/>
        <v>#DIV/0!</v>
      </c>
      <c r="H26" s="19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4.25">
      <c r="A27" s="15"/>
      <c r="B27" s="15"/>
      <c r="C27" s="21"/>
      <c r="D27" s="22"/>
      <c r="E27" s="32" t="e">
        <f t="shared" si="0"/>
        <v>#DIV/0!</v>
      </c>
      <c r="F27" s="22"/>
      <c r="G27" s="32" t="e">
        <f t="shared" si="1"/>
        <v>#DIV/0!</v>
      </c>
      <c r="H27" s="19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4.25">
      <c r="A28" s="15"/>
      <c r="B28" s="15"/>
      <c r="C28" s="21"/>
      <c r="D28" s="22"/>
      <c r="E28" s="32" t="e">
        <f t="shared" si="0"/>
        <v>#DIV/0!</v>
      </c>
      <c r="F28" s="22"/>
      <c r="G28" s="32" t="e">
        <f t="shared" si="1"/>
        <v>#DIV/0!</v>
      </c>
      <c r="H28" s="19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14.25">
      <c r="A29" s="15"/>
      <c r="B29" s="15"/>
      <c r="C29" s="21"/>
      <c r="D29" s="22"/>
      <c r="E29" s="32" t="e">
        <f t="shared" si="0"/>
        <v>#DIV/0!</v>
      </c>
      <c r="F29" s="22"/>
      <c r="G29" s="32" t="e">
        <f t="shared" si="1"/>
        <v>#DIV/0!</v>
      </c>
      <c r="H29" s="19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4.25">
      <c r="A30" s="15"/>
      <c r="B30" s="15"/>
      <c r="C30" s="21"/>
      <c r="D30" s="22"/>
      <c r="E30" s="32" t="e">
        <f t="shared" si="0"/>
        <v>#DIV/0!</v>
      </c>
      <c r="F30" s="22"/>
      <c r="G30" s="32" t="e">
        <f t="shared" si="1"/>
        <v>#DIV/0!</v>
      </c>
      <c r="H30" s="19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4.25">
      <c r="A31" s="15"/>
      <c r="B31" s="15"/>
      <c r="C31" s="21"/>
      <c r="D31" s="22"/>
      <c r="E31" s="32" t="e">
        <f aca="true" t="shared" si="2" ref="E31:E73">IF(C31=40,D31,(D31/C31)*40)</f>
        <v>#DIV/0!</v>
      </c>
      <c r="F31" s="22"/>
      <c r="G31" s="32" t="e">
        <f aca="true" t="shared" si="3" ref="G31:G73">SUM(E31,F31)</f>
        <v>#DIV/0!</v>
      </c>
      <c r="H31" s="19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4.25">
      <c r="A32" s="15"/>
      <c r="B32" s="15"/>
      <c r="C32" s="21"/>
      <c r="D32" s="22"/>
      <c r="E32" s="32" t="e">
        <f t="shared" si="2"/>
        <v>#DIV/0!</v>
      </c>
      <c r="F32" s="22"/>
      <c r="G32" s="32" t="e">
        <f t="shared" si="3"/>
        <v>#DIV/0!</v>
      </c>
      <c r="H32" s="19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4.25">
      <c r="A33" s="15"/>
      <c r="B33" s="15"/>
      <c r="C33" s="21"/>
      <c r="D33" s="22"/>
      <c r="E33" s="32" t="e">
        <f t="shared" si="2"/>
        <v>#DIV/0!</v>
      </c>
      <c r="F33" s="22"/>
      <c r="G33" s="32" t="e">
        <f t="shared" si="3"/>
        <v>#DIV/0!</v>
      </c>
      <c r="H33" s="19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4.25">
      <c r="A34" s="15"/>
      <c r="B34" s="15"/>
      <c r="C34" s="21"/>
      <c r="D34" s="22"/>
      <c r="E34" s="32" t="e">
        <f t="shared" si="2"/>
        <v>#DIV/0!</v>
      </c>
      <c r="F34" s="22"/>
      <c r="G34" s="32" t="e">
        <f t="shared" si="3"/>
        <v>#DIV/0!</v>
      </c>
      <c r="H34" s="19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4.25">
      <c r="A35" s="15"/>
      <c r="B35" s="15"/>
      <c r="C35" s="21"/>
      <c r="D35" s="22"/>
      <c r="E35" s="32" t="e">
        <f t="shared" si="2"/>
        <v>#DIV/0!</v>
      </c>
      <c r="F35" s="22"/>
      <c r="G35" s="32" t="e">
        <f t="shared" si="3"/>
        <v>#DIV/0!</v>
      </c>
      <c r="H35" s="19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4.25">
      <c r="A36" s="15"/>
      <c r="B36" s="15"/>
      <c r="C36" s="21"/>
      <c r="D36" s="22"/>
      <c r="E36" s="32" t="e">
        <f t="shared" si="2"/>
        <v>#DIV/0!</v>
      </c>
      <c r="F36" s="22"/>
      <c r="G36" s="32" t="e">
        <f t="shared" si="3"/>
        <v>#DIV/0!</v>
      </c>
      <c r="H36" s="19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4.25">
      <c r="A37" s="15"/>
      <c r="B37" s="15"/>
      <c r="C37" s="21"/>
      <c r="D37" s="22"/>
      <c r="E37" s="32" t="e">
        <f t="shared" si="2"/>
        <v>#DIV/0!</v>
      </c>
      <c r="F37" s="22"/>
      <c r="G37" s="32" t="e">
        <f t="shared" si="3"/>
        <v>#DIV/0!</v>
      </c>
      <c r="H37" s="19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4.25">
      <c r="A38" s="15"/>
      <c r="B38" s="15"/>
      <c r="C38" s="21"/>
      <c r="D38" s="22"/>
      <c r="E38" s="32" t="e">
        <f t="shared" si="2"/>
        <v>#DIV/0!</v>
      </c>
      <c r="F38" s="22"/>
      <c r="G38" s="32" t="e">
        <f t="shared" si="3"/>
        <v>#DIV/0!</v>
      </c>
      <c r="H38" s="19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4.25">
      <c r="A39" s="15"/>
      <c r="B39" s="15"/>
      <c r="C39" s="21"/>
      <c r="D39" s="22"/>
      <c r="E39" s="32" t="e">
        <f t="shared" si="2"/>
        <v>#DIV/0!</v>
      </c>
      <c r="F39" s="22"/>
      <c r="G39" s="32" t="e">
        <f t="shared" si="3"/>
        <v>#DIV/0!</v>
      </c>
      <c r="H39" s="19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4.25">
      <c r="A40" s="15"/>
      <c r="B40" s="15"/>
      <c r="C40" s="21"/>
      <c r="D40" s="22"/>
      <c r="E40" s="32" t="e">
        <f t="shared" si="2"/>
        <v>#DIV/0!</v>
      </c>
      <c r="F40" s="22"/>
      <c r="G40" s="32" t="e">
        <f t="shared" si="3"/>
        <v>#DIV/0!</v>
      </c>
      <c r="H40" s="19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4.25">
      <c r="A41" s="15"/>
      <c r="B41" s="15"/>
      <c r="C41" s="21"/>
      <c r="D41" s="22"/>
      <c r="E41" s="32" t="e">
        <f t="shared" si="2"/>
        <v>#DIV/0!</v>
      </c>
      <c r="F41" s="22"/>
      <c r="G41" s="32" t="e">
        <f t="shared" si="3"/>
        <v>#DIV/0!</v>
      </c>
      <c r="H41" s="19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4.25">
      <c r="A42" s="15"/>
      <c r="B42" s="15"/>
      <c r="C42" s="21"/>
      <c r="D42" s="22"/>
      <c r="E42" s="32" t="e">
        <f t="shared" si="2"/>
        <v>#DIV/0!</v>
      </c>
      <c r="F42" s="22"/>
      <c r="G42" s="32" t="e">
        <f t="shared" si="3"/>
        <v>#DIV/0!</v>
      </c>
      <c r="H42" s="19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4.25">
      <c r="A43" s="15"/>
      <c r="B43" s="15"/>
      <c r="C43" s="21"/>
      <c r="D43" s="22"/>
      <c r="E43" s="32" t="e">
        <f t="shared" si="2"/>
        <v>#DIV/0!</v>
      </c>
      <c r="F43" s="22"/>
      <c r="G43" s="32" t="e">
        <f t="shared" si="3"/>
        <v>#DIV/0!</v>
      </c>
      <c r="H43" s="19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4.25">
      <c r="A44" s="15"/>
      <c r="B44" s="15"/>
      <c r="C44" s="21"/>
      <c r="D44" s="22"/>
      <c r="E44" s="32" t="e">
        <f t="shared" si="2"/>
        <v>#DIV/0!</v>
      </c>
      <c r="F44" s="22"/>
      <c r="G44" s="32" t="e">
        <f t="shared" si="3"/>
        <v>#DIV/0!</v>
      </c>
      <c r="H44" s="19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4.25">
      <c r="A45" s="15"/>
      <c r="B45" s="15"/>
      <c r="C45" s="21"/>
      <c r="D45" s="22"/>
      <c r="E45" s="32" t="e">
        <f t="shared" si="2"/>
        <v>#DIV/0!</v>
      </c>
      <c r="F45" s="22"/>
      <c r="G45" s="32" t="e">
        <f t="shared" si="3"/>
        <v>#DIV/0!</v>
      </c>
      <c r="H45" s="19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4.25">
      <c r="A46" s="15"/>
      <c r="B46" s="15"/>
      <c r="C46" s="21"/>
      <c r="D46" s="22"/>
      <c r="E46" s="32" t="e">
        <f t="shared" si="2"/>
        <v>#DIV/0!</v>
      </c>
      <c r="F46" s="22"/>
      <c r="G46" s="32" t="e">
        <f t="shared" si="3"/>
        <v>#DIV/0!</v>
      </c>
      <c r="H46" s="19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4.25">
      <c r="A47" s="15"/>
      <c r="B47" s="15"/>
      <c r="C47" s="21"/>
      <c r="D47" s="22"/>
      <c r="E47" s="32" t="e">
        <f t="shared" si="2"/>
        <v>#DIV/0!</v>
      </c>
      <c r="F47" s="22"/>
      <c r="G47" s="32" t="e">
        <f t="shared" si="3"/>
        <v>#DIV/0!</v>
      </c>
      <c r="H47" s="19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4.25">
      <c r="A48" s="15"/>
      <c r="B48" s="15"/>
      <c r="C48" s="21"/>
      <c r="D48" s="22"/>
      <c r="E48" s="32" t="e">
        <f t="shared" si="2"/>
        <v>#DIV/0!</v>
      </c>
      <c r="F48" s="22"/>
      <c r="G48" s="32" t="e">
        <f t="shared" si="3"/>
        <v>#DIV/0!</v>
      </c>
      <c r="H48" s="19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4.25">
      <c r="A49" s="15"/>
      <c r="B49" s="15"/>
      <c r="C49" s="21"/>
      <c r="D49" s="22"/>
      <c r="E49" s="32" t="e">
        <f t="shared" si="2"/>
        <v>#DIV/0!</v>
      </c>
      <c r="F49" s="22"/>
      <c r="G49" s="32" t="e">
        <f t="shared" si="3"/>
        <v>#DIV/0!</v>
      </c>
      <c r="H49" s="19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4.25">
      <c r="A50" s="15"/>
      <c r="B50" s="15"/>
      <c r="C50" s="21"/>
      <c r="D50" s="22"/>
      <c r="E50" s="32" t="e">
        <f t="shared" si="2"/>
        <v>#DIV/0!</v>
      </c>
      <c r="F50" s="22"/>
      <c r="G50" s="32" t="e">
        <f t="shared" si="3"/>
        <v>#DIV/0!</v>
      </c>
      <c r="H50" s="19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4.25">
      <c r="A51" s="15"/>
      <c r="B51" s="15"/>
      <c r="C51" s="21"/>
      <c r="D51" s="22"/>
      <c r="E51" s="32" t="e">
        <f t="shared" si="2"/>
        <v>#DIV/0!</v>
      </c>
      <c r="F51" s="22"/>
      <c r="G51" s="32" t="e">
        <f t="shared" si="3"/>
        <v>#DIV/0!</v>
      </c>
      <c r="H51" s="19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4.25">
      <c r="A52" s="15"/>
      <c r="B52" s="15"/>
      <c r="C52" s="21"/>
      <c r="D52" s="22"/>
      <c r="E52" s="32" t="e">
        <f t="shared" si="2"/>
        <v>#DIV/0!</v>
      </c>
      <c r="F52" s="22"/>
      <c r="G52" s="32" t="e">
        <f t="shared" si="3"/>
        <v>#DIV/0!</v>
      </c>
      <c r="H52" s="19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4.25">
      <c r="A53" s="15"/>
      <c r="B53" s="15"/>
      <c r="C53" s="21"/>
      <c r="D53" s="22"/>
      <c r="E53" s="32" t="e">
        <f t="shared" si="2"/>
        <v>#DIV/0!</v>
      </c>
      <c r="F53" s="22"/>
      <c r="G53" s="32" t="e">
        <f t="shared" si="3"/>
        <v>#DIV/0!</v>
      </c>
      <c r="H53" s="19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4.25">
      <c r="A54" s="15"/>
      <c r="B54" s="15"/>
      <c r="C54" s="21"/>
      <c r="D54" s="22"/>
      <c r="E54" s="32" t="e">
        <f t="shared" si="2"/>
        <v>#DIV/0!</v>
      </c>
      <c r="F54" s="22"/>
      <c r="G54" s="32" t="e">
        <f t="shared" si="3"/>
        <v>#DIV/0!</v>
      </c>
      <c r="H54" s="19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4.25">
      <c r="A55" s="15"/>
      <c r="B55" s="15"/>
      <c r="C55" s="21"/>
      <c r="D55" s="22"/>
      <c r="E55" s="32" t="e">
        <f t="shared" si="2"/>
        <v>#DIV/0!</v>
      </c>
      <c r="F55" s="22"/>
      <c r="G55" s="32" t="e">
        <f t="shared" si="3"/>
        <v>#DIV/0!</v>
      </c>
      <c r="H55" s="19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4.25">
      <c r="A56" s="15"/>
      <c r="B56" s="15"/>
      <c r="C56" s="21"/>
      <c r="D56" s="22"/>
      <c r="E56" s="32" t="e">
        <f t="shared" si="2"/>
        <v>#DIV/0!</v>
      </c>
      <c r="F56" s="22"/>
      <c r="G56" s="32" t="e">
        <f t="shared" si="3"/>
        <v>#DIV/0!</v>
      </c>
      <c r="H56" s="19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4.25">
      <c r="A57" s="15"/>
      <c r="B57" s="15"/>
      <c r="C57" s="21"/>
      <c r="D57" s="22"/>
      <c r="E57" s="32" t="e">
        <f t="shared" si="2"/>
        <v>#DIV/0!</v>
      </c>
      <c r="F57" s="22"/>
      <c r="G57" s="32" t="e">
        <f t="shared" si="3"/>
        <v>#DIV/0!</v>
      </c>
      <c r="H57" s="19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4.25">
      <c r="A58" s="15"/>
      <c r="B58" s="15"/>
      <c r="C58" s="21"/>
      <c r="D58" s="22"/>
      <c r="E58" s="32" t="e">
        <f t="shared" si="2"/>
        <v>#DIV/0!</v>
      </c>
      <c r="F58" s="22"/>
      <c r="G58" s="32" t="e">
        <f t="shared" si="3"/>
        <v>#DIV/0!</v>
      </c>
      <c r="H58" s="19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4.25">
      <c r="A59" s="15"/>
      <c r="B59" s="15"/>
      <c r="C59" s="21"/>
      <c r="D59" s="22"/>
      <c r="E59" s="32" t="e">
        <f t="shared" si="2"/>
        <v>#DIV/0!</v>
      </c>
      <c r="F59" s="22"/>
      <c r="G59" s="32" t="e">
        <f t="shared" si="3"/>
        <v>#DIV/0!</v>
      </c>
      <c r="H59" s="19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4.25">
      <c r="A60" s="15"/>
      <c r="B60" s="15"/>
      <c r="C60" s="21"/>
      <c r="D60" s="22"/>
      <c r="E60" s="32" t="e">
        <f t="shared" si="2"/>
        <v>#DIV/0!</v>
      </c>
      <c r="F60" s="22"/>
      <c r="G60" s="32" t="e">
        <f t="shared" si="3"/>
        <v>#DIV/0!</v>
      </c>
      <c r="H60" s="19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4.25">
      <c r="A61" s="15"/>
      <c r="B61" s="15"/>
      <c r="C61" s="21"/>
      <c r="D61" s="22"/>
      <c r="E61" s="32" t="e">
        <f t="shared" si="2"/>
        <v>#DIV/0!</v>
      </c>
      <c r="F61" s="22"/>
      <c r="G61" s="32" t="e">
        <f t="shared" si="3"/>
        <v>#DIV/0!</v>
      </c>
      <c r="H61" s="19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4.25">
      <c r="A62" s="15"/>
      <c r="B62" s="15"/>
      <c r="C62" s="21"/>
      <c r="D62" s="22"/>
      <c r="E62" s="32" t="e">
        <f t="shared" si="2"/>
        <v>#DIV/0!</v>
      </c>
      <c r="F62" s="22"/>
      <c r="G62" s="32" t="e">
        <f t="shared" si="3"/>
        <v>#DIV/0!</v>
      </c>
      <c r="H62" s="19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4.25">
      <c r="A63" s="15"/>
      <c r="B63" s="15"/>
      <c r="C63" s="21"/>
      <c r="D63" s="22"/>
      <c r="E63" s="32" t="e">
        <f t="shared" si="2"/>
        <v>#DIV/0!</v>
      </c>
      <c r="F63" s="22"/>
      <c r="G63" s="32" t="e">
        <f t="shared" si="3"/>
        <v>#DIV/0!</v>
      </c>
      <c r="H63" s="19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4.25">
      <c r="A64" s="15"/>
      <c r="B64" s="15"/>
      <c r="C64" s="21"/>
      <c r="D64" s="22"/>
      <c r="E64" s="32" t="e">
        <f t="shared" si="2"/>
        <v>#DIV/0!</v>
      </c>
      <c r="F64" s="22"/>
      <c r="G64" s="32" t="e">
        <f t="shared" si="3"/>
        <v>#DIV/0!</v>
      </c>
      <c r="H64" s="19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>
      <c r="A65" s="15"/>
      <c r="B65" s="15"/>
      <c r="C65" s="21"/>
      <c r="D65" s="22"/>
      <c r="E65" s="32" t="e">
        <f t="shared" si="2"/>
        <v>#DIV/0!</v>
      </c>
      <c r="F65" s="22"/>
      <c r="G65" s="32" t="e">
        <f t="shared" si="3"/>
        <v>#DIV/0!</v>
      </c>
      <c r="H65" s="19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4.25">
      <c r="A66" s="15"/>
      <c r="B66" s="15"/>
      <c r="C66" s="21"/>
      <c r="D66" s="22"/>
      <c r="E66" s="32" t="e">
        <f t="shared" si="2"/>
        <v>#DIV/0!</v>
      </c>
      <c r="F66" s="22"/>
      <c r="G66" s="32" t="e">
        <f t="shared" si="3"/>
        <v>#DIV/0!</v>
      </c>
      <c r="H66" s="19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4.25">
      <c r="A67" s="15"/>
      <c r="B67" s="15"/>
      <c r="C67" s="21"/>
      <c r="D67" s="22"/>
      <c r="E67" s="32" t="e">
        <f t="shared" si="2"/>
        <v>#DIV/0!</v>
      </c>
      <c r="F67" s="22"/>
      <c r="G67" s="32" t="e">
        <f t="shared" si="3"/>
        <v>#DIV/0!</v>
      </c>
      <c r="H67" s="19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4.25">
      <c r="A68" s="15"/>
      <c r="B68" s="15"/>
      <c r="C68" s="21"/>
      <c r="D68" s="22"/>
      <c r="E68" s="32" t="e">
        <f t="shared" si="2"/>
        <v>#DIV/0!</v>
      </c>
      <c r="F68" s="22"/>
      <c r="G68" s="32" t="e">
        <f t="shared" si="3"/>
        <v>#DIV/0!</v>
      </c>
      <c r="H68" s="19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4.25">
      <c r="A69" s="15"/>
      <c r="B69" s="15"/>
      <c r="C69" s="21"/>
      <c r="D69" s="22"/>
      <c r="E69" s="32" t="e">
        <f t="shared" si="2"/>
        <v>#DIV/0!</v>
      </c>
      <c r="F69" s="22"/>
      <c r="G69" s="32" t="e">
        <f t="shared" si="3"/>
        <v>#DIV/0!</v>
      </c>
      <c r="H69" s="19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14.25">
      <c r="A70" s="15"/>
      <c r="B70" s="15"/>
      <c r="C70" s="21"/>
      <c r="D70" s="22"/>
      <c r="E70" s="32" t="e">
        <f t="shared" si="2"/>
        <v>#DIV/0!</v>
      </c>
      <c r="F70" s="22"/>
      <c r="G70" s="32" t="e">
        <f t="shared" si="3"/>
        <v>#DIV/0!</v>
      </c>
      <c r="H70" s="19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4.25">
      <c r="A71" s="15"/>
      <c r="B71" s="15"/>
      <c r="C71" s="21"/>
      <c r="D71" s="22"/>
      <c r="E71" s="32" t="e">
        <f t="shared" si="2"/>
        <v>#DIV/0!</v>
      </c>
      <c r="F71" s="22"/>
      <c r="G71" s="32" t="e">
        <f t="shared" si="3"/>
        <v>#DIV/0!</v>
      </c>
      <c r="H71" s="19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4.25">
      <c r="A72" s="15"/>
      <c r="B72" s="15"/>
      <c r="C72" s="21"/>
      <c r="D72" s="22"/>
      <c r="E72" s="32" t="e">
        <f t="shared" si="2"/>
        <v>#DIV/0!</v>
      </c>
      <c r="F72" s="22"/>
      <c r="G72" s="32" t="e">
        <f t="shared" si="3"/>
        <v>#DIV/0!</v>
      </c>
      <c r="H72" s="19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4.25">
      <c r="A73" s="15"/>
      <c r="B73" s="15"/>
      <c r="C73" s="21"/>
      <c r="D73" s="22"/>
      <c r="E73" s="32" t="e">
        <f t="shared" si="2"/>
        <v>#DIV/0!</v>
      </c>
      <c r="F73" s="22"/>
      <c r="G73" s="32" t="e">
        <f t="shared" si="3"/>
        <v>#DIV/0!</v>
      </c>
      <c r="H73" s="19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4.25">
      <c r="A74" s="15"/>
      <c r="B74" s="15"/>
      <c r="C74" s="21"/>
      <c r="D74" s="22"/>
      <c r="E74" s="32" t="e">
        <f aca="true" t="shared" si="4" ref="E74:E129">IF(C74=40,D74,(D74/C74)*40)</f>
        <v>#DIV/0!</v>
      </c>
      <c r="F74" s="22"/>
      <c r="G74" s="32" t="e">
        <f aca="true" t="shared" si="5" ref="G74:G129">SUM(E74,F74)</f>
        <v>#DIV/0!</v>
      </c>
      <c r="H74" s="19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14.25">
      <c r="A75" s="15"/>
      <c r="B75" s="15"/>
      <c r="C75" s="21"/>
      <c r="D75" s="22"/>
      <c r="E75" s="32" t="e">
        <f t="shared" si="4"/>
        <v>#DIV/0!</v>
      </c>
      <c r="F75" s="22"/>
      <c r="G75" s="32" t="e">
        <f t="shared" si="5"/>
        <v>#DIV/0!</v>
      </c>
      <c r="H75" s="19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14.25">
      <c r="A76" s="15"/>
      <c r="B76" s="15"/>
      <c r="C76" s="21"/>
      <c r="D76" s="22"/>
      <c r="E76" s="32" t="e">
        <f t="shared" si="4"/>
        <v>#DIV/0!</v>
      </c>
      <c r="F76" s="22"/>
      <c r="G76" s="32" t="e">
        <f t="shared" si="5"/>
        <v>#DIV/0!</v>
      </c>
      <c r="H76" s="19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14.25">
      <c r="A77" s="15"/>
      <c r="B77" s="15"/>
      <c r="C77" s="21"/>
      <c r="D77" s="22"/>
      <c r="E77" s="32" t="e">
        <f t="shared" si="4"/>
        <v>#DIV/0!</v>
      </c>
      <c r="F77" s="22"/>
      <c r="G77" s="32" t="e">
        <f t="shared" si="5"/>
        <v>#DIV/0!</v>
      </c>
      <c r="H77" s="19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4.25">
      <c r="A78" s="15"/>
      <c r="B78" s="15"/>
      <c r="C78" s="21"/>
      <c r="D78" s="22"/>
      <c r="E78" s="32" t="e">
        <f t="shared" si="4"/>
        <v>#DIV/0!</v>
      </c>
      <c r="F78" s="22"/>
      <c r="G78" s="32" t="e">
        <f t="shared" si="5"/>
        <v>#DIV/0!</v>
      </c>
      <c r="H78" s="19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4.25">
      <c r="A79" s="15"/>
      <c r="B79" s="15"/>
      <c r="C79" s="21"/>
      <c r="D79" s="22"/>
      <c r="E79" s="32" t="e">
        <f t="shared" si="4"/>
        <v>#DIV/0!</v>
      </c>
      <c r="F79" s="22"/>
      <c r="G79" s="32" t="e">
        <f t="shared" si="5"/>
        <v>#DIV/0!</v>
      </c>
      <c r="H79" s="19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14.25">
      <c r="A80" s="15"/>
      <c r="B80" s="15"/>
      <c r="C80" s="21"/>
      <c r="D80" s="22"/>
      <c r="E80" s="32" t="e">
        <f t="shared" si="4"/>
        <v>#DIV/0!</v>
      </c>
      <c r="F80" s="22"/>
      <c r="G80" s="32" t="e">
        <f t="shared" si="5"/>
        <v>#DIV/0!</v>
      </c>
      <c r="H80" s="19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4.25">
      <c r="A81" s="15"/>
      <c r="B81" s="15"/>
      <c r="C81" s="21"/>
      <c r="D81" s="22"/>
      <c r="E81" s="32" t="e">
        <f t="shared" si="4"/>
        <v>#DIV/0!</v>
      </c>
      <c r="F81" s="22"/>
      <c r="G81" s="32" t="e">
        <f t="shared" si="5"/>
        <v>#DIV/0!</v>
      </c>
      <c r="H81" s="19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14.25">
      <c r="A82" s="15"/>
      <c r="B82" s="15"/>
      <c r="C82" s="21"/>
      <c r="D82" s="22"/>
      <c r="E82" s="32" t="e">
        <f t="shared" si="4"/>
        <v>#DIV/0!</v>
      </c>
      <c r="F82" s="22"/>
      <c r="G82" s="32" t="e">
        <f t="shared" si="5"/>
        <v>#DIV/0!</v>
      </c>
      <c r="H82" s="19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4.25">
      <c r="A83" s="15"/>
      <c r="B83" s="15"/>
      <c r="C83" s="21"/>
      <c r="D83" s="22"/>
      <c r="E83" s="32" t="e">
        <f t="shared" si="4"/>
        <v>#DIV/0!</v>
      </c>
      <c r="F83" s="22"/>
      <c r="G83" s="32" t="e">
        <f t="shared" si="5"/>
        <v>#DIV/0!</v>
      </c>
      <c r="H83" s="19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4.25">
      <c r="A84" s="15"/>
      <c r="B84" s="15"/>
      <c r="C84" s="21"/>
      <c r="D84" s="22"/>
      <c r="E84" s="32" t="e">
        <f t="shared" si="4"/>
        <v>#DIV/0!</v>
      </c>
      <c r="F84" s="22"/>
      <c r="G84" s="32" t="e">
        <f t="shared" si="5"/>
        <v>#DIV/0!</v>
      </c>
      <c r="H84" s="19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4.25">
      <c r="A85" s="15"/>
      <c r="B85" s="15"/>
      <c r="C85" s="21"/>
      <c r="D85" s="22"/>
      <c r="E85" s="32" t="e">
        <f t="shared" si="4"/>
        <v>#DIV/0!</v>
      </c>
      <c r="F85" s="22"/>
      <c r="G85" s="32" t="e">
        <f t="shared" si="5"/>
        <v>#DIV/0!</v>
      </c>
      <c r="H85" s="19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4.25">
      <c r="A86" s="15"/>
      <c r="B86" s="15"/>
      <c r="C86" s="21"/>
      <c r="D86" s="22"/>
      <c r="E86" s="32" t="e">
        <f t="shared" si="4"/>
        <v>#DIV/0!</v>
      </c>
      <c r="F86" s="22"/>
      <c r="G86" s="32" t="e">
        <f t="shared" si="5"/>
        <v>#DIV/0!</v>
      </c>
      <c r="H86" s="19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4.25">
      <c r="A87" s="15"/>
      <c r="B87" s="15"/>
      <c r="C87" s="21"/>
      <c r="D87" s="22"/>
      <c r="E87" s="32" t="e">
        <f t="shared" si="4"/>
        <v>#DIV/0!</v>
      </c>
      <c r="F87" s="22"/>
      <c r="G87" s="32" t="e">
        <f t="shared" si="5"/>
        <v>#DIV/0!</v>
      </c>
      <c r="H87" s="19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4.25">
      <c r="A88" s="15"/>
      <c r="B88" s="15"/>
      <c r="C88" s="21"/>
      <c r="D88" s="22"/>
      <c r="E88" s="32" t="e">
        <f t="shared" si="4"/>
        <v>#DIV/0!</v>
      </c>
      <c r="F88" s="22"/>
      <c r="G88" s="32" t="e">
        <f t="shared" si="5"/>
        <v>#DIV/0!</v>
      </c>
      <c r="H88" s="19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4.25">
      <c r="A89" s="15"/>
      <c r="B89" s="15"/>
      <c r="C89" s="21"/>
      <c r="D89" s="22"/>
      <c r="E89" s="32" t="e">
        <f t="shared" si="4"/>
        <v>#DIV/0!</v>
      </c>
      <c r="F89" s="22"/>
      <c r="G89" s="32" t="e">
        <f t="shared" si="5"/>
        <v>#DIV/0!</v>
      </c>
      <c r="H89" s="19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4.25">
      <c r="A90" s="15"/>
      <c r="B90" s="15"/>
      <c r="C90" s="21"/>
      <c r="D90" s="22"/>
      <c r="E90" s="32" t="e">
        <f t="shared" si="4"/>
        <v>#DIV/0!</v>
      </c>
      <c r="F90" s="22"/>
      <c r="G90" s="32" t="e">
        <f t="shared" si="5"/>
        <v>#DIV/0!</v>
      </c>
      <c r="H90" s="19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4.25">
      <c r="A91" s="15"/>
      <c r="B91" s="15"/>
      <c r="C91" s="21"/>
      <c r="D91" s="22"/>
      <c r="E91" s="32" t="e">
        <f t="shared" si="4"/>
        <v>#DIV/0!</v>
      </c>
      <c r="F91" s="22"/>
      <c r="G91" s="32" t="e">
        <f t="shared" si="5"/>
        <v>#DIV/0!</v>
      </c>
      <c r="H91" s="19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4.25">
      <c r="A92" s="15"/>
      <c r="B92" s="15"/>
      <c r="C92" s="21"/>
      <c r="D92" s="22"/>
      <c r="E92" s="32" t="e">
        <f t="shared" si="4"/>
        <v>#DIV/0!</v>
      </c>
      <c r="F92" s="22"/>
      <c r="G92" s="32" t="e">
        <f t="shared" si="5"/>
        <v>#DIV/0!</v>
      </c>
      <c r="H92" s="19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4.25">
      <c r="A93" s="15"/>
      <c r="B93" s="15"/>
      <c r="C93" s="21"/>
      <c r="D93" s="22"/>
      <c r="E93" s="32" t="e">
        <f t="shared" si="4"/>
        <v>#DIV/0!</v>
      </c>
      <c r="F93" s="22"/>
      <c r="G93" s="32" t="e">
        <f t="shared" si="5"/>
        <v>#DIV/0!</v>
      </c>
      <c r="H93" s="19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4.25">
      <c r="A94" s="15"/>
      <c r="B94" s="15"/>
      <c r="C94" s="21"/>
      <c r="D94" s="22"/>
      <c r="E94" s="32" t="e">
        <f t="shared" si="4"/>
        <v>#DIV/0!</v>
      </c>
      <c r="F94" s="22"/>
      <c r="G94" s="32" t="e">
        <f t="shared" si="5"/>
        <v>#DIV/0!</v>
      </c>
      <c r="H94" s="19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4.25">
      <c r="A95" s="15"/>
      <c r="B95" s="15"/>
      <c r="C95" s="21"/>
      <c r="D95" s="22"/>
      <c r="E95" s="32" t="e">
        <f t="shared" si="4"/>
        <v>#DIV/0!</v>
      </c>
      <c r="F95" s="22"/>
      <c r="G95" s="32" t="e">
        <f t="shared" si="5"/>
        <v>#DIV/0!</v>
      </c>
      <c r="H95" s="19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4.25">
      <c r="A96" s="15"/>
      <c r="B96" s="15"/>
      <c r="C96" s="21"/>
      <c r="D96" s="22"/>
      <c r="E96" s="32" t="e">
        <f t="shared" si="4"/>
        <v>#DIV/0!</v>
      </c>
      <c r="F96" s="22"/>
      <c r="G96" s="32" t="e">
        <f t="shared" si="5"/>
        <v>#DIV/0!</v>
      </c>
      <c r="H96" s="19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18" ht="14.25">
      <c r="A97" s="15"/>
      <c r="B97" s="15"/>
      <c r="C97" s="21"/>
      <c r="D97" s="22"/>
      <c r="E97" s="32" t="e">
        <f t="shared" si="4"/>
        <v>#DIV/0!</v>
      </c>
      <c r="F97" s="22"/>
      <c r="G97" s="32" t="e">
        <f t="shared" si="5"/>
        <v>#DIV/0!</v>
      </c>
      <c r="H97" s="19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4.25">
      <c r="A98" s="15"/>
      <c r="B98" s="15"/>
      <c r="C98" s="21"/>
      <c r="D98" s="22"/>
      <c r="E98" s="32" t="e">
        <f t="shared" si="4"/>
        <v>#DIV/0!</v>
      </c>
      <c r="F98" s="22"/>
      <c r="G98" s="32" t="e">
        <f t="shared" si="5"/>
        <v>#DIV/0!</v>
      </c>
      <c r="H98" s="19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4.25">
      <c r="A99" s="15"/>
      <c r="B99" s="15"/>
      <c r="C99" s="21"/>
      <c r="D99" s="22"/>
      <c r="E99" s="32" t="e">
        <f t="shared" si="4"/>
        <v>#DIV/0!</v>
      </c>
      <c r="F99" s="22"/>
      <c r="G99" s="32" t="e">
        <f t="shared" si="5"/>
        <v>#DIV/0!</v>
      </c>
      <c r="H99" s="19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4.25">
      <c r="A100" s="15"/>
      <c r="B100" s="15"/>
      <c r="C100" s="21"/>
      <c r="D100" s="22"/>
      <c r="E100" s="32" t="e">
        <f t="shared" si="4"/>
        <v>#DIV/0!</v>
      </c>
      <c r="F100" s="22"/>
      <c r="G100" s="32" t="e">
        <f t="shared" si="5"/>
        <v>#DIV/0!</v>
      </c>
      <c r="H100" s="19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4.25">
      <c r="A101" s="15"/>
      <c r="B101" s="15"/>
      <c r="C101" s="21"/>
      <c r="D101" s="22"/>
      <c r="E101" s="32" t="e">
        <f t="shared" si="4"/>
        <v>#DIV/0!</v>
      </c>
      <c r="F101" s="22"/>
      <c r="G101" s="32" t="e">
        <f t="shared" si="5"/>
        <v>#DIV/0!</v>
      </c>
      <c r="H101" s="19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14.25">
      <c r="A102" s="15"/>
      <c r="B102" s="15"/>
      <c r="C102" s="21"/>
      <c r="D102" s="22"/>
      <c r="E102" s="32" t="e">
        <f t="shared" si="4"/>
        <v>#DIV/0!</v>
      </c>
      <c r="F102" s="22"/>
      <c r="G102" s="32" t="e">
        <f t="shared" si="5"/>
        <v>#DIV/0!</v>
      </c>
      <c r="H102" s="19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14.25">
      <c r="A103" s="15"/>
      <c r="B103" s="15"/>
      <c r="C103" s="21"/>
      <c r="D103" s="22"/>
      <c r="E103" s="32" t="e">
        <f t="shared" si="4"/>
        <v>#DIV/0!</v>
      </c>
      <c r="F103" s="22"/>
      <c r="G103" s="32" t="e">
        <f t="shared" si="5"/>
        <v>#DIV/0!</v>
      </c>
      <c r="H103" s="19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ht="14.25">
      <c r="A104" s="15"/>
      <c r="B104" s="15"/>
      <c r="C104" s="21"/>
      <c r="D104" s="22"/>
      <c r="E104" s="32" t="e">
        <f t="shared" si="4"/>
        <v>#DIV/0!</v>
      </c>
      <c r="F104" s="22"/>
      <c r="G104" s="32" t="e">
        <f t="shared" si="5"/>
        <v>#DIV/0!</v>
      </c>
      <c r="H104" s="19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8" ht="14.25">
      <c r="A105" s="15"/>
      <c r="B105" s="15"/>
      <c r="C105" s="21"/>
      <c r="D105" s="22"/>
      <c r="E105" s="32" t="e">
        <f t="shared" si="4"/>
        <v>#DIV/0!</v>
      </c>
      <c r="F105" s="22"/>
      <c r="G105" s="32" t="e">
        <f t="shared" si="5"/>
        <v>#DIV/0!</v>
      </c>
      <c r="H105" s="19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18" ht="14.25">
      <c r="A106" s="15"/>
      <c r="B106" s="15"/>
      <c r="C106" s="21"/>
      <c r="D106" s="22"/>
      <c r="E106" s="32" t="e">
        <f t="shared" si="4"/>
        <v>#DIV/0!</v>
      </c>
      <c r="F106" s="22"/>
      <c r="G106" s="32" t="e">
        <f t="shared" si="5"/>
        <v>#DIV/0!</v>
      </c>
      <c r="H106" s="19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14.25">
      <c r="A107" s="15"/>
      <c r="B107" s="15"/>
      <c r="C107" s="21"/>
      <c r="D107" s="22"/>
      <c r="E107" s="32" t="e">
        <f t="shared" si="4"/>
        <v>#DIV/0!</v>
      </c>
      <c r="F107" s="22"/>
      <c r="G107" s="32" t="e">
        <f t="shared" si="5"/>
        <v>#DIV/0!</v>
      </c>
      <c r="H107" s="19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4.25">
      <c r="A108" s="15"/>
      <c r="B108" s="15"/>
      <c r="C108" s="21"/>
      <c r="D108" s="22"/>
      <c r="E108" s="32" t="e">
        <f t="shared" si="4"/>
        <v>#DIV/0!</v>
      </c>
      <c r="F108" s="22"/>
      <c r="G108" s="32" t="e">
        <f t="shared" si="5"/>
        <v>#DIV/0!</v>
      </c>
      <c r="H108" s="19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14.25">
      <c r="A109" s="15"/>
      <c r="B109" s="15"/>
      <c r="C109" s="21"/>
      <c r="D109" s="22"/>
      <c r="E109" s="32" t="e">
        <f t="shared" si="4"/>
        <v>#DIV/0!</v>
      </c>
      <c r="F109" s="22"/>
      <c r="G109" s="32" t="e">
        <f t="shared" si="5"/>
        <v>#DIV/0!</v>
      </c>
      <c r="H109" s="19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ht="14.25">
      <c r="A110" s="15"/>
      <c r="B110" s="15"/>
      <c r="C110" s="21"/>
      <c r="D110" s="22"/>
      <c r="E110" s="32" t="e">
        <f t="shared" si="4"/>
        <v>#DIV/0!</v>
      </c>
      <c r="F110" s="22"/>
      <c r="G110" s="32" t="e">
        <f t="shared" si="5"/>
        <v>#DIV/0!</v>
      </c>
      <c r="H110" s="19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8" ht="14.25">
      <c r="A111" s="15"/>
      <c r="B111" s="15"/>
      <c r="C111" s="21"/>
      <c r="D111" s="22"/>
      <c r="E111" s="32" t="e">
        <f t="shared" si="4"/>
        <v>#DIV/0!</v>
      </c>
      <c r="F111" s="22"/>
      <c r="G111" s="32" t="e">
        <f t="shared" si="5"/>
        <v>#DIV/0!</v>
      </c>
      <c r="H111" s="19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8" ht="14.25">
      <c r="A112" s="15"/>
      <c r="B112" s="15"/>
      <c r="C112" s="21"/>
      <c r="D112" s="22"/>
      <c r="E112" s="32" t="e">
        <f t="shared" si="4"/>
        <v>#DIV/0!</v>
      </c>
      <c r="F112" s="22"/>
      <c r="G112" s="32" t="e">
        <f t="shared" si="5"/>
        <v>#DIV/0!</v>
      </c>
      <c r="H112" s="19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4.25">
      <c r="A113" s="15"/>
      <c r="B113" s="15"/>
      <c r="C113" s="21"/>
      <c r="D113" s="22"/>
      <c r="E113" s="32" t="e">
        <f t="shared" si="4"/>
        <v>#DIV/0!</v>
      </c>
      <c r="F113" s="22"/>
      <c r="G113" s="32" t="e">
        <f t="shared" si="5"/>
        <v>#DIV/0!</v>
      </c>
      <c r="H113" s="19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4.25">
      <c r="A114" s="15"/>
      <c r="B114" s="15"/>
      <c r="C114" s="21"/>
      <c r="D114" s="22"/>
      <c r="E114" s="32" t="e">
        <f t="shared" si="4"/>
        <v>#DIV/0!</v>
      </c>
      <c r="F114" s="22"/>
      <c r="G114" s="32" t="e">
        <f t="shared" si="5"/>
        <v>#DIV/0!</v>
      </c>
      <c r="H114" s="19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14.25">
      <c r="A115" s="15"/>
      <c r="B115" s="15"/>
      <c r="C115" s="21"/>
      <c r="D115" s="22"/>
      <c r="E115" s="32" t="e">
        <f t="shared" si="4"/>
        <v>#DIV/0!</v>
      </c>
      <c r="F115" s="22"/>
      <c r="G115" s="32" t="e">
        <f t="shared" si="5"/>
        <v>#DIV/0!</v>
      </c>
      <c r="H115" s="19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14.25">
      <c r="A116" s="15"/>
      <c r="B116" s="15"/>
      <c r="C116" s="21"/>
      <c r="D116" s="22"/>
      <c r="E116" s="32" t="e">
        <f t="shared" si="4"/>
        <v>#DIV/0!</v>
      </c>
      <c r="F116" s="22"/>
      <c r="G116" s="32" t="e">
        <f t="shared" si="5"/>
        <v>#DIV/0!</v>
      </c>
      <c r="H116" s="19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4.25">
      <c r="A117" s="15"/>
      <c r="B117" s="15"/>
      <c r="C117" s="21"/>
      <c r="D117" s="22"/>
      <c r="E117" s="32" t="e">
        <f t="shared" si="4"/>
        <v>#DIV/0!</v>
      </c>
      <c r="F117" s="22"/>
      <c r="G117" s="32" t="e">
        <f t="shared" si="5"/>
        <v>#DIV/0!</v>
      </c>
      <c r="H117" s="19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4.25">
      <c r="A118" s="15"/>
      <c r="B118" s="15"/>
      <c r="C118" s="21"/>
      <c r="D118" s="22"/>
      <c r="E118" s="32" t="e">
        <f t="shared" si="4"/>
        <v>#DIV/0!</v>
      </c>
      <c r="F118" s="22"/>
      <c r="G118" s="32" t="e">
        <f t="shared" si="5"/>
        <v>#DIV/0!</v>
      </c>
      <c r="H118" s="19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4.25">
      <c r="A119" s="15"/>
      <c r="B119" s="15"/>
      <c r="C119" s="21"/>
      <c r="D119" s="22"/>
      <c r="E119" s="32" t="e">
        <f t="shared" si="4"/>
        <v>#DIV/0!</v>
      </c>
      <c r="F119" s="22"/>
      <c r="G119" s="32" t="e">
        <f t="shared" si="5"/>
        <v>#DIV/0!</v>
      </c>
      <c r="H119" s="19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14.25">
      <c r="A120" s="15"/>
      <c r="B120" s="15"/>
      <c r="C120" s="21"/>
      <c r="D120" s="22"/>
      <c r="E120" s="32" t="e">
        <f t="shared" si="4"/>
        <v>#DIV/0!</v>
      </c>
      <c r="F120" s="22"/>
      <c r="G120" s="32" t="e">
        <f t="shared" si="5"/>
        <v>#DIV/0!</v>
      </c>
      <c r="H120" s="19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14.25">
      <c r="A121" s="15"/>
      <c r="B121" s="15"/>
      <c r="C121" s="21"/>
      <c r="D121" s="22"/>
      <c r="E121" s="32" t="e">
        <f t="shared" si="4"/>
        <v>#DIV/0!</v>
      </c>
      <c r="F121" s="22"/>
      <c r="G121" s="32" t="e">
        <f t="shared" si="5"/>
        <v>#DIV/0!</v>
      </c>
      <c r="H121" s="19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14.25">
      <c r="A122" s="15"/>
      <c r="B122" s="15"/>
      <c r="C122" s="21"/>
      <c r="D122" s="22"/>
      <c r="E122" s="32" t="e">
        <f t="shared" si="4"/>
        <v>#DIV/0!</v>
      </c>
      <c r="F122" s="22"/>
      <c r="G122" s="32" t="e">
        <f t="shared" si="5"/>
        <v>#DIV/0!</v>
      </c>
      <c r="H122" s="19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14.25">
      <c r="A123" s="15"/>
      <c r="B123" s="15"/>
      <c r="C123" s="21"/>
      <c r="D123" s="22"/>
      <c r="E123" s="32" t="e">
        <f t="shared" si="4"/>
        <v>#DIV/0!</v>
      </c>
      <c r="F123" s="22"/>
      <c r="G123" s="32" t="e">
        <f t="shared" si="5"/>
        <v>#DIV/0!</v>
      </c>
      <c r="H123" s="19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ht="14.25">
      <c r="A124" s="15"/>
      <c r="B124" s="15"/>
      <c r="C124" s="21"/>
      <c r="D124" s="22"/>
      <c r="E124" s="32" t="e">
        <f t="shared" si="4"/>
        <v>#DIV/0!</v>
      </c>
      <c r="F124" s="22"/>
      <c r="G124" s="32" t="e">
        <f t="shared" si="5"/>
        <v>#DIV/0!</v>
      </c>
      <c r="H124" s="19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14.25">
      <c r="A125" s="15"/>
      <c r="B125" s="15"/>
      <c r="C125" s="21"/>
      <c r="D125" s="22"/>
      <c r="E125" s="32" t="e">
        <f t="shared" si="4"/>
        <v>#DIV/0!</v>
      </c>
      <c r="F125" s="22"/>
      <c r="G125" s="32" t="e">
        <f t="shared" si="5"/>
        <v>#DIV/0!</v>
      </c>
      <c r="H125" s="19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4.25">
      <c r="A126" s="15"/>
      <c r="B126" s="15"/>
      <c r="C126" s="21"/>
      <c r="D126" s="22"/>
      <c r="E126" s="32" t="e">
        <f t="shared" si="4"/>
        <v>#DIV/0!</v>
      </c>
      <c r="F126" s="22"/>
      <c r="G126" s="32" t="e">
        <f t="shared" si="5"/>
        <v>#DIV/0!</v>
      </c>
      <c r="H126" s="19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4.25">
      <c r="A127" s="15"/>
      <c r="B127" s="15"/>
      <c r="C127" s="21"/>
      <c r="D127" s="22"/>
      <c r="E127" s="32" t="e">
        <f t="shared" si="4"/>
        <v>#DIV/0!</v>
      </c>
      <c r="F127" s="22"/>
      <c r="G127" s="32" t="e">
        <f t="shared" si="5"/>
        <v>#DIV/0!</v>
      </c>
      <c r="H127" s="19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4.25">
      <c r="A128" s="15"/>
      <c r="B128" s="15"/>
      <c r="C128" s="21"/>
      <c r="D128" s="22"/>
      <c r="E128" s="32" t="e">
        <f t="shared" si="4"/>
        <v>#DIV/0!</v>
      </c>
      <c r="F128" s="22"/>
      <c r="G128" s="32" t="e">
        <f t="shared" si="5"/>
        <v>#DIV/0!</v>
      </c>
      <c r="H128" s="19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14.25">
      <c r="A129" s="15"/>
      <c r="B129" s="15"/>
      <c r="C129" s="21"/>
      <c r="D129" s="22"/>
      <c r="E129" s="32" t="e">
        <f t="shared" si="4"/>
        <v>#DIV/0!</v>
      </c>
      <c r="F129" s="22"/>
      <c r="G129" s="32" t="e">
        <f t="shared" si="5"/>
        <v>#DIV/0!</v>
      </c>
      <c r="H129" s="19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14.25">
      <c r="A130" s="15"/>
      <c r="B130" s="15"/>
      <c r="C130" s="21"/>
      <c r="D130" s="22"/>
      <c r="E130" s="32" t="e">
        <f>IF(C130=40,D130,(D130/C130)*40)</f>
        <v>#DIV/0!</v>
      </c>
      <c r="F130" s="22"/>
      <c r="G130" s="32" t="e">
        <f>SUM(E130,F130)</f>
        <v>#DIV/0!</v>
      </c>
      <c r="H130" s="19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14.25">
      <c r="A131" s="15"/>
      <c r="B131" s="15"/>
      <c r="C131" s="21"/>
      <c r="D131" s="22"/>
      <c r="E131" s="32" t="e">
        <f>IF(C131=40,D131,(D131/C131)*40)</f>
        <v>#DIV/0!</v>
      </c>
      <c r="F131" s="22"/>
      <c r="G131" s="32" t="e">
        <f>SUM(E131,F131)</f>
        <v>#DIV/0!</v>
      </c>
      <c r="H131" s="19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14.25">
      <c r="A132" s="15"/>
      <c r="B132" s="15"/>
      <c r="C132" s="21"/>
      <c r="D132" s="22"/>
      <c r="E132" s="32" t="e">
        <f>IF(C132=40,D132,(D132/C132)*40)</f>
        <v>#DIV/0!</v>
      </c>
      <c r="F132" s="22"/>
      <c r="G132" s="32" t="e">
        <f>SUM(E132,F132)</f>
        <v>#DIV/0!</v>
      </c>
      <c r="H132" s="19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14.25">
      <c r="A133" s="15"/>
      <c r="B133" s="15"/>
      <c r="C133" s="21"/>
      <c r="D133" s="22"/>
      <c r="E133" s="32" t="e">
        <f>IF(C133=40,D133,(D133/C133)*40)</f>
        <v>#DIV/0!</v>
      </c>
      <c r="F133" s="22"/>
      <c r="G133" s="32" t="e">
        <f>SUM(E133,F133)</f>
        <v>#DIV/0!</v>
      </c>
      <c r="H133" s="19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14.25">
      <c r="A134" s="15"/>
      <c r="B134" s="15"/>
      <c r="C134" s="21"/>
      <c r="D134" s="22"/>
      <c r="E134" s="32" t="e">
        <f aca="true" t="shared" si="6" ref="E134:E150">IF(C134=40,D134,(D134/C134)*40)</f>
        <v>#DIV/0!</v>
      </c>
      <c r="F134" s="22"/>
      <c r="G134" s="32" t="e">
        <f aca="true" t="shared" si="7" ref="G134:G150">SUM(E134,F134)</f>
        <v>#DIV/0!</v>
      </c>
      <c r="H134" s="19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14.25">
      <c r="A135" s="15"/>
      <c r="B135" s="15"/>
      <c r="C135" s="21"/>
      <c r="D135" s="22"/>
      <c r="E135" s="32" t="e">
        <f t="shared" si="6"/>
        <v>#DIV/0!</v>
      </c>
      <c r="F135" s="22"/>
      <c r="G135" s="32" t="e">
        <f t="shared" si="7"/>
        <v>#DIV/0!</v>
      </c>
      <c r="H135" s="19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14.25">
      <c r="A136" s="15"/>
      <c r="B136" s="15"/>
      <c r="C136" s="21"/>
      <c r="D136" s="22"/>
      <c r="E136" s="32" t="e">
        <f t="shared" si="6"/>
        <v>#DIV/0!</v>
      </c>
      <c r="F136" s="22"/>
      <c r="G136" s="32" t="e">
        <f t="shared" si="7"/>
        <v>#DIV/0!</v>
      </c>
      <c r="H136" s="19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14.25">
      <c r="A137" s="15"/>
      <c r="B137" s="15"/>
      <c r="C137" s="21"/>
      <c r="D137" s="22"/>
      <c r="E137" s="32" t="e">
        <f t="shared" si="6"/>
        <v>#DIV/0!</v>
      </c>
      <c r="F137" s="22"/>
      <c r="G137" s="32" t="e">
        <f t="shared" si="7"/>
        <v>#DIV/0!</v>
      </c>
      <c r="H137" s="19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4.25">
      <c r="A138" s="15"/>
      <c r="B138" s="15"/>
      <c r="C138" s="21"/>
      <c r="D138" s="22"/>
      <c r="E138" s="32" t="e">
        <f t="shared" si="6"/>
        <v>#DIV/0!</v>
      </c>
      <c r="F138" s="22"/>
      <c r="G138" s="32" t="e">
        <f t="shared" si="7"/>
        <v>#DIV/0!</v>
      </c>
      <c r="H138" s="19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14.25">
      <c r="A139" s="15"/>
      <c r="B139" s="15"/>
      <c r="C139" s="21"/>
      <c r="D139" s="22"/>
      <c r="E139" s="32" t="e">
        <f t="shared" si="6"/>
        <v>#DIV/0!</v>
      </c>
      <c r="F139" s="22"/>
      <c r="G139" s="32" t="e">
        <f t="shared" si="7"/>
        <v>#DIV/0!</v>
      </c>
      <c r="H139" s="19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4.25">
      <c r="A140" s="15"/>
      <c r="B140" s="15"/>
      <c r="C140" s="21"/>
      <c r="D140" s="22"/>
      <c r="E140" s="32" t="e">
        <f t="shared" si="6"/>
        <v>#DIV/0!</v>
      </c>
      <c r="F140" s="22"/>
      <c r="G140" s="32" t="e">
        <f t="shared" si="7"/>
        <v>#DIV/0!</v>
      </c>
      <c r="H140" s="19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14.25">
      <c r="A141" s="15"/>
      <c r="B141" s="15"/>
      <c r="C141" s="21"/>
      <c r="D141" s="22"/>
      <c r="E141" s="32" t="e">
        <f t="shared" si="6"/>
        <v>#DIV/0!</v>
      </c>
      <c r="F141" s="22"/>
      <c r="G141" s="32" t="e">
        <f t="shared" si="7"/>
        <v>#DIV/0!</v>
      </c>
      <c r="H141" s="19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14.25">
      <c r="A142" s="15"/>
      <c r="B142" s="15"/>
      <c r="C142" s="21"/>
      <c r="D142" s="22"/>
      <c r="E142" s="32" t="e">
        <f t="shared" si="6"/>
        <v>#DIV/0!</v>
      </c>
      <c r="F142" s="22"/>
      <c r="G142" s="32" t="e">
        <f t="shared" si="7"/>
        <v>#DIV/0!</v>
      </c>
      <c r="H142" s="19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14.25">
      <c r="A143" s="15"/>
      <c r="B143" s="15"/>
      <c r="C143" s="21"/>
      <c r="D143" s="22"/>
      <c r="E143" s="32" t="e">
        <f t="shared" si="6"/>
        <v>#DIV/0!</v>
      </c>
      <c r="F143" s="22"/>
      <c r="G143" s="32" t="e">
        <f t="shared" si="7"/>
        <v>#DIV/0!</v>
      </c>
      <c r="H143" s="19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14.25">
      <c r="A144" s="15"/>
      <c r="B144" s="15"/>
      <c r="C144" s="21"/>
      <c r="D144" s="22"/>
      <c r="E144" s="32" t="e">
        <f t="shared" si="6"/>
        <v>#DIV/0!</v>
      </c>
      <c r="F144" s="22"/>
      <c r="G144" s="32" t="e">
        <f t="shared" si="7"/>
        <v>#DIV/0!</v>
      </c>
      <c r="H144" s="19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1:18" ht="14.25">
      <c r="A145" s="15"/>
      <c r="B145" s="15"/>
      <c r="C145" s="21"/>
      <c r="D145" s="22"/>
      <c r="E145" s="32" t="e">
        <f t="shared" si="6"/>
        <v>#DIV/0!</v>
      </c>
      <c r="F145" s="22"/>
      <c r="G145" s="32" t="e">
        <f t="shared" si="7"/>
        <v>#DIV/0!</v>
      </c>
      <c r="H145" s="19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ht="14.25">
      <c r="A146" s="15"/>
      <c r="B146" s="15"/>
      <c r="C146" s="21"/>
      <c r="D146" s="22"/>
      <c r="E146" s="32" t="e">
        <f t="shared" si="6"/>
        <v>#DIV/0!</v>
      </c>
      <c r="F146" s="22"/>
      <c r="G146" s="32" t="e">
        <f t="shared" si="7"/>
        <v>#DIV/0!</v>
      </c>
      <c r="H146" s="19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ht="14.25">
      <c r="A147" s="15"/>
      <c r="B147" s="15"/>
      <c r="C147" s="21"/>
      <c r="D147" s="22"/>
      <c r="E147" s="32" t="e">
        <f t="shared" si="6"/>
        <v>#DIV/0!</v>
      </c>
      <c r="F147" s="22"/>
      <c r="G147" s="32" t="e">
        <f t="shared" si="7"/>
        <v>#DIV/0!</v>
      </c>
      <c r="H147" s="19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14.25">
      <c r="A148" s="15"/>
      <c r="B148" s="15"/>
      <c r="C148" s="21"/>
      <c r="D148" s="22"/>
      <c r="E148" s="32" t="e">
        <f t="shared" si="6"/>
        <v>#DIV/0!</v>
      </c>
      <c r="F148" s="22"/>
      <c r="G148" s="32" t="e">
        <f t="shared" si="7"/>
        <v>#DIV/0!</v>
      </c>
      <c r="H148" s="19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ht="14.25">
      <c r="A149" s="15"/>
      <c r="B149" s="15"/>
      <c r="C149" s="21"/>
      <c r="D149" s="22"/>
      <c r="E149" s="32" t="e">
        <f t="shared" si="6"/>
        <v>#DIV/0!</v>
      </c>
      <c r="F149" s="22"/>
      <c r="G149" s="32" t="e">
        <f t="shared" si="7"/>
        <v>#DIV/0!</v>
      </c>
      <c r="H149" s="19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ht="14.25">
      <c r="A150" s="15"/>
      <c r="B150" s="15"/>
      <c r="C150" s="21"/>
      <c r="D150" s="22"/>
      <c r="E150" s="32" t="e">
        <f t="shared" si="6"/>
        <v>#DIV/0!</v>
      </c>
      <c r="F150" s="22"/>
      <c r="G150" s="32" t="e">
        <f t="shared" si="7"/>
        <v>#DIV/0!</v>
      </c>
      <c r="H150" s="19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</sheetData>
  <sheetProtection formatColumns="0" insertRows="0" selectLockedCells="1"/>
  <mergeCells count="9">
    <mergeCell ref="I1:R1"/>
    <mergeCell ref="C1:C3"/>
    <mergeCell ref="B1:B3"/>
    <mergeCell ref="A1:A3"/>
    <mergeCell ref="H1:H3"/>
    <mergeCell ref="G1:G3"/>
    <mergeCell ref="F1:F3"/>
    <mergeCell ref="E1:E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Králik Tibor</dc:creator>
  <cp:keywords/>
  <dc:description/>
  <cp:lastModifiedBy>User</cp:lastModifiedBy>
  <cp:lastPrinted>2020-01-18T15:54:19Z</cp:lastPrinted>
  <dcterms:created xsi:type="dcterms:W3CDTF">2020-01-16T13:35:35Z</dcterms:created>
  <dcterms:modified xsi:type="dcterms:W3CDTF">2020-05-13T13:30:23Z</dcterms:modified>
  <cp:category/>
  <cp:version/>
  <cp:contentType/>
  <cp:contentStatus/>
</cp:coreProperties>
</file>