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Rendészet\Rendészeti őr\"/>
    </mc:Choice>
  </mc:AlternateContent>
  <xr:revisionPtr revIDLastSave="0" documentId="13_ncr:1_{3267CD4B-15C0-4724-946E-458A71030952}" xr6:coauthVersionLast="47" xr6:coauthVersionMax="47" xr10:uidLastSave="{00000000-0000-0000-0000-000000000000}"/>
  <bookViews>
    <workbookView xWindow="-120" yWindow="-120" windowWidth="29040" windowHeight="15990" xr2:uid="{00000000-000D-0000-FFFF-FFFF00000000}"/>
  </bookViews>
  <sheets>
    <sheet name="6.2" sheetId="1" r:id="rId1"/>
    <sheet name="6.3" sheetId="5" r:id="rId2"/>
  </sheets>
  <definedNames>
    <definedName name="_xlnm._FilterDatabase" localSheetId="0" hidden="1">'6.2'!$A$1:$H$404</definedName>
    <definedName name="_xlnm._FilterDatabase" localSheetId="1" hidden="1">'6.3'!$A$1:$H$458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 i="5" l="1"/>
  <c r="H11" i="5"/>
  <c r="H15" i="5"/>
  <c r="H27" i="5"/>
  <c r="H31" i="5"/>
  <c r="H35" i="5"/>
  <c r="H39" i="5"/>
  <c r="H68" i="5"/>
  <c r="H78" i="5"/>
  <c r="H82" i="5"/>
  <c r="H86" i="5"/>
  <c r="F119" i="5" s="1"/>
  <c r="H94" i="5"/>
  <c r="H117" i="5"/>
  <c r="H64" i="1" l="1"/>
  <c r="H60" i="1"/>
  <c r="H52" i="1"/>
  <c r="H33" i="1"/>
  <c r="H14" i="1"/>
  <c r="H27" i="1"/>
  <c r="H56" i="1"/>
  <c r="H6" i="1"/>
  <c r="F66" i="1" l="1"/>
</calcChain>
</file>

<file path=xl/sharedStrings.xml><?xml version="1.0" encoding="utf-8"?>
<sst xmlns="http://schemas.openxmlformats.org/spreadsheetml/2006/main" count="324" uniqueCount="239">
  <si>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</si>
  <si>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</si>
  <si>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</si>
  <si>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</si>
  <si>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</si>
  <si>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</si>
  <si>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</si>
  <si>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</si>
  <si>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</si>
  <si>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</si>
  <si>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Összehasonlítja a közszolgálat főbb ágait azok jogi szabályozói és az államszervezetben elfoglalt helyük alapján.</t>
  </si>
  <si>
    <t>Értékként tekint Magyarország alkotmányos és jogi berendezkedésére.</t>
  </si>
  <si>
    <t>Önállóan megnevezi a közszolgálati ágakat, állami feladatokat, alkotmányos elveket, a rendvédelmi szerveket és főbb feladataikat.</t>
  </si>
  <si>
    <t>Alapszinten ismeri Magyarország államszervezetét, a főbb államhatalmi ágakat.
Ismeri a főbb állami feladatokat.
Alapszinten ismeri a jog alapfogalmait (jogi norma, jogszabály, jogforrás, jogszabályi hierarchia, jogalkotás) és az alkotmányos alapelveket.
Azonosítja az egyes rendvédelmi szerveket és főbb feladataikat.
Ismeri a közszolgálat főbb jogi szabályozóit.</t>
  </si>
  <si>
    <t>Kapott feladatainak végrehajtása során, a hierarchikus szervezetekre jellemző alá-fölérendeltségi szabályok szerint működik együtt a szervezet tagjaival.</t>
  </si>
  <si>
    <t>Felelősséget vállal a saját önálló, illetve a társakkal együttműködésben végzett munkájáért.</t>
  </si>
  <si>
    <t>Írásban és szóban kommunikál, a kialakult konfliktushelyzetet hatásosan kezeli.</t>
  </si>
  <si>
    <t>Azonosítja a kommunikációs partner érzelmi állapotát és az ahhoz társuló esetleges konfliktushelyzetet.</t>
  </si>
  <si>
    <t>Törekszik az esetleges kommunikációs zavarok feloldására.</t>
  </si>
  <si>
    <t>Felelősséget vállal a kijelentéseiért.</t>
  </si>
  <si>
    <t>Metakommunikációján belül a testbeszédét verbális kommunikációjához tudatosan igazítja.</t>
  </si>
  <si>
    <t>Érti a testbeszéd jeleit, alapszinten alkalmazza a metakommunikációs eszközöket.</t>
  </si>
  <si>
    <t>Figyelemmel kíséri a kommunikáció menetét, törekszik az eredményes befejezésre.</t>
  </si>
  <si>
    <t>Korrigálja a metakommunikációs hibákat.
Felelősséget vállal a nonverbális kommunikációjáért.</t>
  </si>
  <si>
    <t>Indulatait kontrollálva, előnyben részesíti az asszertív kommunikációt.</t>
  </si>
  <si>
    <t>Megismeri önmagát és az egyes személyiségtípusokat.
Viselkedési jellemzőik alapján beazonosítja az egyes személyiségtípusokat.
Alapszinten érti az asszertivitás fogalmát, kommunikációs technikáit.</t>
  </si>
  <si>
    <t>Előítéletektől mentesen kommunikál.
Önuralmát megőrzi a kommunikációs folyamatban.</t>
  </si>
  <si>
    <t>Érzelmi állapotának változásait felügyeli.
Kiáll a céljai és véleménye mellett.
Korrigálja kommunikációs hibáit.</t>
  </si>
  <si>
    <t>Vezényszóra különböző alaki mozgásformákat mutat be egyénileg és kötelékben.</t>
  </si>
  <si>
    <t>Tudatosan tervezi és fejleszti fizikai állóképességét.</t>
  </si>
  <si>
    <t>A megismert önvédelmi fogásokkal megvédi saját testi épségét.</t>
  </si>
  <si>
    <t>Alapszinten ismeri az alapvető önvédelmi technikákat (esések, gurulások, dobások).</t>
  </si>
  <si>
    <t>Tudatosan alkalmazza önvédelmi helyzetekben a tanultakat.</t>
  </si>
  <si>
    <t>Utasítás alapján vagy segítséggel végrehajtja a kért önvédelmi gyakorlatot.</t>
  </si>
  <si>
    <t>Közszolgálati alapismeretek</t>
  </si>
  <si>
    <t>A magyar államszervezet és a közszolgálat rendszere</t>
  </si>
  <si>
    <t>A rendvédelem története, szervei és feladatrendszere</t>
  </si>
  <si>
    <t>Jogi alapismeretek</t>
  </si>
  <si>
    <t>Általános szolgálati ismeretek</t>
  </si>
  <si>
    <t>Kommunikációs ismeretek</t>
  </si>
  <si>
    <t>Személyközi kommunikáció</t>
  </si>
  <si>
    <t>Kommunikáció konfliktushelyzetben</t>
  </si>
  <si>
    <t xml:space="preserve">Kommunikációs gyakorlatok </t>
  </si>
  <si>
    <t>A nyelvi agresszió kezelési formái</t>
  </si>
  <si>
    <t>Stresszkezelés, ventilláció</t>
  </si>
  <si>
    <t xml:space="preserve">Pszichológiai, szociológiai és kriminológiai alapismeretek </t>
  </si>
  <si>
    <t>Szociológiai ismeretek</t>
  </si>
  <si>
    <t>Szociálpszichológiai alapismeretek</t>
  </si>
  <si>
    <t>Előítélet, attitűd, multikulturális ismeretek</t>
  </si>
  <si>
    <t>Antiszociális magatartás, deviancia</t>
  </si>
  <si>
    <t>Asszertív és agresszív magatartásformák</t>
  </si>
  <si>
    <t>A kriminológia és a bűnözés, a kriminális személyiség</t>
  </si>
  <si>
    <t>Áldozattan</t>
  </si>
  <si>
    <t>A megjelenés, mint az önkifejezés eszköze</t>
  </si>
  <si>
    <t>Szókincsfejlesztés</t>
  </si>
  <si>
    <t>Beszédtechnikai gyakorlatok</t>
  </si>
  <si>
    <t>Nyelvművelés, nyelvhelyesség</t>
  </si>
  <si>
    <t>Helyesírási készség fejlesztése</t>
  </si>
  <si>
    <t>Fogyatékkal élőkkel való kommunikáció</t>
  </si>
  <si>
    <t>Kommunikáció korlátozott nyelvi kód esetében</t>
  </si>
  <si>
    <t>Kommunikáció az áldozatokkal</t>
  </si>
  <si>
    <t>Kommunikáció a munkahelyen</t>
  </si>
  <si>
    <t>Jelenlét a közösségi médiában</t>
  </si>
  <si>
    <t>Tájékozódás a hírek, álhírek világában</t>
  </si>
  <si>
    <t>Személyiségfejlődés</t>
  </si>
  <si>
    <t>Speciális testnevelés és önvédelem</t>
  </si>
  <si>
    <t>Fizikai állóképesség fejlesztés</t>
  </si>
  <si>
    <t>Önvédelem</t>
  </si>
  <si>
    <r>
      <t xml:space="preserve">időkeret: </t>
    </r>
    <r>
      <rPr>
        <sz val="11"/>
        <color theme="1"/>
        <rFont val="Franklin Gothic Book"/>
        <family val="2"/>
        <charset val="238"/>
      </rPr>
      <t>60 perc</t>
    </r>
  </si>
  <si>
    <r>
      <t xml:space="preserve">Kapcsolódó tananyagegységek: 
</t>
    </r>
    <r>
      <rPr>
        <sz val="11"/>
        <color theme="1"/>
        <rFont val="Franklin Gothic Book"/>
        <family val="2"/>
        <charset val="238"/>
      </rPr>
      <t>"A"</t>
    </r>
  </si>
  <si>
    <r>
      <t xml:space="preserve">Kapcsolódó tananyagegységek: 
</t>
    </r>
    <r>
      <rPr>
        <sz val="11"/>
        <color theme="1"/>
        <rFont val="Franklin Gothic Book"/>
        <family val="2"/>
        <charset val="238"/>
      </rPr>
      <t xml:space="preserve">"A" </t>
    </r>
  </si>
  <si>
    <r>
      <t xml:space="preserve">A tananyagelemek és a deszkriptorok projektszemléletű kapcsolódása: 
</t>
    </r>
    <r>
      <rPr>
        <sz val="11"/>
        <color theme="1"/>
        <rFont val="Franklin Gothic Book"/>
        <family val="2"/>
        <charset val="238"/>
      </rPr>
      <t>A tanuló tudatosan tervezi és fejleszti fizikai állóképességét, miközben megismeri az állóképesség összetevőit és a hatékony fejlesztési módszereket. Az egészséges életmód alapelveit is elsajátítja, amelyeket mindennapi tevékenységeiben követ. Elkötelezett az állóképessége folyamatos javítása mellett, és fegyelmezetten betartja az ezzel kapcsolatos utasításokat és szabályokat, figyelembe véve saját életkori sajátosságait. A rendszeres fizikai aktivitás és az egészségtudatos életmód kialakítása nemcsak testi erőnlétét növeli, hanem hozzájárul mentális jóllétéhez is. Ezáltal felkészültebbé válik a szakmai kihívásokra és a mindennapi élet feladataira.</t>
    </r>
  </si>
  <si>
    <r>
      <t xml:space="preserve">A tananyagelemek és a deszkriptorok projektszemléletű kapcsolódása: 
</t>
    </r>
    <r>
      <rPr>
        <sz val="11"/>
        <color theme="1"/>
        <rFont val="Franklin Gothic Book"/>
        <family val="2"/>
        <charset val="238"/>
      </rPr>
      <t>A tantárgy tanulása során a tanuló képessé válik saját maga és mások alapvető védelmére, jogtalan támadások alapszintű kivédésére. Megismeri és elsajátítja az önvédelem alapvető technikáit, mint az esések, gurulások és dobások, amelyeket tudatosan és hatékonyan képes alkalmazni valós helyzetekben. Utasítások alapján vagy segítséggel végrehajtja az önvédelmi gyakorlatokat, ezáltal fejlesztve mozgáskoordinációját és helyzetfelismerő képességét. Az elsajátított technikák hozzájárulnak személyes testi épségének megóvásához, valamint növelik a veszélyhelyzetekben való gyors és megfelelő reakciókészségét. Ezáltal a tanuló magabiztosabbá válik, és képes felelősségteljesen kezelni váratlan, stresszes helyzeteket is.</t>
    </r>
  </si>
  <si>
    <t>Ismeri a hierarchia fogalmát, céljait. Átlátja a hierarchikus szervezetek jellemző felépítését, a szolgálati érintkezés és a szolgálati út lényegi jellemzőit.
Tisztában van az állam, mint foglalkoztató szolgálatellátásra vonatkozó speciális elvárásaival (szolgálati kötelezettségek, korlátozott jogok).
Alkalmazói szinten ismeri az udvariassági szabályokat.</t>
  </si>
  <si>
    <t>Elkötelezett a szervezeti célok iránt.
Kész az együttműködésre munkatársaival, más állami szervekkel.</t>
  </si>
  <si>
    <t>Ismeri a rendvédelmi szerveknél elvárt alapvető alaki és tiszteletadási előírásokat.
Alkalmazói szinten ismeri a raj és kötelék mozgásformákat.</t>
  </si>
  <si>
    <t>Feltétel nélkül elfogadja az utasítások alapján történő mozgásváltoztatást.
Törekszik az összhang létrejöttére és fennmaradására.</t>
  </si>
  <si>
    <t>Önállóan képes az alaki előírásoknak megfelelő megjelenésre és tiszteletadásra.
Társaival együttműködve, utasítás alapján képes az előírásszerű mozgásra.</t>
  </si>
  <si>
    <t>Ismeri a fizikai állóképesség összetevőit és fejlesztésének módszereit.
Ismeri az egészséges életmód jellemzőit.</t>
  </si>
  <si>
    <t>Elkötelezett és hajlandó fizikai állóképességét fejleszteni.
Elkötelezett az egészséges életmód kialakítása és fenntartása mellett.</t>
  </si>
  <si>
    <t>Betartja az állóképessége fejlesztésére kapott utasításokat.
Betartja az egészséges életmódra nevelő szabályokat.</t>
  </si>
  <si>
    <t>A pszichológia alapjai</t>
  </si>
  <si>
    <t>Alaki szabályok és vezényszavak</t>
  </si>
  <si>
    <t>Együttműködési elvek, udvariassági szabályok</t>
  </si>
  <si>
    <t>Metakommunikáció, testbeszéd a kommunikációban</t>
  </si>
  <si>
    <t>Személyiségfejlesztés, önismeretet fejlesztő kommunikációs gyakorlatok</t>
  </si>
  <si>
    <t>Kommunikáció különböző személyiségtípusú emberekkel</t>
  </si>
  <si>
    <t>"A" Rendészeti és közszolgálati alapozóképzés (1; 2; 3; 4; 5; 6; 7; 8. sor)</t>
  </si>
  <si>
    <r>
      <t>A tananyagelemek és a deszkriptorok projektszemléletű kapcsolódása:</t>
    </r>
    <r>
      <rPr>
        <sz val="11"/>
        <color theme="1"/>
        <rFont val="Franklin Gothic Book"/>
        <family val="2"/>
        <charset val="238"/>
      </rPr>
      <t xml:space="preserve"> 
A tanuló megismeri a rendőrség feladatát, működését, szervezeti felépítését, Magyarország államszervezetét és a közszolgálat rendszerét, valamint a rendvédelmi szervek történetének legfontosabb eseményeit. Tájékozott az állami feladatok és az alkotmányos alapelvek alapvető fogalmaiban, valamint a jogi normák, jogszabályok és jogalkotási folyamatok főbb elemeiben. Az egymásra épülő tananyagelemekből felépülő folyamat során önállóan megnevezi a közszolgálati ágakat, rendvédelmi szerveket és azok főbb feladatait, és jól alkalmazza tudását a jogi és állami feladatok terén. Fontosnak tartja Magyarország alkotmányos és jogi rendszerének megőrzését, és értékeli annak szerepét a társadalmi rend fenntartásában.</t>
    </r>
  </si>
  <si>
    <r>
      <t xml:space="preserve">A tananyagelemek és a deszkriptorok projektszemléletű kapcsolódása: 
</t>
    </r>
    <r>
      <rPr>
        <sz val="11"/>
        <color theme="1"/>
        <rFont val="Franklin Gothic Book"/>
        <family val="2"/>
        <charset val="238"/>
      </rPr>
      <t>A tanulási folyamat során a tanuló fokozatosan megismeri a rendőrség feladatait, működését, szervezeti felépítését, valamint elsajátítja a szakmai kommunikáció alapjait. Emellett felkészül az alapvizsgához szükséges általános szolgálati és jogi alapismeretekből is. A tanuló a kapott feladatok végrehajtása során a hierarchikus szervezetekre jellemző alá-fölérendeltségi szabályok szerint fog együttműködni a szervezet tagjaival. A jövőben elkötelezetten dolgozik majd a szervezeti célok elérésén, és kész lesz együttműködni munkatársaival, valamint más állami szervekkel.</t>
    </r>
  </si>
  <si>
    <r>
      <t xml:space="preserve">A tananyagelemek és a deszkriptorok projektszemléletű kapcsolódása: 
</t>
    </r>
    <r>
      <rPr>
        <sz val="11"/>
        <color theme="1"/>
        <rFont val="Franklin Gothic Book"/>
        <family val="2"/>
        <charset val="238"/>
      </rPr>
      <t>A kommunikációs ismeretek célja, hogy képessé tegye a tanulót arra, hogy tudatosan, udvariasan, de határozottan reagáljon különböző kommunikációs helyzetekben. A tanuló használható ismereteket szerez olyan kommunikációs helyzetek kezelésére, amelyek eltérnek a hétköznapi szituációktól. Képes legyen hatékonyan kommunikálni munkahelyi környezetben, valamint érzelmileg megterhelt vagy kommunikációs nehézségekkel küzdő személyekkel és csoportokkal, akiknél fokozott empátia szükséges a kapcsolattartáshoz.</t>
    </r>
  </si>
  <si>
    <r>
      <t xml:space="preserve">A tananyagelemek és a deszkriptorok projektszemléletű kapcsolódása: 
</t>
    </r>
    <r>
      <rPr>
        <sz val="11"/>
        <rFont val="Franklin Gothic Book"/>
        <family val="2"/>
        <charset val="238"/>
      </rPr>
      <t>Az összetett, több tananyagelemből álló képzési program keretében a kommunikációs ismereteken felül olyan átfogó pszichológiai, szociológiai és kriminológiai ismereteket sajátít el, amelyek eredményeképp a tanuló képes felismerni és megérteni az egyes emberi magatartásformák mögött rejlő motívumokat, valamint a különböző deviáns viselkedésmódok megnyilvánulásait.
Ezen ismeretek birtokában más személyekkel való kapcsolattartás során képes legyen megválasztani a legmegfelelőbb kommunikációs technikát. Ismerje fel az előítélet megnyilvánulási formáit és az előítéletes viselkedés hátterét, valamint annak kezelési lehetőségeit.
Értse meg saját és más személyek érzelmi állapotát, valamint az abból eredő viselkedések közötti összefüggéseket.</t>
    </r>
  </si>
  <si>
    <r>
      <t>A tananyagelemek és a deszkriptorok projektszemléletű kapcsolódása:</t>
    </r>
    <r>
      <rPr>
        <sz val="11"/>
        <rFont val="Franklin Gothic Book"/>
        <family val="2"/>
        <charset val="238"/>
      </rPr>
      <t xml:space="preserve"> 
Az adott munkafolyamat célja a tanuló állóképességének folyamatos és szisztematikus javítása az életkori sajátosságok figyelembevételével. Vezényszóra különböző alaki mozgásformákat mutat be egyénileg és kötelékben. Elsajátítja a rendvédelmi szerveknél elvárt alapvető alaki és tiszteletadási előírásokat, valamint alkalmazói szinten ismeri a raj- és kötelékmozgásokat. Elfogadja az utasítások alapján történő mozgásváltoztatásokat, miközben törekszik az összhang létrejöttére és fennmaradására.</t>
    </r>
  </si>
  <si>
    <r>
      <t>A tananyagelemek és a deszkriptorok projektszemléletű kapcsolódása:</t>
    </r>
    <r>
      <rPr>
        <sz val="11"/>
        <rFont val="Franklin Gothic Book"/>
        <family val="2"/>
        <charset val="238"/>
      </rPr>
      <t xml:space="preserve"> 
Egy projekt részeként, munkafolyamat-szimuláció segítségével fejlődik a tanuló nyelvi alapkompetenciája és önismerete. Képes az alapvető nyelvhelyességi és helyesírási szabályok alkalmazására, szóban és írásban választékosan, igényesen és érthetően fejezi ki magát. Kommunikációja helyzethez illő, tudatosan figyel megnyilvánulásai hatására, és felelősséget vállal értük. A tanulási folyamat során képessé válik hatékony írásbeli és szóbeli kommunikációra, felismeri és kezeli a konfliktusokat, érzékenyen reagál a másik fél érzelmi állapotára, és törekszik a feszültségek oldására, valamint a kommunikációs zavarok megelőzésére.</t>
    </r>
  </si>
  <si>
    <t>Projekt cím: Fegyelmezett alakzat bontás és jelentési protokoll
Projekt célja: A projekt célja, hogy a résztvevők elsajátítsák és gyakorolják a katonai vagy rendészeti fegyelemhez kapcsolódó alakzat bontási és jelentési eljárásokat. A résztvevők megtanulják a helyes kilépési technikákat, a jelentési formátumokat, és elsajátítják az elöljáróval való hivatalos kommunikáció szabályait. A projekt során a tanulók szituációs gyakorlatokon keresztül gyakorolják a különböző szerepeket, mint például jelentő személy és elöljáró, és értékelik saját teljesítményüket.
Feladatok és tevékenységek: A projekt során a résztvevők megismerik az alakzatból való kilépés szabályait és a jelentési protokollokat. A gyakorlatok során elméleti felkészítést kapnak, majd szituációs feladatokat végeznek, ahol különböző szerepeket játszanak el. A projekt végén visszacsatolásra kerül sor, amely segíti a fejlődést és az esetleges hibák korrigálását.
Időkeret: A projekt 60 percet vesz igénybe, amely elméleti felkészítéssel, gyakorlati bemutatókkal és szituációs gyakorlatokkal zajlik. Az értékelés és a zárógyakorlat után visszajelzést adunk a résztvevőknek.
Elvárt eredmények: A projekt végére a résztvevők képesek lesznek szabályosan és pontosan kilépni az alakzatból, valamint megfelelően jelenteni az elöljárónak. A gyakorlat során alkalmazott protokollok és szabályok helyes végrehajtása lesz az egyik fő mérési kritérium.</t>
  </si>
  <si>
    <r>
      <t xml:space="preserve">Szituációs feladat: Partnerével 5-8 perces kommunikációval mutassák be a leírt szituációt a szerepek elosztása után.
Korán reggel, iskolába menet megállsz egy pékség előtt, hogy reggelit vásárolj magadnak. Éppen késésben vagy, ráadásul az üzlet is később nyit ki. Az üzlet előtt megjelenik egy idős hölgy, aki eléd tolakszik. Szóvá teszed a dolgot, de az idős hölgy úgy tesz, mintha meg sem hallotta volna.
</t>
    </r>
    <r>
      <rPr>
        <sz val="11"/>
        <rFont val="Franklin Gothic Book"/>
        <family val="2"/>
        <charset val="238"/>
      </rPr>
      <t>Projekt címe: Konfliktuskezelés a mindennapokban: A pékség előtt
Cél: Kommunikációs és konfliktuskezelési készségek fejlesztése, empátia erősítése egy hétköznapi helyzet szituációs gyakorlásán keresztül.
Munkaforma: Páros szerepjáték + közös reflexió kis csoportban.
Feladat: Helyzet: Pékség előtt tolakodó idős hölgy, türelmetlen diák.
Időkeret: 60 perc. Szituáció olvasása, szereposztás, párbeszéd kidolgozása. Bemutatás. Reflexió, visszajelzés.
Elméleti háttér: 
Mi a konfliktus?
Milyen kommunikációs stratégiák segíthetnek (pl. én-üzenetek, aktív hallgatás)?
Önálló gondolkodás ösztönzése
Hogyan kezelnéd hasonló helyzetben?
Miért reagálhatott így az idős hölgy?
Visszajelzés szempontjai: kommunikáció hitelessége, empátia megjelenése, konfliktuskezelési stratégia alkalmazása, időkeret betartása.</t>
    </r>
  </si>
  <si>
    <t>Ágazati alapoktatás összes óraszáma:</t>
  </si>
  <si>
    <t>Szakirányú oktatás összes óraszáma:</t>
  </si>
  <si>
    <t>Okmányellenőrzés</t>
  </si>
  <si>
    <t>Rendőri utasítások, kérések</t>
  </si>
  <si>
    <t>Rendőri intézkedéseknél használt udvariassági formulák</t>
  </si>
  <si>
    <t>Szakmai kommunikáció idegen nyelven</t>
  </si>
  <si>
    <t>Adatvédelem, irat- és ügykezelés</t>
  </si>
  <si>
    <t>A lakosság írásbeli és szóbeli tájékoztatása</t>
  </si>
  <si>
    <t>Személyek meg- és kihallgatása</t>
  </si>
  <si>
    <t>Tömegkezeléssel kapcsolatos ismeretek</t>
  </si>
  <si>
    <t>A kommunikáció szerepe a Rendőrség munkájában. A rendőri intézkedések kommunikációja</t>
  </si>
  <si>
    <t>Ügyfélszolgálati kommunikáció, panaszkezelés</t>
  </si>
  <si>
    <t>A hivatalos kommunikáció műfaja</t>
  </si>
  <si>
    <t>Szakmai kommunikáció</t>
  </si>
  <si>
    <t>Rendvédelmi etika, a Rendőri Hivatás Etikai Kódexe</t>
  </si>
  <si>
    <t>Kényszerítő eszközök</t>
  </si>
  <si>
    <t>Rendőri intézkedések</t>
  </si>
  <si>
    <t>Rendőri szolgálati ismeretek</t>
  </si>
  <si>
    <t>Lőgyakorlat</t>
  </si>
  <si>
    <t>Lövészet</t>
  </si>
  <si>
    <t>Tűzoltó és tűzmegelőzési ismeretek</t>
  </si>
  <si>
    <t>Iparbiztonság és katasztrófavédelmi alapismeretek</t>
  </si>
  <si>
    <t>Tiszteletben tartja a törvényes eljárás rendjét.</t>
  </si>
  <si>
    <t>Fizikai felmérés végrehajtására felkészítés</t>
  </si>
  <si>
    <t>Erő és állóképesség fejlesztés</t>
  </si>
  <si>
    <t>Kamerák felvételeinek értelmezése</t>
  </si>
  <si>
    <t>Hangrögzítés</t>
  </si>
  <si>
    <t>Rendvédelmi híradástechnikai alapismeretek</t>
  </si>
  <si>
    <t>Rendvédelmi informatikai alapismeretek</t>
  </si>
  <si>
    <t>Személy és vagyonvédelem</t>
  </si>
  <si>
    <t>Utasítások, feladatok megfogalmazása, fogadása</t>
  </si>
  <si>
    <t>E-kommunikáció</t>
  </si>
  <si>
    <t>Felvilágosítás, segítségnyújtás, útbaigazítás</t>
  </si>
  <si>
    <t>Büntetőjog különös rész</t>
  </si>
  <si>
    <t>Jogi ismeretek</t>
  </si>
  <si>
    <t>Közigazgatási alapismeretek</t>
  </si>
  <si>
    <t>A személy- és vagyonvédelmi tevékenységek</t>
  </si>
  <si>
    <t xml:space="preserve">Személy- és vagyonvédelem </t>
  </si>
  <si>
    <t>Elsősegélyt nyújt és újraélesztést végez szükség esetén.</t>
  </si>
  <si>
    <t>Személy- és tárgyleírás</t>
  </si>
  <si>
    <t>Feladatát önállóan végzi.</t>
  </si>
  <si>
    <t>Megegyezésre törekedve határozottan kommunikál.</t>
  </si>
  <si>
    <t>Tájékoztatja az ügyfeleket az általa végzendő intézkedés indokáról, a felhatalmazásáról, az intézkedés elleni panaszkezelési eljárásról.</t>
  </si>
  <si>
    <t>A munkakörének megfelelő dokumentációt önállóan vezeti.</t>
  </si>
  <si>
    <t>Gépírás gyakorlat</t>
  </si>
  <si>
    <t>Gyakorlati lőelőkészítő foglalkozás légfegyverrel</t>
  </si>
  <si>
    <t>Biztonsági és módszertani szabályok</t>
  </si>
  <si>
    <t>A pontos lövés feltételei, befolyásoló tényezők, az irányzék beállítása</t>
  </si>
  <si>
    <t>Lőelmélet, ballisztika</t>
  </si>
  <si>
    <t>A légfegyverek csoportosítása, működési elvei</t>
  </si>
  <si>
    <t>Közelharc alaptechnikák</t>
  </si>
  <si>
    <t>Polgári jogi ismeretek</t>
  </si>
  <si>
    <t>Büntetőjog általános rész</t>
  </si>
  <si>
    <t>Szabálysértési jogi ismeretek</t>
  </si>
  <si>
    <t xml:space="preserve">Jogi ismeretek </t>
  </si>
  <si>
    <t>Elkötelezett a biztonság fenntartása és megőrzése iránt.
Kész a tetten ért személy ellen szabályosan fellépni.
Kész saját vagy mások védelmében kényszerítő testi erő vagy kényszerítő eszköz használatával fellépni.
Elkötelezett a támadás elhárítása során a fokozatosság, eredményesség, szükségesség és arányosság elveinek betartásában. Az élet és a testi épség védelmét szem előtt tartja az intézkedés során.</t>
  </si>
  <si>
    <t>A hatóság egyidejű értesítése mellett a bűncselekmény vagy szabálysértés elkövetésén tetten ért személyt elfogja, a hatóság kiérkezéséig visszatartja, és a bűncselekmény vagy szabálysértés elkövetéséhez használt, az elkövető birtokában lévő, támadásra alkalmas eszközt elveszi.</t>
  </si>
  <si>
    <t>Betartja és betartatja a biztonsági rendszabályokat.</t>
  </si>
  <si>
    <t>Pártatlanul és szabályosan végzi munkáját a rend fenntartásának érdekében.</t>
  </si>
  <si>
    <t>Ismeri a rendezvény szervezésének, engedélyezésének főbb szabályait, a szervezők és résztvevők főbb jogait és kötelességeit.</t>
  </si>
  <si>
    <t>Ismeri és alkalmazza a pénz- és értékszállításra vonatkozó biztonsági követelményeket.</t>
  </si>
  <si>
    <t>Pénz- és értékszállítást végez, szállítmányt kísér.</t>
  </si>
  <si>
    <t>Belső és közterületi járőrszolgálatot lát el, valamint helyszínellenőrzést végez a riasztásra kivonuló szolgálat tagjaként.</t>
  </si>
  <si>
    <t>A civil vagyonvédelem alapjai</t>
  </si>
  <si>
    <t>Írásbeli utasítások alapján önállóan jár el.</t>
  </si>
  <si>
    <t>A megbízó által meghatározott tartalmú őrutasítás alapján az őrzött létesítménybe történő be- és kiléptetést a személyek azonosításával, csomagjuk és/vagy gépjárművek átvizsgálásával végzi.</t>
  </si>
  <si>
    <r>
      <t xml:space="preserve">Kapcsolódó tananyagegységek: 
</t>
    </r>
    <r>
      <rPr>
        <sz val="11"/>
        <color theme="1"/>
        <rFont val="Franklin Gothic Book"/>
        <family val="2"/>
        <charset val="238"/>
      </rPr>
      <t xml:space="preserve">"A",  "B", "C", "D", "E", "F" </t>
    </r>
  </si>
  <si>
    <r>
      <t>időkeret:</t>
    </r>
    <r>
      <rPr>
        <sz val="11"/>
        <color theme="1"/>
        <rFont val="Franklin Gothic Book"/>
        <family val="2"/>
        <charset val="238"/>
      </rPr>
      <t xml:space="preserve"> 60 perc</t>
    </r>
  </si>
  <si>
    <t>Projekt címe:"Digitális Kommunikáció a Tanárral: Értékelés Felülvizsgálása"
Ön az iskolában az egyik beadandó dolgozatára tanárától nem az Önnek megfelelő értékelést kapta. Fontos lenne az Ön számára ennek a dolgozatnak a jobb minősítése. Kommunikálja le tanárával!  
Projekt célja: A projekt célja, hogy a diákok megtanulják, hogyan kommunikáljanak digitális eszközök segítségével hivatalos helyzetben, konkrétan a tanárral folytatott értékelés-módosítási kérés kapcsán. A projekt segít abban, hogy a tanulók fejlesszék érvelési, udvariassági és hivatalos kommunikációs készségüket.
Feladatok és tevékenységek:
Megfelelő kommunikációs csatorna kiválasztása (pl. e-mail, online portál, chat-rendszer)
Udvarias és diplomatikus megfogalmazás kidolgozása
Érvelés összeállítása a jobb értékelés mellett (pl. hibák elemzése, pótmunka javaslata)
Tanárral történő kapcsolattartás és reakciók kezelése
A teljes kommunikáció dokumentálása
Időkeret és határidők: 60 perc
A projekt részvevői és szerepeik:
Diák: A hivatalos kommunikáció megfogalmazása és lebonyolítása
Tanár: Válasz és visszacsatolás biztosítása
Osztálytársak (opcionális): Visszajelzés adása a levélről
Értékelési szempontok: Hivatalos hangnem betartása Megfelelő érvelés alkalmazása Hatékony digitális kommunikáció</t>
  </si>
  <si>
    <r>
      <t xml:space="preserve">időkeret: </t>
    </r>
    <r>
      <rPr>
        <sz val="11"/>
        <color theme="1"/>
        <rFont val="Franklin Gothic Book"/>
        <family val="2"/>
        <charset val="238"/>
      </rPr>
      <t>45 perc</t>
    </r>
  </si>
  <si>
    <t xml:space="preserve">Ön személy- és vagyonőrként dolgozik egy ipari objektum személyportáján, feladata a ki- és belépők ellenőrzése. Egy elbocsájtott dolgozó jelentkezik belépésre.
Mutassa be, hogyan intézkedik (mit tesz) az alábbi szituációkban, illetve válaszolja meg a kapcsolódó kérdéseket!
Szituációk:
1; A személy közli önnel, hogy az igazgatóval szeretne beszélni.
2; Az érkező személy elbocsájtásáról külön értesítést kapott a cégvezetéstől, de a dolgozó belépésre jogosító igazolványa még nem került visszavonásra. A dolgozó a belépőkártyájával próbál bejutni az objektum területére és közli, hogy a munkaviszony megszüntetése miatt jött a munkaügyi osztályra.
3; A személy láthatóan ittas állapotban van és fel van háborodva, hogy elbocsájtották. Mikor közlik a személlyel, hogy nem léphet be, önt mellbe lökve megpróbál az ajtón a telepre behatolni.
4; A személy nem működik együtt önnel. Hangosan követeli a beengedését, de tettlegesen nem lép fel.
5; A személy együttműködik a csomagjának és ruházatának átvizsgálásában. Mutassa be a szabályos csomagátvizsgálást!
- Válassza ki a rendelkezésre álló okmányminták közül a leírt szituációhoz kapcsolódó nyomtatványokat és ismertesse, hogyan töltené ki azokat!
- Mutasson be elvezető fogást szemben álló személlyel szemben! </t>
  </si>
  <si>
    <r>
      <t xml:space="preserve">időkeret: </t>
    </r>
    <r>
      <rPr>
        <sz val="11"/>
        <color theme="1"/>
        <rFont val="Franklin Gothic Book"/>
        <family val="2"/>
        <charset val="238"/>
      </rPr>
      <t>4x60 perc</t>
    </r>
  </si>
  <si>
    <t>Projekt: Személy Elvezetési Technikák: Egyensúlyvesztés és kontroll
A segítő alapállásban áll, mindkét kezét természetes tartásban tartva. A vizsgázó bal kezével megfogja a segítő kezét jobb kezét annak jobb könyöke felett, jobb kezével pedig jobb csuklója felett. Az elvezetendő személy karját kifelé fordítja, és ezzel egyidőben maga felé húzza. Ezzel az egyensúlyából kibillenti. Bal kezével a könyököt elengedi, a fejét eltolva a vizuális kontaktot korlátozza, a jobb kézzel pedig a hóna alá húzza az elvezetendő vállát. Ezzel az elvezetendő személy egyensúlyi helyzetét tovább gyengíti, majd annak bicepsze felett átnyúlva könyökfeszítést alkalmaz. Az elvezetését megkezdi. 
Cél: Elvezetési technikák (egyensúlykibillentés, vizuális kontaktus korlátozása, könyökfeszítés) elsajátítása, biztonságos kivitelezés, fizikai-mentális felkészültség fejlesztése.
Munkaforma: Egyéni: elméleti kutatás, önálló gyakorlás. Páros/kis csoportos: gyakorlati foglalkozások, szimulált helyzetek, szerepjáték. 
Elméleti kutatási feladat: Testhelyzetek, fogástechnikák, biztonsági előírások megismerése (videók, oktatói anyagok). Feladatok: Elméleti alapok áttekintése. Fogások, mozdulatok gyakorlása. Szituációs gyakorlatok (szerepjáték). Videós dokumentáció készítése (önellenőrzéshez).
Vizsgafeladat: technikák bemutatása. 
Időkeret (4x60 perc): Elmélet + testhelyzetek elemzése. Gyakorlati fogások betanulása Szituációk, csapatmunka. Vizsgabemutató, értékelés.
Önálló gondolkodás ösztönzése: Melyik technika mikor alkalmazható? Hogyan biztosítható a legnagyobb biztonság mindkét fél számára? 
Visszajelzés: Egyéni: technika pontossága, biztonság. Csoportos: csapatmunka, kommunikáció, reflexió. Módszertan: Előadás, bemutató videók. Interaktív gyakorlás, szerepjáték. Videós önértékelés. Elvárt eredmények: Helyes, biztonságos technikavégrehajtás. Reflexek, reakcióidő fejlődése.
Csapatmunka, kommunikáció fejlesztése. Kockázatok: Sérülésveszély → fokozott felügyelet. Komfortzóna átlépése → fokozatos hozzászoktatás. Csapatmunka zavarai → szerepek tisztázása.
Értékelési szempontok: Technika helyessége, biztonság. Kommunikáció, csapatmunka. Vizsgafeladat teljesítése.</t>
  </si>
  <si>
    <r>
      <t xml:space="preserve">A tananyagelemek és a deszkriptorok projektszemléletű kapcsolódása: 
</t>
    </r>
    <r>
      <rPr>
        <sz val="11"/>
        <rFont val="Franklin Gothic Book"/>
        <family val="2"/>
        <charset val="238"/>
      </rPr>
      <t>A tanuló gyakorlati projektfeladatok megoldása során tanulmányozza a digitális kommunikáció és a gépírás szabályait, valamint elsajátítja a hang- és képrögzítés előírásait. Alapvető rendvédelmi híradástechnikai ismereteket szerez, és képessé válik hivatalos iratok önálló szerkesztésére. Megtanulja az online hivatali ügyintézés alapjait, valamint magabiztosan alkalmazza a tízujjas vakírást. Ismeri a rendőri intézkedésekhez kapcsolódó, idegen nyelven alkalmazható kommunikációs formulákat is.</t>
    </r>
  </si>
  <si>
    <t>Online ügyintézés</t>
  </si>
  <si>
    <t>Mobilkommunikáció a hivatalos érintkezésben</t>
  </si>
  <si>
    <t>Hivatalos iratok szerkesztése</t>
  </si>
  <si>
    <t>A gépelés és szövegformázás alapjai</t>
  </si>
  <si>
    <t>Digitális kommunikáció</t>
  </si>
  <si>
    <t>Jelentés, jegyzőkönyv, beszámoló készítése</t>
  </si>
  <si>
    <t>Szakmai igényességre, szakszerűségre, pontosságra törekszik feladatellátása során.
Szem előtt tartja az adatvédelmi előírásokat. A szolgálati hely és a rendszeresített technikai eszközök használata során törekszik a fenntarthatósági szempontok (energiahatékonysági, hulladékkezelési szempontok) érvényesülésére.</t>
  </si>
  <si>
    <t>Alkalmazói szinten ismeri a jelentés fő tartalmi követelményeire vonatkozó szakmai elvárásokat.
Ismeri a hierarchikus szervezet hivatalos írásbeli és szóbeli kommunikációjára vonatkozó szabályokat, elvárásokat, a szakmai nyelv kifejezéseit, írásbeli dokumentum alapvető formai elvárásait.</t>
  </si>
  <si>
    <t>A feladatkörében megtett intézkedésekről elöljárójának vagy felettesének a rendszeresített technikai eszközök használatával szóban vagy írásban jelent a szervezeti előírások szerint.</t>
  </si>
  <si>
    <t>"E" Kommunikáció a közszolgálatban (12; 13. Sor)</t>
  </si>
  <si>
    <r>
      <t>A tananyagelemek és a deszkriptorok projektszemléletű kapcsolódása:</t>
    </r>
    <r>
      <rPr>
        <sz val="11"/>
        <rFont val="Franklin Gothic Book"/>
        <family val="2"/>
        <charset val="238"/>
      </rPr>
      <t xml:space="preserve"> 
A tanuló alkalmazói szinten sajátítja el a szakmai kommunikáció alapjait, különös tekintettel a rendőri intézkedésekhez igazodó, világos és egyértelmű megfogalmazásra, valamint a Rendőrség külső és belső kommunikációs elvárásaira. Szimulációs projektek keretében gyakorolja az ügyfélszolgálati kommunikáció, a panaszkezelés és a hivatalos kommunikációs helyzeteket, valamint megismeri a jelentések, beszámolók és jegyzőkönyvek készítésének elvárásait.
Pszichológiai ismeretek elsajátításával képessé válik személyek ki- és meghallgatására, valamint a tömegkezelés alapjainak gyakorlati alkalmazására. Emellett alapvető irat- és ügykezelési, valamint adatvédelmi ismereteket szerez.</t>
    </r>
  </si>
  <si>
    <t>A lélektan jelentősége a rendőri munkában</t>
  </si>
  <si>
    <t>Ismeri az ügyfelek tájékoztatására vonatkozó jogszabályi kötelezettség tartalmát. Ismeri az ügyfelekkel történő kommunikációs szabályokat (köszönési és udvariassági szabályok, hivatalos nyelvezet).</t>
  </si>
  <si>
    <r>
      <t xml:space="preserve">A tananyagelemek és a deszkriptorok projektszemléletű kapcsolódása: 
</t>
    </r>
    <r>
      <rPr>
        <sz val="11"/>
        <rFont val="Franklin Gothic Book"/>
        <family val="2"/>
        <charset val="238"/>
      </rPr>
      <t>A tanuló megismeri, elsajátítja, és gyakorlati projektek keretében alkalmazza a mechanikus és elektronikus védelmi eszközöket, valamint az ezekre vonatkozó főbb jogi szabályozókat (Alaptörvény; a személy- és vagyonvédelmi, valamint a magánnyomozói tevékenység szabályairól szóló 2005. évi CXXXIII. törvény; a Polgári Törvénykönyvről szóló 2013. évi V. törvény, különös tekintettel a személyiségi és tulajdonjogi szabályokra).</t>
    </r>
  </si>
  <si>
    <t>A megbízó utasításai által behatároltan, éberen, folyamatos körültekintéssel látja el munkáját.</t>
  </si>
  <si>
    <t>Ismeri a mechanikus és elektronikus védelmi eszközöket.</t>
  </si>
  <si>
    <t>Kereskedelmi-logisztikai létesítményeket őriz a megbízó és a foglalkoztató utasítása szerint.</t>
  </si>
  <si>
    <t>"A" Magánbiztonság (1; 2; 3; 5; 6; 7; 10; 11. Sor)</t>
  </si>
  <si>
    <r>
      <t xml:space="preserve">A tananyagelemek és a deszkriptorok projektszemléletű kapcsolódása: 
</t>
    </r>
    <r>
      <rPr>
        <sz val="11"/>
        <rFont val="Franklin Gothic Book"/>
        <family val="2"/>
        <charset val="238"/>
      </rPr>
      <t>A tanuló alaposan tanulmányozza és alkalmazza a magánbiztonság alapfogalmait (közrend, biztonság, közbiztonság, veszély, kockázat, veszélyeztetettség, biztonságérzet), valamint főbb jogi szabályozóit, így az Alaptörvényt, a személy- és vagyonvédelmi, valamint a magánnyomozói tevékenység szabályairól szóló 2005. évi CXXXIII. törvényt, továbbá a Polgári Törvénykönyvről szóló 2013. évi V. törvényt, különös tekintettel a személyiségi és tulajdonjogi szabályokra.</t>
    </r>
  </si>
  <si>
    <t>Rendezvények (kulturális, sport, egyéb tömegrendezvények) biztosítását végzi, eltávolítja a rendezvényt akadályozó, zavaró személyeket.</t>
  </si>
  <si>
    <r>
      <t xml:space="preserve">A tananyagelemek és a deszkriptorok projektszemléletű kapcsolódása: 
</t>
    </r>
    <r>
      <rPr>
        <sz val="11"/>
        <color theme="1"/>
        <rFont val="Franklin Gothic Book"/>
        <family val="2"/>
        <charset val="238"/>
      </rPr>
      <t>Gyakorlati projektek során a tanuló megismeri a rendőrség, katasztrófavédelem és büntetés-végrehajtás feladatait, működését és szervezeti felépítését. Elsajátítja a tűzoltó-, tűzmegelőzési, iparbiztonsági és katasztrófavédelmi alapismereteket, valamint a kapcsolódó műszaki tudást, továbbá megismeri a munkavégzésre vonatkozó szabályokat. Együttműködik a rendvédelmi szervekkel és a biztosításban résztvevő biztonsági szolgálatokkal, tiszteletben tartja a törvényes eljárás rendjét. Feladatait önállóan és koordináltan végzi, mindig a jogszabályok és szakmai előírások szerint, ezzel biztosítva a hatékony és szabályos munkavégzést.</t>
    </r>
  </si>
  <si>
    <t>Egyéb civil rendészeti ismeretek</t>
  </si>
  <si>
    <t>Szolgálati ismeretek</t>
  </si>
  <si>
    <t>A rendőrség szervezeti felépítése és szolgálati tagozódása</t>
  </si>
  <si>
    <t>Rendvédelmi és közigazgatási feladatok</t>
  </si>
  <si>
    <t>Önállóan, de a tevékenységével kapcsolatban feladatot vállaló más szervezetekkel együttműködésben látja el feladatait.</t>
  </si>
  <si>
    <t>Ismeri a rendvédelmi szervek (rendőrség, katasztrófavédelem, büntetés-végrehajtás), más, rendészeti jogkörrel ellátott társszervek feladatait, hatáskörét. Tisztában van a rendőri intézkedés alapkövetelményeivel.</t>
  </si>
  <si>
    <t>Tevékenysége végzése során a rendvédelmi szervekkel, a biztosításban résztvevő biztonsági szolgálatokkal, szervezőkkel együttműködik.</t>
  </si>
  <si>
    <t>"D" Közszolgálat és rendvédelem- Magánbiztonság ( 9. Sor)</t>
  </si>
  <si>
    <r>
      <t xml:space="preserve">A tananyagelemek és a deszkriptorok projektszemléletű kapcsolódása: 
</t>
    </r>
    <r>
      <rPr>
        <sz val="11"/>
        <rFont val="Franklin Gothic Book"/>
        <family val="2"/>
        <charset val="238"/>
      </rPr>
      <t>A tanuló megismeri a polgári jog alapjait, a szabálysértési és büntetőjogi fogalmakat, valamint a helyszínbírság szabályait, amelyeket projektfeladatok keretében a gyakorlatban is tud alkalmazni. Tájékozott a közigazgatási és szabálysértési eljárásokról, a jogos védelem és végszükség fogalmáról, és jogszerűen használja a kényszerítő eszközöket.
Elkötelezett a biztonság fenntartása mellett, képes szabályosan fellépni tetten ért személy ellen, védeni magát és másokat, miközben betartja az arányosság és fokozatosság elveit. Beavatkozáskor önállóan, felelősségteljesen cselekszik és együttműködik a hatóságokkal.</t>
    </r>
  </si>
  <si>
    <t>A fegyver ellenőrzése</t>
  </si>
  <si>
    <t>Vezényszavak és utasítások lőgyakorlaton</t>
  </si>
  <si>
    <t>Célzás, lehetséges célzási hibák</t>
  </si>
  <si>
    <t>A lőfegyverek fajtái, működési elvei</t>
  </si>
  <si>
    <t>Intézkedéstaktika, támadáselhárító eszközök használata</t>
  </si>
  <si>
    <t xml:space="preserve"> Fizikai állóképesség fejlesztés</t>
  </si>
  <si>
    <t>Beavatkozási helyzetben önállóan jár el a hatósági szervekkel együttműködésben.
Felelősséget vállal a meghozott döntéseiért.
A jogos védelmi helyzet felismerése esetén dönt a szükséges és arányos mérvű beavatkozásról, fellépésről.</t>
  </si>
  <si>
    <t>Ismeri a közigazgatási hatósági és szabálysértési eljárások alapvető szabályait (hatásköri és illetékességi szabályok, ügyfél és hatóság fogalma, főbb eljárási cselekmények és határozat, jogorvoslat).
Ismeri a legjellemzőbb szabálysértési és büntető tényállásokat (köznyugalom elleni, vagyon elleni, vagyon elleni erőszakos cselekmények, élet-és testi épség elleni cselekmények, emberi szabadság és méltóság elleni, valamint hivatalos és közfeladatot ellátó személyek elleni cselekmények). Tisztában van a közveszély fogalmával és a közveszély helyszínének fogalmával. 
Ismeri a tulajdon, a birtok, a birtokvédelem és a jogos önhatalom fogalmát.
Felismeri a jogos védelmi és a végszükség helyzetet.
Ismeri a jogtalan támadás elhárítására használt eszközök használati módját (gumibot, vegyi eszköz, lőfegyver), a kényszerítő testi erő alkalmazásának módját, és az azok alkalmazására vonatkozó jogszabályi és szakmai, taktikai előírásokat.</t>
  </si>
  <si>
    <t>"C" Közszolgálat és rendvédelem- Speciális testnevelés (8. Sor)</t>
  </si>
  <si>
    <r>
      <t xml:space="preserve">A tananyagelemek és a deszkriptorok projektszemléletű kapcsolódása: </t>
    </r>
    <r>
      <rPr>
        <sz val="11"/>
        <rFont val="Franklin Gothic Book"/>
        <family val="2"/>
        <charset val="238"/>
      </rPr>
      <t xml:space="preserve"> 
A tanuló ismeri és ellátja a vagyonőr alapfeladatait, betartja az etikai és szakmai követelményeit. A megbízó utasítása szerint a jogosultság ellenőrzése után kiadja és visszaveszi a kulcsokat, a kulcsnyilvántartás és dokumentálás szabályai szerint. Feladatait önállóan, pontosan és pártatlanul végzi.</t>
    </r>
  </si>
  <si>
    <t>Utasítások, előírások alapján önállóan végzi a feladatot.</t>
  </si>
  <si>
    <t>Részrehajlás-mentesen és precízen végzi el a feladatot, az utasítások szerint.</t>
  </si>
  <si>
    <t>Ismeri a kulcsnyilvántartás szerepét, a kiadás- és visszavételezés jellemzőit és dokumentálását, a kulcsfelvételi-jogosultság vizsgálatára vonatkozó szakmai szabályokat.</t>
  </si>
  <si>
    <t>A megbízó utasításai szerint az őrzött létesítmény helyiségeinek kulcsait a jogosultság ellenőrzését követően kiadja és visszavételezi a jogosulttól.</t>
  </si>
  <si>
    <r>
      <t xml:space="preserve">A tananyagelemek és a deszkriptorok projektszemléletű kapcsolódása: 
</t>
    </r>
    <r>
      <rPr>
        <sz val="11"/>
        <rFont val="Franklin Gothic Book"/>
        <family val="2"/>
        <charset val="238"/>
      </rPr>
      <t>A tanuló a projektek során megismeri és ellátja a vagyonőr általános feladatait (bűnmegelőzés, a megbízó jogos érdekeinek képviselete), az általános etikai elvárásokat és szakmai követelményeket betartja, továbbá alapvető elsősegélynyújtási ismereteket is szerez.</t>
    </r>
  </si>
  <si>
    <t>Önállóan képes az elsősegélynyújtásra vagy újraélesztésre.</t>
  </si>
  <si>
    <t>Kész az élet mentésére és testi épség védelmére.</t>
  </si>
  <si>
    <t>Ismeri az elsősegélynyújtás eszközeit és használatuk módját. 
Ismeri az újraélesztési technikákat és módszertant.</t>
  </si>
  <si>
    <r>
      <t>A tananyagelemek és a deszkriptorok projektszemléletű kapcsolódása:</t>
    </r>
    <r>
      <rPr>
        <sz val="11"/>
        <color theme="1"/>
        <rFont val="Franklin Gothic Book"/>
        <family val="2"/>
        <charset val="238"/>
      </rPr>
      <t xml:space="preserve"> 
A tanuló a pénz- és értékszállítást, valamint a szállítmánykísérést a biztonsági előírások szerint végzi. Munkája precíz, éber és együttműködő, felelősséget vállal önállóan és csapatban. Ismeri a vagyonőr feladatait, etikai elvárásait és szakmai követelményeit, és a gyakorlatban alkalmazza ismereteit.</t>
    </r>
  </si>
  <si>
    <t>Precizitást, kritikus szemléletet, éberséget tanúsít a munkavégzés során. Nagyfokú együttműködésben végzi el a feladatot a végrehajtásban résztvevőkkel.</t>
  </si>
  <si>
    <r>
      <t xml:space="preserve">A tananyagelemek és a deszkriptorok projektszemléletű kapcsolódása: 
</t>
    </r>
    <r>
      <rPr>
        <sz val="11"/>
        <color theme="1"/>
        <rFont val="Franklin Gothic Book"/>
        <family val="2"/>
        <charset val="238"/>
      </rPr>
      <t>A tanuló alkalmazói szinten ismeri a rendőrség, katasztrófavédelem és büntetés-végrehajtás feladatait, működését és szervezeti felépítését. Elsajátítja a tűzoltó- és iparbiztonsági, valamint katasztrófavédelmi alapismereteket és a kapcsolódó munkavédelmi szabályokat. Szabályosan és fegyelmezetten adja át és veszi át a szolgálatot, pontosan vezeti a dokumentációt. Ismeri a szolgálatteljesítés, munka-, baleset- és környezetvédelmi, valamint tűzvédelmi előírásokat, és használja a tűzoltókészüléket. Kommunikációja tiszteletteljes, elfogadja a szervezeti hierarchiát, és fenntartható módon kezeli az eszközöket. Őrutasítás alapján önállóan végzi feladatait, betartva a szabályokat.</t>
    </r>
  </si>
  <si>
    <t>Tűzvédelmi és egészségügyi alapismeretek</t>
  </si>
  <si>
    <t>Őrutasítás alapján önállóan végzi a tevékenységet.
Betartja a szolgálatellátásra, munka- és balesetvédelemre, eszközhasználatra vonatkozó szabályokat.</t>
  </si>
  <si>
    <t>A szolgálat átadása és átvétele fegyelmezetten, precízen és szabályosan dokumentáltan történik. Szolgálati elöljáróival és társaival tisztelettel kommunikál. Szolgálatát kulturáltan, az alaki előírásoknak megfelelően látja el.
Tiszteletben tartja és elfogadja a feladatellátásra vonatkozó elvárásokat, szabályokat. A hierarchikus szervezeti kultúrára értékként tekint. Kész feladata ellátása során - jogszabály adta keretek közt - a fenntarthatósági szempontok szerinti eszköz- és felszerelés használatra.</t>
  </si>
  <si>
    <t>Ismeri a szolgálat ellátásnak szabályait (szolgálat átadása és átvétele, információk rögzítése a szolgálati dokumentumokban, szolgálati érintkezés szabályai, szolgálat ellátására vonatkozó alaki szabályok).
Tisztában van a megbízó és a foglalkoztató fogalmával, a megbízás és a munkaszerződés, hivatásos szolgálati jogviszony főbb jellemzőivel, a munkavégzésre vonatkozó munka-, baleset- és környezetvédelmi szabályokkal. Ismeri a tűzvédelmi és tűzmegelőzési szabályokat, a tűzoltó készülék használatát.</t>
  </si>
  <si>
    <t>A megbízó és a foglalkoztató által előírt rendben átadja és átveszi a szolgálatot.</t>
  </si>
  <si>
    <t>"B" Közszolgálat és rendvédelem- Kommunikáció a közszolgálatban (4. Sor)</t>
  </si>
  <si>
    <r>
      <t xml:space="preserve">A tananyagelemek és a deszkriptorok projektszemléletű kapcsolódása: 
</t>
    </r>
    <r>
      <rPr>
        <sz val="11"/>
        <rFont val="Franklin Gothic Book"/>
        <family val="2"/>
        <charset val="238"/>
      </rPr>
      <t>A tanuló önállóan látja el a szolgálatot, betartva be a szolgálatellátás általános szabályait, a rendőri, valamint a személy- és vagyonvédelmi szolgálatellátás szabályait, ezen belül pedig a helyszínbiztosítás alapvető szabályait.</t>
    </r>
  </si>
  <si>
    <t>Írás- és szóbeli utasítások alapján önállóan látja el feladatát.</t>
  </si>
  <si>
    <t>Szolgálatát alaposan és határozottan látja el, társaitól is precíz munkavégzést vár el.</t>
  </si>
  <si>
    <t>Ismeri a járőrszolgálat ellátására vonatkozó jogi és szakmai szabályokat. Ismeri a helyszínbiztosítás szakmai elvárásait.</t>
  </si>
  <si>
    <r>
      <t xml:space="preserve">A tananyagelemek és a deszkriptorok projektszemléletű kapcsolódása: 
</t>
    </r>
    <r>
      <rPr>
        <sz val="11"/>
        <rFont val="Franklin Gothic Book"/>
        <family val="2"/>
        <charset val="238"/>
      </rPr>
      <t>A tanuló a munkafolyamat szituációjában megérti a vagyonőr általános feladatait (bűnmegelőzés, a megbízó jogos érdekeinek képviselete), a személy- és vagyonvédelmi tevékenység ellátásának szabályait, az általános etikai elvárásokat és szakmai követelményeket, valamint az SzVMt. hatályát. Alkalmazási szinten kezeli az adatkezelési és titoktartási kötelezettségeket, továbbá betartja a hatósági ellenőrzéssel és vagyonőri intézkedésekkel szembeni elvárásokat.</t>
    </r>
  </si>
  <si>
    <t>A lehetséges riasztási eseményeket éber és kritikus módon figyeli. Az eszközök adatait folyamatosan frissíti.</t>
  </si>
  <si>
    <t>Ismeri a főbb objektumvédelmi rendszereket és megoldásokat, a védelmi szinteket, a rádióforgalmazás eszközeit és szabályait.</t>
  </si>
  <si>
    <t>Az összeköttetésre szolgáló és a telepített biztonságtechnikai eszközök, rendszerek kezelésével objektumot őriz.</t>
  </si>
  <si>
    <r>
      <t xml:space="preserve">A tananyagelemek és a deszkriptorok projektszemléletű kapcsolódása: 
</t>
    </r>
    <r>
      <rPr>
        <sz val="11"/>
        <rFont val="Franklin Gothic Book"/>
        <family val="2"/>
        <charset val="238"/>
      </rPr>
      <t>A tanuló projektfeladatok keretében tanulmányozza a civil vagyonvédelem kialakulását, a közbiztonság és magánbiztonság elhatárolását (azonosságok, különbségek), valamint a közrend, a biztonság, a közbiztonság, a veszély, a kockázat, a veszélyeztetettség és a biztonságérzet fogalmait. Ismerje meg a biztonság állampolgári megteremtésének és fenntartásának jogi alapjait, így többek között az Alaptörvényt, a személy- és vagyonvédelmi, valamint a magánnyomozói tevékenység szabályairól szóló 2005. évi CXXXIII. törvényt (SzVMt.), valamint a Polgári Törvénykönyvről szóló 2013. évi V. törvényt.</t>
    </r>
  </si>
  <si>
    <t>Jogi alapismeretek, ismétlés</t>
  </si>
  <si>
    <t>Feladatát éberen és kritikus szemlélettel végzi.</t>
  </si>
  <si>
    <t>Ismeri a magánbiztonsági szolgáltatások rövid történetét, a jellemző rendvédelmi és rendészeti tevékenységeket (személy- és vagyonvédelem) főbb jogi szabályozóit, az egyes tevékenységek gyakorlásának főbb feltételeit.
Alkalmazói szinten ismeri a személy be- és kiléptetés szabályait, a tevékenység végzéséhez alkalmazott IKT eszközök használatát.
Alkalmazói szinten ismeri a gépjármű átvizsgálás szabályait és módszereit.
Alkalmazói szinten ismeri a csomag-, szállítmány-, áruellenőrzés és átvizsgálás szabályait.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</si>
</sst>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b/>
      <sz val="11"/>
      <name val="Franklin Gothic Book"/>
      <family val="2"/>
      <charset val="238"/>
    </font>
    <font>
      <sz val="11"/>
      <name val="Franklin Gothic Book"/>
      <family val="2"/>
      <charset val="238"/>
    </font>
    <font>
      <sz val="12"/>
      <color theme="1"/>
      <name val="Franklin Gothic Book"/>
      <family val="2"/>
      <charset val="238"/>
    </font>
  </fonts>
  <fills count="8">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
      <patternFill patternType="solid">
        <fgColor rgb="FFFFE4B5"/>
        <bgColor rgb="FFFFFF99"/>
      </patternFill>
    </fill>
  </fills>
  <borders count="31">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right style="thin">
        <color auto="1"/>
      </right>
      <top style="medium">
        <color auto="1"/>
      </top>
      <bottom/>
      <diagonal/>
    </border>
    <border>
      <left/>
      <right style="thin">
        <color auto="1"/>
      </right>
      <top/>
      <bottom/>
      <diagonal/>
    </border>
    <border>
      <left/>
      <right style="thin">
        <color auto="1"/>
      </right>
      <top/>
      <bottom style="medium">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
      <left style="thin">
        <color auto="1"/>
      </left>
      <right/>
      <top/>
      <bottom style="medium">
        <color auto="1"/>
      </bottom>
      <diagonal/>
    </border>
    <border>
      <left style="thin">
        <color auto="1"/>
      </left>
      <right/>
      <top/>
      <bottom/>
      <diagonal/>
    </border>
    <border>
      <left style="thin">
        <color auto="1"/>
      </left>
      <right/>
      <top style="medium">
        <color auto="1"/>
      </top>
      <bottom/>
      <diagonal/>
    </border>
  </borders>
  <cellStyleXfs count="1">
    <xf numFmtId="0" fontId="0" fillId="0" borderId="0"/>
  </cellStyleXfs>
  <cellXfs count="68">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4" fillId="0" borderId="0" xfId="0" applyFont="1" applyAlignment="1" applyProtection="1">
      <alignment horizontal="center" vertical="center" wrapText="1"/>
      <protection locked="0"/>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20" xfId="0" applyFont="1" applyFill="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3" fillId="5" borderId="9" xfId="0" applyFont="1" applyFill="1" applyBorder="1" applyAlignment="1">
      <alignment horizontal="justify" vertical="center" wrapText="1"/>
    </xf>
    <xf numFmtId="0" fontId="3" fillId="5" borderId="11" xfId="0" applyFont="1" applyFill="1" applyBorder="1" applyAlignment="1">
      <alignment horizontal="justify"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4" fillId="6" borderId="12" xfId="0" applyFont="1" applyFill="1" applyBorder="1" applyAlignment="1">
      <alignment horizontal="justify" vertical="center" wrapText="1"/>
    </xf>
    <xf numFmtId="0" fontId="4" fillId="6" borderId="9" xfId="0" applyFont="1" applyFill="1" applyBorder="1" applyAlignment="1">
      <alignment horizontal="justify" vertical="center" wrapText="1"/>
    </xf>
    <xf numFmtId="0" fontId="4" fillId="6" borderId="13" xfId="0" applyFont="1" applyFill="1" applyBorder="1" applyAlignment="1">
      <alignment horizontal="justify" vertical="center" wrapText="1"/>
    </xf>
    <xf numFmtId="0" fontId="2" fillId="7" borderId="2" xfId="0" applyFont="1" applyFill="1" applyBorder="1" applyAlignment="1">
      <alignment horizontal="justify" vertical="center" wrapText="1"/>
    </xf>
    <xf numFmtId="0" fontId="1" fillId="4" borderId="10"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 fillId="2" borderId="25" xfId="0" applyFont="1" applyFill="1" applyBorder="1" applyAlignment="1">
      <alignment horizontal="center" vertical="center" textRotation="90" wrapText="1"/>
    </xf>
    <xf numFmtId="0" fontId="1" fillId="2" borderId="26" xfId="0" applyFont="1" applyFill="1" applyBorder="1" applyAlignment="1">
      <alignment horizontal="center" vertical="center" textRotation="90" wrapText="1"/>
    </xf>
    <xf numFmtId="0" fontId="1" fillId="2" borderId="27" xfId="0" applyFont="1" applyFill="1" applyBorder="1" applyAlignment="1">
      <alignment horizontal="center" vertical="center" textRotation="90"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0" fontId="5" fillId="7" borderId="2" xfId="0" applyFont="1" applyFill="1" applyBorder="1" applyAlignment="1">
      <alignment horizontal="justify" vertical="center" wrapText="1"/>
    </xf>
    <xf numFmtId="0" fontId="1" fillId="6" borderId="10" xfId="0" applyFont="1" applyFill="1" applyBorder="1" applyAlignment="1">
      <alignment horizontal="center" vertical="center" wrapText="1"/>
    </xf>
    <xf numFmtId="0" fontId="3" fillId="4" borderId="11" xfId="0" applyFont="1" applyFill="1" applyBorder="1" applyAlignment="1">
      <alignment horizontal="right" vertical="center" wrapText="1"/>
    </xf>
    <xf numFmtId="0" fontId="3" fillId="4" borderId="9" xfId="0" applyFont="1" applyFill="1" applyBorder="1" applyAlignment="1">
      <alignment horizontal="right" vertical="center" wrapText="1"/>
    </xf>
    <xf numFmtId="0" fontId="3" fillId="4" borderId="10" xfId="0" applyFont="1" applyFill="1" applyBorder="1" applyAlignment="1">
      <alignment horizontal="right" vertical="center" wrapText="1"/>
    </xf>
    <xf numFmtId="0" fontId="1" fillId="2" borderId="28" xfId="0" applyFont="1" applyFill="1" applyBorder="1" applyAlignment="1">
      <alignment horizontal="center" vertical="center" textRotation="90" wrapText="1"/>
    </xf>
    <xf numFmtId="0" fontId="1" fillId="2" borderId="29" xfId="0" applyFont="1" applyFill="1" applyBorder="1" applyAlignment="1">
      <alignment horizontal="center" vertical="center" textRotation="90" wrapText="1"/>
    </xf>
    <xf numFmtId="0" fontId="1" fillId="2" borderId="30" xfId="0" applyFont="1" applyFill="1" applyBorder="1" applyAlignment="1">
      <alignment horizontal="center" vertical="center" textRotation="90" wrapText="1"/>
    </xf>
    <xf numFmtId="0" fontId="5" fillId="6" borderId="13" xfId="0" applyFont="1" applyFill="1" applyBorder="1" applyAlignment="1">
      <alignment horizontal="justify" vertical="center" wrapText="1"/>
    </xf>
    <xf numFmtId="0" fontId="5" fillId="6" borderId="9" xfId="0" applyFont="1" applyFill="1" applyBorder="1" applyAlignment="1">
      <alignment horizontal="justify" vertical="center" wrapText="1"/>
    </xf>
    <xf numFmtId="0" fontId="5" fillId="6" borderId="12" xfId="0" applyFont="1" applyFill="1" applyBorder="1" applyAlignment="1">
      <alignment horizontal="justify" vertical="center" wrapText="1"/>
    </xf>
    <xf numFmtId="0" fontId="3" fillId="5" borderId="11" xfId="0" applyFont="1" applyFill="1" applyBorder="1" applyAlignment="1">
      <alignment horizontal="left" vertical="center" wrapText="1"/>
    </xf>
    <xf numFmtId="0" fontId="3" fillId="5" borderId="9" xfId="0" applyFont="1" applyFill="1" applyBorder="1" applyAlignment="1">
      <alignment horizontal="left" vertical="center" wrapText="1"/>
    </xf>
    <xf numFmtId="0" fontId="3" fillId="5" borderId="10" xfId="0" applyFont="1" applyFill="1" applyBorder="1" applyAlignment="1">
      <alignment horizontal="left" vertical="center" wrapText="1"/>
    </xf>
    <xf numFmtId="0" fontId="1" fillId="5" borderId="11" xfId="0" applyFont="1" applyFill="1" applyBorder="1" applyAlignment="1">
      <alignment horizontal="left" vertical="center" wrapText="1"/>
    </xf>
    <xf numFmtId="0" fontId="1" fillId="5" borderId="9" xfId="0" applyFont="1" applyFill="1" applyBorder="1" applyAlignment="1">
      <alignment horizontal="left" vertical="center" wrapText="1"/>
    </xf>
    <xf numFmtId="0" fontId="1" fillId="5" borderId="10" xfId="0" applyFont="1" applyFill="1" applyBorder="1" applyAlignment="1">
      <alignment horizontal="left" vertical="center" wrapText="1"/>
    </xf>
  </cellXfs>
  <cellStyles count="1">
    <cellStyle name="Normál" xfId="0" builtinId="0"/>
  </cellStyles>
  <dxfs count="0"/>
  <tableStyles count="0" defaultTableStyle="TableStyleMedium2" defaultPivotStyle="PivotStyleLight16"/>
  <colors>
    <mruColors>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E4B5"/>
  </sheetPr>
  <dimension ref="A1:J68"/>
  <sheetViews>
    <sheetView tabSelected="1" zoomScale="85" zoomScaleNormal="85" workbookViewId="0">
      <selection activeCell="U6" sqref="U6"/>
    </sheetView>
  </sheetViews>
  <sheetFormatPr defaultColWidth="9.140625" defaultRowHeight="15.75" x14ac:dyDescent="0.25"/>
  <cols>
    <col min="1" max="1" width="12" style="3" customWidth="1"/>
    <col min="2" max="2" width="23.140625" style="4" customWidth="1"/>
    <col min="3" max="3" width="23" style="3" customWidth="1"/>
    <col min="4" max="4" width="28.7109375" style="3" customWidth="1"/>
    <col min="5" max="5" width="24.42578125" style="3" customWidth="1"/>
    <col min="6" max="6" width="28" style="3" customWidth="1"/>
    <col min="7" max="7" width="26.5703125" style="3" customWidth="1"/>
    <col min="8" max="8" width="23.140625" style="3" customWidth="1"/>
    <col min="9" max="16384" width="9.140625" style="2"/>
  </cols>
  <sheetData>
    <row r="1" spans="1:8" s="1" customFormat="1" ht="48" thickBot="1" x14ac:dyDescent="0.3">
      <c r="A1" s="6" t="s">
        <v>0</v>
      </c>
      <c r="B1" s="7" t="s">
        <v>1</v>
      </c>
      <c r="C1" s="8" t="s">
        <v>2</v>
      </c>
      <c r="D1" s="8" t="s">
        <v>3</v>
      </c>
      <c r="E1" s="8" t="s">
        <v>4</v>
      </c>
      <c r="F1" s="8" t="s">
        <v>5</v>
      </c>
      <c r="G1" s="9" t="s">
        <v>6</v>
      </c>
      <c r="H1" s="10" t="s">
        <v>7</v>
      </c>
    </row>
    <row r="2" spans="1:8" x14ac:dyDescent="0.25">
      <c r="A2" s="42">
        <v>1</v>
      </c>
      <c r="B2" s="45" t="s">
        <v>87</v>
      </c>
      <c r="C2" s="17" t="s">
        <v>10</v>
      </c>
      <c r="D2" s="17" t="s">
        <v>13</v>
      </c>
      <c r="E2" s="17" t="s">
        <v>11</v>
      </c>
      <c r="F2" s="17" t="s">
        <v>12</v>
      </c>
      <c r="G2" s="20" t="s">
        <v>34</v>
      </c>
      <c r="H2" s="21"/>
    </row>
    <row r="3" spans="1:8" ht="47.25" x14ac:dyDescent="0.25">
      <c r="A3" s="43"/>
      <c r="B3" s="46"/>
      <c r="C3" s="18"/>
      <c r="D3" s="18"/>
      <c r="E3" s="18"/>
      <c r="F3" s="18"/>
      <c r="G3" s="11" t="s">
        <v>35</v>
      </c>
      <c r="H3" s="12">
        <v>36</v>
      </c>
    </row>
    <row r="4" spans="1:8" ht="47.25" x14ac:dyDescent="0.25">
      <c r="A4" s="43"/>
      <c r="B4" s="46"/>
      <c r="C4" s="18"/>
      <c r="D4" s="18"/>
      <c r="E4" s="18"/>
      <c r="F4" s="18"/>
      <c r="G4" s="11" t="s">
        <v>36</v>
      </c>
      <c r="H4" s="12">
        <v>36</v>
      </c>
    </row>
    <row r="5" spans="1:8" x14ac:dyDescent="0.25">
      <c r="A5" s="43"/>
      <c r="B5" s="46"/>
      <c r="C5" s="18"/>
      <c r="D5" s="18"/>
      <c r="E5" s="18"/>
      <c r="F5" s="18"/>
      <c r="G5" s="11" t="s">
        <v>37</v>
      </c>
      <c r="H5" s="12">
        <v>24</v>
      </c>
    </row>
    <row r="6" spans="1:8" ht="234.75" customHeight="1" thickBot="1" x14ac:dyDescent="0.3">
      <c r="A6" s="43"/>
      <c r="B6" s="46"/>
      <c r="C6" s="19"/>
      <c r="D6" s="19"/>
      <c r="E6" s="19"/>
      <c r="F6" s="19"/>
      <c r="G6" s="22" t="s">
        <v>8</v>
      </c>
      <c r="H6" s="24">
        <f>SUM(H3:H5,)</f>
        <v>96</v>
      </c>
    </row>
    <row r="7" spans="1:8" ht="150" customHeight="1" thickBot="1" x14ac:dyDescent="0.3">
      <c r="A7" s="44"/>
      <c r="B7" s="47"/>
      <c r="C7" s="28" t="s">
        <v>88</v>
      </c>
      <c r="D7" s="28"/>
      <c r="E7" s="28"/>
      <c r="F7" s="29"/>
      <c r="G7" s="23"/>
      <c r="H7" s="25"/>
    </row>
    <row r="8" spans="1:8" x14ac:dyDescent="0.25">
      <c r="A8" s="42">
        <v>2</v>
      </c>
      <c r="B8" s="45" t="s">
        <v>87</v>
      </c>
      <c r="C8" s="17" t="s">
        <v>14</v>
      </c>
      <c r="D8" s="17" t="s">
        <v>73</v>
      </c>
      <c r="E8" s="17" t="s">
        <v>74</v>
      </c>
      <c r="F8" s="17" t="s">
        <v>15</v>
      </c>
      <c r="G8" s="20" t="s">
        <v>34</v>
      </c>
      <c r="H8" s="21"/>
    </row>
    <row r="9" spans="1:8" ht="32.25" thickBot="1" x14ac:dyDescent="0.3">
      <c r="A9" s="43"/>
      <c r="B9" s="46"/>
      <c r="C9" s="18"/>
      <c r="D9" s="18"/>
      <c r="E9" s="18"/>
      <c r="F9" s="18"/>
      <c r="G9" s="11" t="s">
        <v>38</v>
      </c>
      <c r="H9" s="12">
        <v>30</v>
      </c>
    </row>
    <row r="10" spans="1:8" x14ac:dyDescent="0.25">
      <c r="A10" s="43"/>
      <c r="B10" s="46"/>
      <c r="C10" s="18"/>
      <c r="D10" s="18"/>
      <c r="E10" s="18"/>
      <c r="F10" s="18"/>
      <c r="G10" s="20" t="s">
        <v>39</v>
      </c>
      <c r="H10" s="21"/>
    </row>
    <row r="11" spans="1:8" ht="31.5" x14ac:dyDescent="0.25">
      <c r="A11" s="43"/>
      <c r="B11" s="46"/>
      <c r="C11" s="18"/>
      <c r="D11" s="18"/>
      <c r="E11" s="18"/>
      <c r="F11" s="18"/>
      <c r="G11" s="11" t="s">
        <v>83</v>
      </c>
      <c r="H11" s="12">
        <v>6</v>
      </c>
    </row>
    <row r="12" spans="1:8" ht="31.5" x14ac:dyDescent="0.25">
      <c r="A12" s="43"/>
      <c r="B12" s="46"/>
      <c r="C12" s="18"/>
      <c r="D12" s="18"/>
      <c r="E12" s="18"/>
      <c r="F12" s="18"/>
      <c r="G12" s="11" t="s">
        <v>40</v>
      </c>
      <c r="H12" s="12">
        <v>6</v>
      </c>
    </row>
    <row r="13" spans="1:8" ht="31.5" x14ac:dyDescent="0.25">
      <c r="A13" s="43"/>
      <c r="B13" s="46"/>
      <c r="C13" s="18"/>
      <c r="D13" s="18"/>
      <c r="E13" s="18"/>
      <c r="F13" s="18"/>
      <c r="G13" s="11" t="s">
        <v>41</v>
      </c>
      <c r="H13" s="12">
        <v>4</v>
      </c>
    </row>
    <row r="14" spans="1:8" ht="69.75" customHeight="1" thickBot="1" x14ac:dyDescent="0.3">
      <c r="A14" s="43"/>
      <c r="B14" s="46"/>
      <c r="C14" s="19"/>
      <c r="D14" s="19"/>
      <c r="E14" s="19"/>
      <c r="F14" s="19"/>
      <c r="G14" s="22" t="s">
        <v>8</v>
      </c>
      <c r="H14" s="24">
        <f>SUM(H9:H9,H11:H13,)</f>
        <v>46</v>
      </c>
    </row>
    <row r="15" spans="1:8" ht="124.5" customHeight="1" thickBot="1" x14ac:dyDescent="0.3">
      <c r="A15" s="44"/>
      <c r="B15" s="47"/>
      <c r="C15" s="28" t="s">
        <v>89</v>
      </c>
      <c r="D15" s="28"/>
      <c r="E15" s="28"/>
      <c r="F15" s="29"/>
      <c r="G15" s="23"/>
      <c r="H15" s="25"/>
    </row>
    <row r="16" spans="1:8" x14ac:dyDescent="0.25">
      <c r="A16" s="42">
        <v>3</v>
      </c>
      <c r="B16" s="45" t="s">
        <v>87</v>
      </c>
      <c r="C16" s="17" t="s">
        <v>16</v>
      </c>
      <c r="D16" s="17" t="s">
        <v>17</v>
      </c>
      <c r="E16" s="17" t="s">
        <v>18</v>
      </c>
      <c r="F16" s="17" t="s">
        <v>19</v>
      </c>
      <c r="G16" s="20" t="s">
        <v>42</v>
      </c>
      <c r="H16" s="21"/>
    </row>
    <row r="17" spans="1:8" ht="31.5" x14ac:dyDescent="0.25">
      <c r="A17" s="43"/>
      <c r="B17" s="46"/>
      <c r="C17" s="18"/>
      <c r="D17" s="18"/>
      <c r="E17" s="18"/>
      <c r="F17" s="18"/>
      <c r="G17" s="11" t="s">
        <v>43</v>
      </c>
      <c r="H17" s="12">
        <v>4</v>
      </c>
    </row>
    <row r="18" spans="1:8" ht="32.25" thickBot="1" x14ac:dyDescent="0.3">
      <c r="A18" s="43"/>
      <c r="B18" s="46"/>
      <c r="C18" s="18"/>
      <c r="D18" s="18"/>
      <c r="E18" s="18"/>
      <c r="F18" s="18"/>
      <c r="G18" s="11" t="s">
        <v>44</v>
      </c>
      <c r="H18" s="12">
        <v>8</v>
      </c>
    </row>
    <row r="19" spans="1:8" x14ac:dyDescent="0.25">
      <c r="A19" s="43"/>
      <c r="B19" s="46"/>
      <c r="C19" s="18"/>
      <c r="D19" s="18"/>
      <c r="E19" s="18"/>
      <c r="F19" s="18"/>
      <c r="G19" s="20" t="s">
        <v>45</v>
      </c>
      <c r="H19" s="21"/>
    </row>
    <row r="20" spans="1:8" x14ac:dyDescent="0.25">
      <c r="A20" s="43"/>
      <c r="B20" s="46"/>
      <c r="C20" s="18"/>
      <c r="D20" s="18"/>
      <c r="E20" s="18"/>
      <c r="F20" s="18"/>
      <c r="G20" s="11" t="s">
        <v>46</v>
      </c>
      <c r="H20" s="12">
        <v>8</v>
      </c>
    </row>
    <row r="21" spans="1:8" ht="31.5" x14ac:dyDescent="0.25">
      <c r="A21" s="43"/>
      <c r="B21" s="46"/>
      <c r="C21" s="18"/>
      <c r="D21" s="18"/>
      <c r="E21" s="18"/>
      <c r="F21" s="18"/>
      <c r="G21" s="11" t="s">
        <v>47</v>
      </c>
      <c r="H21" s="12">
        <v>7</v>
      </c>
    </row>
    <row r="22" spans="1:8" ht="47.25" x14ac:dyDescent="0.25">
      <c r="A22" s="43"/>
      <c r="B22" s="46"/>
      <c r="C22" s="18"/>
      <c r="D22" s="18"/>
      <c r="E22" s="18"/>
      <c r="F22" s="18"/>
      <c r="G22" s="11" t="s">
        <v>48</v>
      </c>
      <c r="H22" s="12">
        <v>6</v>
      </c>
    </row>
    <row r="23" spans="1:8" ht="31.5" x14ac:dyDescent="0.25">
      <c r="A23" s="43"/>
      <c r="B23" s="46"/>
      <c r="C23" s="18"/>
      <c r="D23" s="18"/>
      <c r="E23" s="18"/>
      <c r="F23" s="18"/>
      <c r="G23" s="11" t="s">
        <v>49</v>
      </c>
      <c r="H23" s="12">
        <v>7</v>
      </c>
    </row>
    <row r="24" spans="1:8" ht="31.5" x14ac:dyDescent="0.25">
      <c r="A24" s="43"/>
      <c r="B24" s="46"/>
      <c r="C24" s="18"/>
      <c r="D24" s="18"/>
      <c r="E24" s="18"/>
      <c r="F24" s="18"/>
      <c r="G24" s="11" t="s">
        <v>50</v>
      </c>
      <c r="H24" s="12">
        <v>4</v>
      </c>
    </row>
    <row r="25" spans="1:8" ht="47.25" x14ac:dyDescent="0.25">
      <c r="A25" s="43"/>
      <c r="B25" s="46"/>
      <c r="C25" s="18"/>
      <c r="D25" s="18"/>
      <c r="E25" s="18"/>
      <c r="F25" s="18"/>
      <c r="G25" s="11" t="s">
        <v>51</v>
      </c>
      <c r="H25" s="12">
        <v>16</v>
      </c>
    </row>
    <row r="26" spans="1:8" x14ac:dyDescent="0.25">
      <c r="A26" s="43"/>
      <c r="B26" s="46"/>
      <c r="C26" s="18"/>
      <c r="D26" s="18"/>
      <c r="E26" s="18"/>
      <c r="F26" s="18"/>
      <c r="G26" s="11" t="s">
        <v>52</v>
      </c>
      <c r="H26" s="12">
        <v>4</v>
      </c>
    </row>
    <row r="27" spans="1:8" ht="16.5" thickBot="1" x14ac:dyDescent="0.3">
      <c r="A27" s="43"/>
      <c r="B27" s="46"/>
      <c r="C27" s="19"/>
      <c r="D27" s="19"/>
      <c r="E27" s="19"/>
      <c r="F27" s="19"/>
      <c r="G27" s="22" t="s">
        <v>8</v>
      </c>
      <c r="H27" s="24">
        <f>SUM(H17:H18,H20:H26,)</f>
        <v>64</v>
      </c>
    </row>
    <row r="28" spans="1:8" ht="123.75" customHeight="1" thickBot="1" x14ac:dyDescent="0.3">
      <c r="A28" s="44"/>
      <c r="B28" s="47"/>
      <c r="C28" s="26" t="s">
        <v>93</v>
      </c>
      <c r="D28" s="26"/>
      <c r="E28" s="26"/>
      <c r="F28" s="27"/>
      <c r="G28" s="23"/>
      <c r="H28" s="25"/>
    </row>
    <row r="29" spans="1:8" x14ac:dyDescent="0.25">
      <c r="A29" s="42">
        <v>4</v>
      </c>
      <c r="B29" s="45" t="s">
        <v>87</v>
      </c>
      <c r="C29" s="17" t="s">
        <v>20</v>
      </c>
      <c r="D29" s="17" t="s">
        <v>21</v>
      </c>
      <c r="E29" s="17" t="s">
        <v>22</v>
      </c>
      <c r="F29" s="17" t="s">
        <v>23</v>
      </c>
      <c r="G29" s="20" t="s">
        <v>42</v>
      </c>
      <c r="H29" s="21"/>
    </row>
    <row r="30" spans="1:8" ht="32.25" thickBot="1" x14ac:dyDescent="0.3">
      <c r="A30" s="43"/>
      <c r="B30" s="46"/>
      <c r="C30" s="18"/>
      <c r="D30" s="18"/>
      <c r="E30" s="18"/>
      <c r="F30" s="18"/>
      <c r="G30" s="11" t="s">
        <v>53</v>
      </c>
      <c r="H30" s="12">
        <v>8</v>
      </c>
    </row>
    <row r="31" spans="1:8" x14ac:dyDescent="0.25">
      <c r="A31" s="43"/>
      <c r="B31" s="46"/>
      <c r="C31" s="18"/>
      <c r="D31" s="18"/>
      <c r="E31" s="18"/>
      <c r="F31" s="18"/>
      <c r="G31" s="20" t="s">
        <v>39</v>
      </c>
      <c r="H31" s="21"/>
    </row>
    <row r="32" spans="1:8" ht="47.25" x14ac:dyDescent="0.25">
      <c r="A32" s="43"/>
      <c r="B32" s="46"/>
      <c r="C32" s="18"/>
      <c r="D32" s="18"/>
      <c r="E32" s="18"/>
      <c r="F32" s="18"/>
      <c r="G32" s="11" t="s">
        <v>84</v>
      </c>
      <c r="H32" s="12">
        <v>4</v>
      </c>
    </row>
    <row r="33" spans="1:8" ht="16.5" thickBot="1" x14ac:dyDescent="0.3">
      <c r="A33" s="43"/>
      <c r="B33" s="46"/>
      <c r="C33" s="19"/>
      <c r="D33" s="19"/>
      <c r="E33" s="19"/>
      <c r="F33" s="19"/>
      <c r="G33" s="22" t="s">
        <v>8</v>
      </c>
      <c r="H33" s="24">
        <f>SUM(H30:H30,H32:H32,)</f>
        <v>12</v>
      </c>
    </row>
    <row r="34" spans="1:8" ht="123.75" customHeight="1" thickBot="1" x14ac:dyDescent="0.3">
      <c r="A34" s="44"/>
      <c r="B34" s="47"/>
      <c r="C34" s="28" t="s">
        <v>90</v>
      </c>
      <c r="D34" s="28"/>
      <c r="E34" s="28"/>
      <c r="F34" s="29"/>
      <c r="G34" s="23"/>
      <c r="H34" s="25"/>
    </row>
    <row r="35" spans="1:8" x14ac:dyDescent="0.25">
      <c r="A35" s="42">
        <v>5</v>
      </c>
      <c r="B35" s="45" t="s">
        <v>87</v>
      </c>
      <c r="C35" s="17" t="s">
        <v>24</v>
      </c>
      <c r="D35" s="17" t="s">
        <v>25</v>
      </c>
      <c r="E35" s="17" t="s">
        <v>26</v>
      </c>
      <c r="F35" s="17" t="s">
        <v>27</v>
      </c>
      <c r="G35" s="20" t="s">
        <v>42</v>
      </c>
      <c r="H35" s="21"/>
    </row>
    <row r="36" spans="1:8" x14ac:dyDescent="0.25">
      <c r="A36" s="43"/>
      <c r="B36" s="46"/>
      <c r="C36" s="18"/>
      <c r="D36" s="18"/>
      <c r="E36" s="18"/>
      <c r="F36" s="18"/>
      <c r="G36" s="11" t="s">
        <v>54</v>
      </c>
      <c r="H36" s="12">
        <v>6</v>
      </c>
    </row>
    <row r="37" spans="1:8" ht="31.5" x14ac:dyDescent="0.25">
      <c r="A37" s="43"/>
      <c r="B37" s="46"/>
      <c r="C37" s="18"/>
      <c r="D37" s="18"/>
      <c r="E37" s="18"/>
      <c r="F37" s="18"/>
      <c r="G37" s="11" t="s">
        <v>55</v>
      </c>
      <c r="H37" s="12">
        <v>6</v>
      </c>
    </row>
    <row r="38" spans="1:8" ht="31.5" x14ac:dyDescent="0.25">
      <c r="A38" s="43"/>
      <c r="B38" s="46"/>
      <c r="C38" s="18"/>
      <c r="D38" s="18"/>
      <c r="E38" s="18"/>
      <c r="F38" s="18"/>
      <c r="G38" s="11" t="s">
        <v>56</v>
      </c>
      <c r="H38" s="12">
        <v>6</v>
      </c>
    </row>
    <row r="39" spans="1:8" ht="31.5" x14ac:dyDescent="0.25">
      <c r="A39" s="43"/>
      <c r="B39" s="46"/>
      <c r="C39" s="18"/>
      <c r="D39" s="18"/>
      <c r="E39" s="18"/>
      <c r="F39" s="18"/>
      <c r="G39" s="11" t="s">
        <v>57</v>
      </c>
      <c r="H39" s="12">
        <v>18</v>
      </c>
    </row>
    <row r="40" spans="1:8" ht="63.75" thickBot="1" x14ac:dyDescent="0.3">
      <c r="A40" s="43"/>
      <c r="B40" s="46"/>
      <c r="C40" s="18"/>
      <c r="D40" s="18"/>
      <c r="E40" s="18"/>
      <c r="F40" s="18"/>
      <c r="G40" s="11" t="s">
        <v>85</v>
      </c>
      <c r="H40" s="12">
        <v>16</v>
      </c>
    </row>
    <row r="41" spans="1:8" x14ac:dyDescent="0.25">
      <c r="A41" s="43"/>
      <c r="B41" s="46"/>
      <c r="C41" s="18"/>
      <c r="D41" s="18"/>
      <c r="E41" s="18"/>
      <c r="F41" s="18"/>
      <c r="G41" s="20" t="s">
        <v>39</v>
      </c>
      <c r="H41" s="21"/>
    </row>
    <row r="42" spans="1:8" ht="31.5" x14ac:dyDescent="0.25">
      <c r="A42" s="43"/>
      <c r="B42" s="46"/>
      <c r="C42" s="18"/>
      <c r="D42" s="18"/>
      <c r="E42" s="18"/>
      <c r="F42" s="18"/>
      <c r="G42" s="11" t="s">
        <v>58</v>
      </c>
      <c r="H42" s="12">
        <v>4</v>
      </c>
    </row>
    <row r="43" spans="1:8" ht="47.25" x14ac:dyDescent="0.25">
      <c r="A43" s="43"/>
      <c r="B43" s="46"/>
      <c r="C43" s="18"/>
      <c r="D43" s="18"/>
      <c r="E43" s="18"/>
      <c r="F43" s="18"/>
      <c r="G43" s="11" t="s">
        <v>59</v>
      </c>
      <c r="H43" s="12">
        <v>4</v>
      </c>
    </row>
    <row r="44" spans="1:8" ht="31.5" x14ac:dyDescent="0.25">
      <c r="A44" s="43"/>
      <c r="B44" s="46"/>
      <c r="C44" s="18"/>
      <c r="D44" s="18"/>
      <c r="E44" s="18"/>
      <c r="F44" s="18"/>
      <c r="G44" s="11" t="s">
        <v>60</v>
      </c>
      <c r="H44" s="12">
        <v>2</v>
      </c>
    </row>
    <row r="45" spans="1:8" ht="31.5" x14ac:dyDescent="0.25">
      <c r="A45" s="43"/>
      <c r="B45" s="46"/>
      <c r="C45" s="18"/>
      <c r="D45" s="18"/>
      <c r="E45" s="18"/>
      <c r="F45" s="18"/>
      <c r="G45" s="11" t="s">
        <v>61</v>
      </c>
      <c r="H45" s="12">
        <v>2</v>
      </c>
    </row>
    <row r="46" spans="1:8" ht="31.5" x14ac:dyDescent="0.25">
      <c r="A46" s="43"/>
      <c r="B46" s="46"/>
      <c r="C46" s="18"/>
      <c r="D46" s="18"/>
      <c r="E46" s="18"/>
      <c r="F46" s="18"/>
      <c r="G46" s="11" t="s">
        <v>62</v>
      </c>
      <c r="H46" s="12">
        <v>2</v>
      </c>
    </row>
    <row r="47" spans="1:8" ht="32.25" thickBot="1" x14ac:dyDescent="0.3">
      <c r="A47" s="43"/>
      <c r="B47" s="46"/>
      <c r="C47" s="18"/>
      <c r="D47" s="18"/>
      <c r="E47" s="18"/>
      <c r="F47" s="18"/>
      <c r="G47" s="11" t="s">
        <v>63</v>
      </c>
      <c r="H47" s="12">
        <v>2</v>
      </c>
    </row>
    <row r="48" spans="1:8" x14ac:dyDescent="0.25">
      <c r="A48" s="43"/>
      <c r="B48" s="46"/>
      <c r="C48" s="18"/>
      <c r="D48" s="18"/>
      <c r="E48" s="18"/>
      <c r="F48" s="18"/>
      <c r="G48" s="20" t="s">
        <v>45</v>
      </c>
      <c r="H48" s="21"/>
    </row>
    <row r="49" spans="1:8" x14ac:dyDescent="0.25">
      <c r="A49" s="43"/>
      <c r="B49" s="46"/>
      <c r="C49" s="18"/>
      <c r="D49" s="18"/>
      <c r="E49" s="18"/>
      <c r="F49" s="18"/>
      <c r="G49" s="11" t="s">
        <v>81</v>
      </c>
      <c r="H49" s="12">
        <v>4</v>
      </c>
    </row>
    <row r="50" spans="1:8" x14ac:dyDescent="0.25">
      <c r="A50" s="43"/>
      <c r="B50" s="46"/>
      <c r="C50" s="18"/>
      <c r="D50" s="18"/>
      <c r="E50" s="18"/>
      <c r="F50" s="18"/>
      <c r="G50" s="11" t="s">
        <v>64</v>
      </c>
      <c r="H50" s="12">
        <v>8</v>
      </c>
    </row>
    <row r="51" spans="1:8" ht="63" x14ac:dyDescent="0.25">
      <c r="A51" s="43"/>
      <c r="B51" s="46"/>
      <c r="C51" s="18"/>
      <c r="D51" s="18"/>
      <c r="E51" s="18"/>
      <c r="F51" s="18"/>
      <c r="G51" s="11" t="s">
        <v>86</v>
      </c>
      <c r="H51" s="12">
        <v>8</v>
      </c>
    </row>
    <row r="52" spans="1:8" ht="16.5" thickBot="1" x14ac:dyDescent="0.3">
      <c r="A52" s="43"/>
      <c r="B52" s="46"/>
      <c r="C52" s="19"/>
      <c r="D52" s="19"/>
      <c r="E52" s="19"/>
      <c r="F52" s="19"/>
      <c r="G52" s="22" t="s">
        <v>8</v>
      </c>
      <c r="H52" s="24">
        <f>SUM(H36:H40,H42:H47,H49:H51,)</f>
        <v>88</v>
      </c>
    </row>
    <row r="53" spans="1:8" ht="161.25" customHeight="1" thickBot="1" x14ac:dyDescent="0.3">
      <c r="A53" s="44"/>
      <c r="B53" s="47"/>
      <c r="C53" s="28" t="s">
        <v>91</v>
      </c>
      <c r="D53" s="28"/>
      <c r="E53" s="28"/>
      <c r="F53" s="29"/>
      <c r="G53" s="23"/>
      <c r="H53" s="25"/>
    </row>
    <row r="54" spans="1:8" x14ac:dyDescent="0.25">
      <c r="A54" s="42">
        <v>6</v>
      </c>
      <c r="B54" s="45" t="s">
        <v>87</v>
      </c>
      <c r="C54" s="17" t="s">
        <v>28</v>
      </c>
      <c r="D54" s="17" t="s">
        <v>75</v>
      </c>
      <c r="E54" s="17" t="s">
        <v>76</v>
      </c>
      <c r="F54" s="17" t="s">
        <v>77</v>
      </c>
      <c r="G54" s="20" t="s">
        <v>65</v>
      </c>
      <c r="H54" s="21"/>
    </row>
    <row r="55" spans="1:8" ht="31.5" x14ac:dyDescent="0.25">
      <c r="A55" s="43"/>
      <c r="B55" s="46"/>
      <c r="C55" s="18"/>
      <c r="D55" s="18"/>
      <c r="E55" s="18"/>
      <c r="F55" s="18"/>
      <c r="G55" s="11" t="s">
        <v>82</v>
      </c>
      <c r="H55" s="12">
        <v>54</v>
      </c>
    </row>
    <row r="56" spans="1:8" ht="105" customHeight="1" thickBot="1" x14ac:dyDescent="0.3">
      <c r="A56" s="43"/>
      <c r="B56" s="46"/>
      <c r="C56" s="19"/>
      <c r="D56" s="19"/>
      <c r="E56" s="19"/>
      <c r="F56" s="19"/>
      <c r="G56" s="22" t="s">
        <v>8</v>
      </c>
      <c r="H56" s="24">
        <f>SUM(H55:H55,)</f>
        <v>54</v>
      </c>
    </row>
    <row r="57" spans="1:8" ht="111.75" customHeight="1" thickBot="1" x14ac:dyDescent="0.3">
      <c r="A57" s="44"/>
      <c r="B57" s="47"/>
      <c r="C57" s="28" t="s">
        <v>92</v>
      </c>
      <c r="D57" s="28"/>
      <c r="E57" s="28"/>
      <c r="F57" s="29"/>
      <c r="G57" s="23"/>
      <c r="H57" s="25"/>
    </row>
    <row r="58" spans="1:8" ht="15" customHeight="1" x14ac:dyDescent="0.25">
      <c r="A58" s="42">
        <v>7</v>
      </c>
      <c r="B58" s="45" t="s">
        <v>87</v>
      </c>
      <c r="C58" s="17" t="s">
        <v>29</v>
      </c>
      <c r="D58" s="48" t="s">
        <v>78</v>
      </c>
      <c r="E58" s="48" t="s">
        <v>79</v>
      </c>
      <c r="F58" s="48" t="s">
        <v>80</v>
      </c>
      <c r="G58" s="20" t="s">
        <v>65</v>
      </c>
      <c r="H58" s="21"/>
    </row>
    <row r="59" spans="1:8" ht="31.5" x14ac:dyDescent="0.25">
      <c r="A59" s="43"/>
      <c r="B59" s="46"/>
      <c r="C59" s="18"/>
      <c r="D59" s="49"/>
      <c r="E59" s="49"/>
      <c r="F59" s="49"/>
      <c r="G59" s="11" t="s">
        <v>66</v>
      </c>
      <c r="H59" s="12">
        <v>72</v>
      </c>
    </row>
    <row r="60" spans="1:8" ht="85.5" customHeight="1" thickBot="1" x14ac:dyDescent="0.3">
      <c r="A60" s="43"/>
      <c r="B60" s="46"/>
      <c r="C60" s="19"/>
      <c r="D60" s="50"/>
      <c r="E60" s="50"/>
      <c r="F60" s="50"/>
      <c r="G60" s="22" t="s">
        <v>8</v>
      </c>
      <c r="H60" s="24">
        <f>SUM(H59:H59,)</f>
        <v>72</v>
      </c>
    </row>
    <row r="61" spans="1:8" ht="133.5" customHeight="1" thickBot="1" x14ac:dyDescent="0.3">
      <c r="A61" s="44"/>
      <c r="B61" s="47"/>
      <c r="C61" s="28" t="s">
        <v>71</v>
      </c>
      <c r="D61" s="28"/>
      <c r="E61" s="28"/>
      <c r="F61" s="29"/>
      <c r="G61" s="23"/>
      <c r="H61" s="25"/>
    </row>
    <row r="62" spans="1:8" x14ac:dyDescent="0.25">
      <c r="A62" s="42">
        <v>8</v>
      </c>
      <c r="B62" s="45" t="s">
        <v>87</v>
      </c>
      <c r="C62" s="17" t="s">
        <v>30</v>
      </c>
      <c r="D62" s="17" t="s">
        <v>31</v>
      </c>
      <c r="E62" s="17" t="s">
        <v>32</v>
      </c>
      <c r="F62" s="17" t="s">
        <v>33</v>
      </c>
      <c r="G62" s="20" t="s">
        <v>65</v>
      </c>
      <c r="H62" s="21"/>
    </row>
    <row r="63" spans="1:8" x14ac:dyDescent="0.25">
      <c r="A63" s="43"/>
      <c r="B63" s="46"/>
      <c r="C63" s="18"/>
      <c r="D63" s="18"/>
      <c r="E63" s="18"/>
      <c r="F63" s="18"/>
      <c r="G63" s="11" t="s">
        <v>67</v>
      </c>
      <c r="H63" s="12">
        <v>126</v>
      </c>
    </row>
    <row r="64" spans="1:8" ht="54.75" customHeight="1" thickBot="1" x14ac:dyDescent="0.3">
      <c r="A64" s="43"/>
      <c r="B64" s="46"/>
      <c r="C64" s="19"/>
      <c r="D64" s="19"/>
      <c r="E64" s="19"/>
      <c r="F64" s="19"/>
      <c r="G64" s="22" t="s">
        <v>8</v>
      </c>
      <c r="H64" s="24">
        <f>SUM(H63:H63,)</f>
        <v>126</v>
      </c>
    </row>
    <row r="65" spans="1:10" ht="150" customHeight="1" thickBot="1" x14ac:dyDescent="0.3">
      <c r="A65" s="44"/>
      <c r="B65" s="47"/>
      <c r="C65" s="28" t="s">
        <v>72</v>
      </c>
      <c r="D65" s="28"/>
      <c r="E65" s="28"/>
      <c r="F65" s="29"/>
      <c r="G65" s="23"/>
      <c r="H65" s="25"/>
    </row>
    <row r="66" spans="1:10" ht="16.5" thickBot="1" x14ac:dyDescent="0.3">
      <c r="A66" s="36" t="s">
        <v>96</v>
      </c>
      <c r="B66" s="37"/>
      <c r="C66" s="37"/>
      <c r="D66" s="37"/>
      <c r="E66" s="38"/>
      <c r="F66" s="39">
        <f>H64+H60+H56+H52+H33+H27+H14+H6</f>
        <v>558</v>
      </c>
      <c r="G66" s="40"/>
      <c r="H66" s="41"/>
    </row>
    <row r="67" spans="1:10" ht="246.75" customHeight="1" thickBot="1" x14ac:dyDescent="0.3">
      <c r="A67" s="30" t="s">
        <v>9</v>
      </c>
      <c r="B67" s="31"/>
      <c r="C67" s="32" t="s">
        <v>94</v>
      </c>
      <c r="D67" s="33"/>
      <c r="E67" s="33"/>
      <c r="F67" s="34"/>
      <c r="G67" s="13" t="s">
        <v>68</v>
      </c>
      <c r="H67" s="14" t="s">
        <v>70</v>
      </c>
    </row>
    <row r="68" spans="1:10" ht="303" customHeight="1" thickBot="1" x14ac:dyDescent="0.3">
      <c r="A68" s="30" t="s">
        <v>9</v>
      </c>
      <c r="B68" s="31"/>
      <c r="C68" s="35" t="s">
        <v>95</v>
      </c>
      <c r="D68" s="35"/>
      <c r="E68" s="35"/>
      <c r="F68" s="35"/>
      <c r="G68" s="15" t="s">
        <v>68</v>
      </c>
      <c r="H68" s="16" t="s">
        <v>69</v>
      </c>
      <c r="J68" s="5"/>
    </row>
  </sheetData>
  <sheetProtection algorithmName="SHA-512" hashValue="rR2IslQEJrUPAYnAaQ+ItgsGfMXkfmz4kKzfLzJ/FVd84SaYP2ompceS3wC6xA0+KufY8K6pTICBZmqUGSBdkQ==" saltValue="9vyyCYhQ4cwIBe18vyW7bA==" spinCount="100000" sheet="1" formatCells="0" formatColumns="0" formatRows="0" insertColumns="0" insertRows="0" insertHyperlinks="0" sort="0" autoFilter="0"/>
  <autoFilter ref="A1:H404" xr:uid="{00000000-0009-0000-0000-000000000000}"/>
  <mergeCells count="91">
    <mergeCell ref="G64:G65"/>
    <mergeCell ref="H64:H65"/>
    <mergeCell ref="E35:E52"/>
    <mergeCell ref="F35:F52"/>
    <mergeCell ref="G62:H62"/>
    <mergeCell ref="C65:F65"/>
    <mergeCell ref="C62:C64"/>
    <mergeCell ref="D62:D64"/>
    <mergeCell ref="E62:E64"/>
    <mergeCell ref="F62:F64"/>
    <mergeCell ref="G60:G61"/>
    <mergeCell ref="H60:H61"/>
    <mergeCell ref="C61:F61"/>
    <mergeCell ref="C58:C60"/>
    <mergeCell ref="D58:D60"/>
    <mergeCell ref="E58:E60"/>
    <mergeCell ref="G33:G34"/>
    <mergeCell ref="H33:H34"/>
    <mergeCell ref="F58:F60"/>
    <mergeCell ref="G56:G57"/>
    <mergeCell ref="H56:H57"/>
    <mergeCell ref="C57:F57"/>
    <mergeCell ref="C54:C56"/>
    <mergeCell ref="D54:D56"/>
    <mergeCell ref="E54:E56"/>
    <mergeCell ref="F54:F56"/>
    <mergeCell ref="G58:H58"/>
    <mergeCell ref="G54:H54"/>
    <mergeCell ref="C34:F34"/>
    <mergeCell ref="C29:C33"/>
    <mergeCell ref="D29:D33"/>
    <mergeCell ref="E29:E33"/>
    <mergeCell ref="B16:B28"/>
    <mergeCell ref="G2:H2"/>
    <mergeCell ref="G27:G28"/>
    <mergeCell ref="H27:H28"/>
    <mergeCell ref="G6:G7"/>
    <mergeCell ref="H6:H7"/>
    <mergeCell ref="C7:F7"/>
    <mergeCell ref="C2:C6"/>
    <mergeCell ref="D2:D6"/>
    <mergeCell ref="E2:E6"/>
    <mergeCell ref="F2:F6"/>
    <mergeCell ref="E16:E27"/>
    <mergeCell ref="F16:F27"/>
    <mergeCell ref="B2:B7"/>
    <mergeCell ref="B8:B15"/>
    <mergeCell ref="G8:H8"/>
    <mergeCell ref="A54:A57"/>
    <mergeCell ref="A58:A61"/>
    <mergeCell ref="A62:A65"/>
    <mergeCell ref="B29:B34"/>
    <mergeCell ref="B58:B61"/>
    <mergeCell ref="B62:B65"/>
    <mergeCell ref="B54:B57"/>
    <mergeCell ref="B35:B53"/>
    <mergeCell ref="A2:A7"/>
    <mergeCell ref="A8:A15"/>
    <mergeCell ref="A16:A28"/>
    <mergeCell ref="A29:A34"/>
    <mergeCell ref="A35:A53"/>
    <mergeCell ref="A67:B67"/>
    <mergeCell ref="C67:F67"/>
    <mergeCell ref="A68:B68"/>
    <mergeCell ref="C68:F68"/>
    <mergeCell ref="A66:E66"/>
    <mergeCell ref="F66:H66"/>
    <mergeCell ref="G52:G53"/>
    <mergeCell ref="H52:H53"/>
    <mergeCell ref="C53:F53"/>
    <mergeCell ref="C35:C52"/>
    <mergeCell ref="D35:D52"/>
    <mergeCell ref="G35:H35"/>
    <mergeCell ref="G41:H41"/>
    <mergeCell ref="G48:H48"/>
    <mergeCell ref="F29:F33"/>
    <mergeCell ref="G29:H29"/>
    <mergeCell ref="G31:H31"/>
    <mergeCell ref="G10:H10"/>
    <mergeCell ref="G14:G15"/>
    <mergeCell ref="G16:H16"/>
    <mergeCell ref="G19:H19"/>
    <mergeCell ref="H14:H15"/>
    <mergeCell ref="C28:F28"/>
    <mergeCell ref="C16:C27"/>
    <mergeCell ref="D16:D27"/>
    <mergeCell ref="D8:D14"/>
    <mergeCell ref="E8:E14"/>
    <mergeCell ref="F8:F14"/>
    <mergeCell ref="C15:F15"/>
    <mergeCell ref="C8:C14"/>
  </mergeCells>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3C5C0F-EF97-46B8-B4E7-F2090F599633}">
  <dimension ref="A1:H122"/>
  <sheetViews>
    <sheetView topLeftCell="A121" zoomScale="85" zoomScaleNormal="85" workbookViewId="0">
      <selection activeCell="H6" sqref="H6"/>
    </sheetView>
  </sheetViews>
  <sheetFormatPr defaultColWidth="9.140625" defaultRowHeight="15.75" x14ac:dyDescent="0.25"/>
  <cols>
    <col min="1" max="1" width="13.7109375" style="3" customWidth="1"/>
    <col min="2" max="2" width="27" style="4" customWidth="1"/>
    <col min="3" max="3" width="37.28515625" style="3" customWidth="1"/>
    <col min="4" max="4" width="42.28515625" style="3" customWidth="1"/>
    <col min="5" max="5" width="27.5703125" style="3" customWidth="1"/>
    <col min="6" max="6" width="27.42578125" style="3" customWidth="1"/>
    <col min="7" max="7" width="27.5703125" style="3" customWidth="1"/>
    <col min="8" max="8" width="28.140625" style="3" customWidth="1"/>
    <col min="9" max="9" width="27.5703125" style="2" customWidth="1"/>
    <col min="10" max="16384" width="9.140625" style="2"/>
  </cols>
  <sheetData>
    <row r="1" spans="1:8" s="1" customFormat="1" ht="32.25" thickBot="1" x14ac:dyDescent="0.3">
      <c r="A1" s="6" t="s">
        <v>0</v>
      </c>
      <c r="B1" s="7" t="s">
        <v>1</v>
      </c>
      <c r="C1" s="8" t="s">
        <v>2</v>
      </c>
      <c r="D1" s="8" t="s">
        <v>3</v>
      </c>
      <c r="E1" s="8" t="s">
        <v>4</v>
      </c>
      <c r="F1" s="8" t="s">
        <v>5</v>
      </c>
      <c r="G1" s="9" t="s">
        <v>6</v>
      </c>
      <c r="H1" s="10" t="s">
        <v>7</v>
      </c>
    </row>
    <row r="2" spans="1:8" x14ac:dyDescent="0.25">
      <c r="A2" s="42">
        <v>1</v>
      </c>
      <c r="B2" s="58" t="s">
        <v>187</v>
      </c>
      <c r="C2" s="48" t="s">
        <v>161</v>
      </c>
      <c r="D2" s="48" t="s">
        <v>238</v>
      </c>
      <c r="E2" s="48" t="s">
        <v>237</v>
      </c>
      <c r="F2" s="48" t="s">
        <v>160</v>
      </c>
      <c r="G2" s="20" t="s">
        <v>125</v>
      </c>
      <c r="H2" s="21"/>
    </row>
    <row r="3" spans="1:8" ht="31.5" x14ac:dyDescent="0.25">
      <c r="A3" s="43"/>
      <c r="B3" s="57"/>
      <c r="C3" s="49"/>
      <c r="D3" s="49"/>
      <c r="E3" s="49"/>
      <c r="F3" s="49"/>
      <c r="G3" s="11" t="s">
        <v>159</v>
      </c>
      <c r="H3" s="12">
        <v>18</v>
      </c>
    </row>
    <row r="4" spans="1:8" ht="48" thickBot="1" x14ac:dyDescent="0.3">
      <c r="A4" s="43"/>
      <c r="B4" s="57"/>
      <c r="C4" s="49"/>
      <c r="D4" s="49"/>
      <c r="E4" s="49"/>
      <c r="F4" s="49"/>
      <c r="G4" s="11" t="s">
        <v>132</v>
      </c>
      <c r="H4" s="12">
        <v>29</v>
      </c>
    </row>
    <row r="5" spans="1:8" x14ac:dyDescent="0.25">
      <c r="A5" s="43"/>
      <c r="B5" s="57"/>
      <c r="C5" s="49"/>
      <c r="D5" s="49"/>
      <c r="E5" s="49"/>
      <c r="F5" s="49"/>
      <c r="G5" s="20" t="s">
        <v>130</v>
      </c>
      <c r="H5" s="21"/>
    </row>
    <row r="6" spans="1:8" ht="31.5" x14ac:dyDescent="0.25">
      <c r="A6" s="43"/>
      <c r="B6" s="57"/>
      <c r="C6" s="49"/>
      <c r="D6" s="49"/>
      <c r="E6" s="49"/>
      <c r="F6" s="49"/>
      <c r="G6" s="11" t="s">
        <v>236</v>
      </c>
      <c r="H6" s="12">
        <v>10</v>
      </c>
    </row>
    <row r="7" spans="1:8" ht="162" customHeight="1" thickBot="1" x14ac:dyDescent="0.3">
      <c r="A7" s="43"/>
      <c r="B7" s="57"/>
      <c r="C7" s="50"/>
      <c r="D7" s="50"/>
      <c r="E7" s="50"/>
      <c r="F7" s="50"/>
      <c r="G7" s="22" t="s">
        <v>8</v>
      </c>
      <c r="H7" s="24">
        <f>SUM(H3:H4,H6:H6,)</f>
        <v>57</v>
      </c>
    </row>
    <row r="8" spans="1:8" ht="98.25" customHeight="1" thickBot="1" x14ac:dyDescent="0.3">
      <c r="A8" s="44"/>
      <c r="B8" s="56"/>
      <c r="C8" s="64" t="s">
        <v>235</v>
      </c>
      <c r="D8" s="63"/>
      <c r="E8" s="63"/>
      <c r="F8" s="62"/>
      <c r="G8" s="23"/>
      <c r="H8" s="25"/>
    </row>
    <row r="9" spans="1:8" x14ac:dyDescent="0.25">
      <c r="A9" s="42">
        <v>2</v>
      </c>
      <c r="B9" s="58" t="s">
        <v>187</v>
      </c>
      <c r="C9" s="48" t="s">
        <v>234</v>
      </c>
      <c r="D9" s="48" t="s">
        <v>233</v>
      </c>
      <c r="E9" s="48" t="s">
        <v>232</v>
      </c>
      <c r="F9" s="48" t="s">
        <v>228</v>
      </c>
      <c r="G9" s="20" t="s">
        <v>125</v>
      </c>
      <c r="H9" s="21"/>
    </row>
    <row r="10" spans="1:8" ht="47.25" x14ac:dyDescent="0.25">
      <c r="A10" s="43"/>
      <c r="B10" s="57"/>
      <c r="C10" s="49"/>
      <c r="D10" s="49"/>
      <c r="E10" s="49"/>
      <c r="F10" s="49"/>
      <c r="G10" s="11" t="s">
        <v>132</v>
      </c>
      <c r="H10" s="12">
        <v>29</v>
      </c>
    </row>
    <row r="11" spans="1:8" ht="16.5" thickBot="1" x14ac:dyDescent="0.3">
      <c r="A11" s="43"/>
      <c r="B11" s="57"/>
      <c r="C11" s="50"/>
      <c r="D11" s="50"/>
      <c r="E11" s="50"/>
      <c r="F11" s="50"/>
      <c r="G11" s="22" t="s">
        <v>8</v>
      </c>
      <c r="H11" s="24">
        <f>SUM(H10:H10,)</f>
        <v>29</v>
      </c>
    </row>
    <row r="12" spans="1:8" ht="90.75" customHeight="1" thickBot="1" x14ac:dyDescent="0.3">
      <c r="A12" s="44"/>
      <c r="B12" s="56"/>
      <c r="C12" s="64" t="s">
        <v>231</v>
      </c>
      <c r="D12" s="63"/>
      <c r="E12" s="63"/>
      <c r="F12" s="62"/>
      <c r="G12" s="23"/>
      <c r="H12" s="25"/>
    </row>
    <row r="13" spans="1:8" x14ac:dyDescent="0.25">
      <c r="A13" s="42">
        <v>3</v>
      </c>
      <c r="B13" s="58" t="s">
        <v>187</v>
      </c>
      <c r="C13" s="48" t="s">
        <v>158</v>
      </c>
      <c r="D13" s="48" t="s">
        <v>230</v>
      </c>
      <c r="E13" s="48" t="s">
        <v>229</v>
      </c>
      <c r="F13" s="48" t="s">
        <v>228</v>
      </c>
      <c r="G13" s="20" t="s">
        <v>125</v>
      </c>
      <c r="H13" s="21"/>
    </row>
    <row r="14" spans="1:8" ht="47.25" x14ac:dyDescent="0.25">
      <c r="A14" s="43"/>
      <c r="B14" s="57"/>
      <c r="C14" s="49"/>
      <c r="D14" s="49"/>
      <c r="E14" s="49"/>
      <c r="F14" s="49"/>
      <c r="G14" s="11" t="s">
        <v>132</v>
      </c>
      <c r="H14" s="12">
        <v>17</v>
      </c>
    </row>
    <row r="15" spans="1:8" ht="42.75" customHeight="1" thickBot="1" x14ac:dyDescent="0.3">
      <c r="A15" s="43"/>
      <c r="B15" s="57"/>
      <c r="C15" s="50"/>
      <c r="D15" s="50"/>
      <c r="E15" s="50"/>
      <c r="F15" s="50"/>
      <c r="G15" s="22" t="s">
        <v>8</v>
      </c>
      <c r="H15" s="24">
        <f>SUM(H14:H14,)</f>
        <v>17</v>
      </c>
    </row>
    <row r="16" spans="1:8" ht="62.25" customHeight="1" thickBot="1" x14ac:dyDescent="0.3">
      <c r="A16" s="44"/>
      <c r="B16" s="56"/>
      <c r="C16" s="64" t="s">
        <v>227</v>
      </c>
      <c r="D16" s="63"/>
      <c r="E16" s="63"/>
      <c r="F16" s="62"/>
      <c r="G16" s="23"/>
      <c r="H16" s="25"/>
    </row>
    <row r="17" spans="1:8" x14ac:dyDescent="0.25">
      <c r="A17" s="42">
        <v>4</v>
      </c>
      <c r="B17" s="58" t="s">
        <v>226</v>
      </c>
      <c r="C17" s="48" t="s">
        <v>225</v>
      </c>
      <c r="D17" s="48" t="s">
        <v>224</v>
      </c>
      <c r="E17" s="48" t="s">
        <v>223</v>
      </c>
      <c r="F17" s="48" t="s">
        <v>222</v>
      </c>
      <c r="G17" s="20" t="s">
        <v>192</v>
      </c>
      <c r="H17" s="21"/>
    </row>
    <row r="18" spans="1:8" ht="31.5" x14ac:dyDescent="0.25">
      <c r="A18" s="43"/>
      <c r="B18" s="57"/>
      <c r="C18" s="49"/>
      <c r="D18" s="49"/>
      <c r="E18" s="49"/>
      <c r="F18" s="49"/>
      <c r="G18" s="11" t="s">
        <v>113</v>
      </c>
      <c r="H18" s="12">
        <v>18</v>
      </c>
    </row>
    <row r="19" spans="1:8" x14ac:dyDescent="0.25">
      <c r="A19" s="43"/>
      <c r="B19" s="57"/>
      <c r="C19" s="49"/>
      <c r="D19" s="49"/>
      <c r="E19" s="49"/>
      <c r="F19" s="49"/>
      <c r="G19" s="11" t="s">
        <v>111</v>
      </c>
      <c r="H19" s="12">
        <v>16</v>
      </c>
    </row>
    <row r="20" spans="1:8" ht="48" thickBot="1" x14ac:dyDescent="0.3">
      <c r="A20" s="43"/>
      <c r="B20" s="57"/>
      <c r="C20" s="49"/>
      <c r="D20" s="49"/>
      <c r="E20" s="49"/>
      <c r="F20" s="49"/>
      <c r="G20" s="11" t="s">
        <v>110</v>
      </c>
      <c r="H20" s="12">
        <v>6</v>
      </c>
    </row>
    <row r="21" spans="1:8" x14ac:dyDescent="0.25">
      <c r="A21" s="43"/>
      <c r="B21" s="57"/>
      <c r="C21" s="49"/>
      <c r="D21" s="49"/>
      <c r="E21" s="49"/>
      <c r="F21" s="49"/>
      <c r="G21" s="20" t="s">
        <v>194</v>
      </c>
      <c r="H21" s="21"/>
    </row>
    <row r="22" spans="1:8" ht="47.25" x14ac:dyDescent="0.25">
      <c r="A22" s="43"/>
      <c r="B22" s="57"/>
      <c r="C22" s="49"/>
      <c r="D22" s="49"/>
      <c r="E22" s="49"/>
      <c r="F22" s="49"/>
      <c r="G22" s="11" t="s">
        <v>221</v>
      </c>
      <c r="H22" s="12">
        <v>24</v>
      </c>
    </row>
    <row r="23" spans="1:8" ht="32.25" thickBot="1" x14ac:dyDescent="0.3">
      <c r="A23" s="43"/>
      <c r="B23" s="57"/>
      <c r="C23" s="49"/>
      <c r="D23" s="49"/>
      <c r="E23" s="49"/>
      <c r="F23" s="49"/>
      <c r="G23" s="11" t="s">
        <v>116</v>
      </c>
      <c r="H23" s="12">
        <v>24</v>
      </c>
    </row>
    <row r="24" spans="1:8" x14ac:dyDescent="0.25">
      <c r="A24" s="43"/>
      <c r="B24" s="57"/>
      <c r="C24" s="49"/>
      <c r="D24" s="49"/>
      <c r="E24" s="49"/>
      <c r="F24" s="49"/>
      <c r="G24" s="20" t="s">
        <v>109</v>
      </c>
      <c r="H24" s="21"/>
    </row>
    <row r="25" spans="1:8" ht="31.5" x14ac:dyDescent="0.25">
      <c r="A25" s="43"/>
      <c r="B25" s="57"/>
      <c r="C25" s="49"/>
      <c r="D25" s="49"/>
      <c r="E25" s="49"/>
      <c r="F25" s="49"/>
      <c r="G25" s="11" t="s">
        <v>108</v>
      </c>
      <c r="H25" s="12">
        <v>12</v>
      </c>
    </row>
    <row r="26" spans="1:8" ht="47.25" x14ac:dyDescent="0.25">
      <c r="A26" s="43"/>
      <c r="B26" s="57"/>
      <c r="C26" s="49"/>
      <c r="D26" s="49"/>
      <c r="E26" s="49"/>
      <c r="F26" s="49"/>
      <c r="G26" s="11" t="s">
        <v>126</v>
      </c>
      <c r="H26" s="12">
        <v>4</v>
      </c>
    </row>
    <row r="27" spans="1:8" ht="16.5" thickBot="1" x14ac:dyDescent="0.3">
      <c r="A27" s="43"/>
      <c r="B27" s="57"/>
      <c r="C27" s="50"/>
      <c r="D27" s="50"/>
      <c r="E27" s="50"/>
      <c r="F27" s="50"/>
      <c r="G27" s="22" t="s">
        <v>8</v>
      </c>
      <c r="H27" s="24">
        <f>SUM(H18:H20,H22:H23,H25:H26,)</f>
        <v>104</v>
      </c>
    </row>
    <row r="28" spans="1:8" ht="114" customHeight="1" thickBot="1" x14ac:dyDescent="0.3">
      <c r="A28" s="44"/>
      <c r="B28" s="56"/>
      <c r="C28" s="67" t="s">
        <v>220</v>
      </c>
      <c r="D28" s="66"/>
      <c r="E28" s="66"/>
      <c r="F28" s="65"/>
      <c r="G28" s="23"/>
      <c r="H28" s="25"/>
    </row>
    <row r="29" spans="1:8" x14ac:dyDescent="0.25">
      <c r="A29" s="42">
        <v>5</v>
      </c>
      <c r="B29" s="58" t="s">
        <v>187</v>
      </c>
      <c r="C29" s="48" t="s">
        <v>157</v>
      </c>
      <c r="D29" s="48" t="s">
        <v>156</v>
      </c>
      <c r="E29" s="48" t="s">
        <v>219</v>
      </c>
      <c r="F29" s="48" t="s">
        <v>15</v>
      </c>
      <c r="G29" s="20" t="s">
        <v>125</v>
      </c>
      <c r="H29" s="21"/>
    </row>
    <row r="30" spans="1:8" ht="47.25" x14ac:dyDescent="0.25">
      <c r="A30" s="43"/>
      <c r="B30" s="57"/>
      <c r="C30" s="49"/>
      <c r="D30" s="49"/>
      <c r="E30" s="49"/>
      <c r="F30" s="49"/>
      <c r="G30" s="11" t="s">
        <v>132</v>
      </c>
      <c r="H30" s="12">
        <v>29</v>
      </c>
    </row>
    <row r="31" spans="1:8" ht="192" customHeight="1" thickBot="1" x14ac:dyDescent="0.3">
      <c r="A31" s="43"/>
      <c r="B31" s="57"/>
      <c r="C31" s="50"/>
      <c r="D31" s="50"/>
      <c r="E31" s="50"/>
      <c r="F31" s="50"/>
      <c r="G31" s="22" t="s">
        <v>8</v>
      </c>
      <c r="H31" s="24">
        <f>SUM(H30:H30,)</f>
        <v>29</v>
      </c>
    </row>
    <row r="32" spans="1:8" ht="79.5" customHeight="1" thickBot="1" x14ac:dyDescent="0.3">
      <c r="A32" s="44"/>
      <c r="B32" s="56"/>
      <c r="C32" s="67" t="s">
        <v>218</v>
      </c>
      <c r="D32" s="66"/>
      <c r="E32" s="66"/>
      <c r="F32" s="65"/>
      <c r="G32" s="23"/>
      <c r="H32" s="25"/>
    </row>
    <row r="33" spans="1:8" x14ac:dyDescent="0.25">
      <c r="A33" s="42">
        <v>6</v>
      </c>
      <c r="B33" s="58" t="s">
        <v>187</v>
      </c>
      <c r="C33" s="48" t="s">
        <v>134</v>
      </c>
      <c r="D33" s="48" t="s">
        <v>217</v>
      </c>
      <c r="E33" s="48" t="s">
        <v>216</v>
      </c>
      <c r="F33" s="48" t="s">
        <v>215</v>
      </c>
      <c r="G33" s="20" t="s">
        <v>125</v>
      </c>
      <c r="H33" s="21"/>
    </row>
    <row r="34" spans="1:8" ht="47.25" x14ac:dyDescent="0.25">
      <c r="A34" s="43"/>
      <c r="B34" s="57"/>
      <c r="C34" s="49"/>
      <c r="D34" s="49"/>
      <c r="E34" s="49"/>
      <c r="F34" s="49"/>
      <c r="G34" s="11" t="s">
        <v>132</v>
      </c>
      <c r="H34" s="12">
        <v>29</v>
      </c>
    </row>
    <row r="35" spans="1:8" ht="18.75" customHeight="1" thickBot="1" x14ac:dyDescent="0.3">
      <c r="A35" s="43"/>
      <c r="B35" s="57"/>
      <c r="C35" s="50"/>
      <c r="D35" s="50"/>
      <c r="E35" s="50"/>
      <c r="F35" s="50"/>
      <c r="G35" s="22" t="s">
        <v>8</v>
      </c>
      <c r="H35" s="24">
        <f>SUM(H34:H34,)</f>
        <v>29</v>
      </c>
    </row>
    <row r="36" spans="1:8" ht="78" customHeight="1" thickBot="1" x14ac:dyDescent="0.3">
      <c r="A36" s="44"/>
      <c r="B36" s="56"/>
      <c r="C36" s="64" t="s">
        <v>214</v>
      </c>
      <c r="D36" s="63"/>
      <c r="E36" s="63"/>
      <c r="F36" s="62"/>
      <c r="G36" s="23"/>
      <c r="H36" s="25"/>
    </row>
    <row r="37" spans="1:8" x14ac:dyDescent="0.25">
      <c r="A37" s="42">
        <v>7</v>
      </c>
      <c r="B37" s="58" t="s">
        <v>187</v>
      </c>
      <c r="C37" s="48" t="s">
        <v>213</v>
      </c>
      <c r="D37" s="48" t="s">
        <v>212</v>
      </c>
      <c r="E37" s="48" t="s">
        <v>211</v>
      </c>
      <c r="F37" s="48" t="s">
        <v>210</v>
      </c>
      <c r="G37" s="20" t="s">
        <v>125</v>
      </c>
      <c r="H37" s="21"/>
    </row>
    <row r="38" spans="1:8" ht="47.25" x14ac:dyDescent="0.25">
      <c r="A38" s="43"/>
      <c r="B38" s="57"/>
      <c r="C38" s="49"/>
      <c r="D38" s="49"/>
      <c r="E38" s="49"/>
      <c r="F38" s="49"/>
      <c r="G38" s="11" t="s">
        <v>132</v>
      </c>
      <c r="H38" s="12">
        <v>29</v>
      </c>
    </row>
    <row r="39" spans="1:8" ht="58.5" customHeight="1" thickBot="1" x14ac:dyDescent="0.3">
      <c r="A39" s="43"/>
      <c r="B39" s="57"/>
      <c r="C39" s="50"/>
      <c r="D39" s="50"/>
      <c r="E39" s="50"/>
      <c r="F39" s="50"/>
      <c r="G39" s="22" t="s">
        <v>8</v>
      </c>
      <c r="H39" s="24">
        <f>SUM(H38:H38,)</f>
        <v>29</v>
      </c>
    </row>
    <row r="40" spans="1:8" ht="74.25" customHeight="1" thickBot="1" x14ac:dyDescent="0.3">
      <c r="A40" s="44"/>
      <c r="B40" s="56"/>
      <c r="C40" s="64" t="s">
        <v>209</v>
      </c>
      <c r="D40" s="63"/>
      <c r="E40" s="63"/>
      <c r="F40" s="62"/>
      <c r="G40" s="23"/>
      <c r="H40" s="25"/>
    </row>
    <row r="41" spans="1:8" x14ac:dyDescent="0.25">
      <c r="A41" s="42">
        <v>8</v>
      </c>
      <c r="B41" s="58" t="s">
        <v>208</v>
      </c>
      <c r="C41" s="48" t="s">
        <v>152</v>
      </c>
      <c r="D41" s="48" t="s">
        <v>207</v>
      </c>
      <c r="E41" s="48" t="s">
        <v>151</v>
      </c>
      <c r="F41" s="48" t="s">
        <v>206</v>
      </c>
      <c r="G41" s="20" t="s">
        <v>194</v>
      </c>
      <c r="H41" s="21"/>
    </row>
    <row r="42" spans="1:8" ht="32.25" thickBot="1" x14ac:dyDescent="0.3">
      <c r="A42" s="43"/>
      <c r="B42" s="57"/>
      <c r="C42" s="49"/>
      <c r="D42" s="49"/>
      <c r="E42" s="49"/>
      <c r="F42" s="49"/>
      <c r="G42" s="11" t="s">
        <v>131</v>
      </c>
      <c r="H42" s="12">
        <v>18</v>
      </c>
    </row>
    <row r="43" spans="1:8" x14ac:dyDescent="0.25">
      <c r="A43" s="43"/>
      <c r="B43" s="57"/>
      <c r="C43" s="49"/>
      <c r="D43" s="49"/>
      <c r="E43" s="49"/>
      <c r="F43" s="49"/>
      <c r="G43" s="20" t="s">
        <v>150</v>
      </c>
      <c r="H43" s="21"/>
    </row>
    <row r="44" spans="1:8" ht="31.5" x14ac:dyDescent="0.25">
      <c r="A44" s="43"/>
      <c r="B44" s="57"/>
      <c r="C44" s="49"/>
      <c r="D44" s="49"/>
      <c r="E44" s="49"/>
      <c r="F44" s="49"/>
      <c r="G44" s="11" t="s">
        <v>149</v>
      </c>
      <c r="H44" s="12">
        <v>27</v>
      </c>
    </row>
    <row r="45" spans="1:8" ht="31.5" x14ac:dyDescent="0.25">
      <c r="A45" s="43"/>
      <c r="B45" s="57"/>
      <c r="C45" s="49"/>
      <c r="D45" s="49"/>
      <c r="E45" s="49"/>
      <c r="F45" s="49"/>
      <c r="G45" s="11" t="s">
        <v>148</v>
      </c>
      <c r="H45" s="12">
        <v>24</v>
      </c>
    </row>
    <row r="46" spans="1:8" x14ac:dyDescent="0.25">
      <c r="A46" s="43"/>
      <c r="B46" s="57"/>
      <c r="C46" s="49"/>
      <c r="D46" s="49"/>
      <c r="E46" s="49"/>
      <c r="F46" s="49"/>
      <c r="G46" s="11" t="s">
        <v>129</v>
      </c>
      <c r="H46" s="12">
        <v>26</v>
      </c>
    </row>
    <row r="47" spans="1:8" ht="16.5" thickBot="1" x14ac:dyDescent="0.3">
      <c r="A47" s="43"/>
      <c r="B47" s="57"/>
      <c r="C47" s="49"/>
      <c r="D47" s="49"/>
      <c r="E47" s="49"/>
      <c r="F47" s="49"/>
      <c r="G47" s="11" t="s">
        <v>147</v>
      </c>
      <c r="H47" s="12">
        <v>6</v>
      </c>
    </row>
    <row r="48" spans="1:8" x14ac:dyDescent="0.25">
      <c r="A48" s="43"/>
      <c r="B48" s="57"/>
      <c r="C48" s="49"/>
      <c r="D48" s="49"/>
      <c r="E48" s="49"/>
      <c r="F48" s="49"/>
      <c r="G48" s="20" t="s">
        <v>133</v>
      </c>
      <c r="H48" s="21"/>
    </row>
    <row r="49" spans="1:8" ht="48" thickBot="1" x14ac:dyDescent="0.3">
      <c r="A49" s="43"/>
      <c r="B49" s="57"/>
      <c r="C49" s="49"/>
      <c r="D49" s="49"/>
      <c r="E49" s="49"/>
      <c r="F49" s="49"/>
      <c r="G49" s="11" t="s">
        <v>132</v>
      </c>
      <c r="H49" s="12">
        <v>29</v>
      </c>
    </row>
    <row r="50" spans="1:8" x14ac:dyDescent="0.25">
      <c r="A50" s="43"/>
      <c r="B50" s="57"/>
      <c r="C50" s="49"/>
      <c r="D50" s="49"/>
      <c r="E50" s="49"/>
      <c r="F50" s="49"/>
      <c r="G50" s="20" t="s">
        <v>120</v>
      </c>
      <c r="H50" s="21"/>
    </row>
    <row r="51" spans="1:8" ht="31.5" x14ac:dyDescent="0.25">
      <c r="A51" s="43"/>
      <c r="B51" s="57"/>
      <c r="C51" s="49"/>
      <c r="D51" s="49"/>
      <c r="E51" s="49"/>
      <c r="F51" s="49"/>
      <c r="G51" s="11" t="s">
        <v>205</v>
      </c>
      <c r="H51" s="12">
        <v>36</v>
      </c>
    </row>
    <row r="52" spans="1:8" ht="51.6" customHeight="1" thickBot="1" x14ac:dyDescent="0.3">
      <c r="A52" s="43"/>
      <c r="B52" s="57"/>
      <c r="C52" s="49"/>
      <c r="D52" s="49"/>
      <c r="E52" s="49"/>
      <c r="F52" s="49"/>
      <c r="G52" s="11" t="s">
        <v>119</v>
      </c>
      <c r="H52" s="12">
        <v>62</v>
      </c>
    </row>
    <row r="53" spans="1:8" x14ac:dyDescent="0.25">
      <c r="A53" s="43"/>
      <c r="B53" s="57"/>
      <c r="C53" s="49"/>
      <c r="D53" s="49"/>
      <c r="E53" s="49"/>
      <c r="F53" s="49"/>
      <c r="G53" s="20" t="s">
        <v>67</v>
      </c>
      <c r="H53" s="21"/>
    </row>
    <row r="54" spans="1:8" x14ac:dyDescent="0.25">
      <c r="A54" s="43"/>
      <c r="B54" s="57"/>
      <c r="C54" s="49"/>
      <c r="D54" s="49"/>
      <c r="E54" s="49"/>
      <c r="F54" s="49"/>
      <c r="G54" s="11" t="s">
        <v>67</v>
      </c>
      <c r="H54" s="12">
        <v>108</v>
      </c>
    </row>
    <row r="55" spans="1:8" x14ac:dyDescent="0.25">
      <c r="A55" s="43"/>
      <c r="B55" s="57"/>
      <c r="C55" s="49"/>
      <c r="D55" s="49"/>
      <c r="E55" s="49"/>
      <c r="F55" s="49"/>
      <c r="G55" s="11" t="s">
        <v>146</v>
      </c>
      <c r="H55" s="12">
        <v>62</v>
      </c>
    </row>
    <row r="56" spans="1:8" ht="48" thickBot="1" x14ac:dyDescent="0.3">
      <c r="A56" s="43"/>
      <c r="B56" s="57"/>
      <c r="C56" s="49"/>
      <c r="D56" s="49"/>
      <c r="E56" s="49"/>
      <c r="F56" s="49"/>
      <c r="G56" s="11" t="s">
        <v>204</v>
      </c>
      <c r="H56" s="12">
        <v>31</v>
      </c>
    </row>
    <row r="57" spans="1:8" x14ac:dyDescent="0.25">
      <c r="A57" s="43"/>
      <c r="B57" s="57"/>
      <c r="C57" s="49"/>
      <c r="D57" s="49"/>
      <c r="E57" s="49"/>
      <c r="F57" s="49"/>
      <c r="G57" s="20" t="s">
        <v>115</v>
      </c>
      <c r="H57" s="21"/>
    </row>
    <row r="58" spans="1:8" ht="31.5" x14ac:dyDescent="0.25">
      <c r="A58" s="43"/>
      <c r="B58" s="57"/>
      <c r="C58" s="49"/>
      <c r="D58" s="49"/>
      <c r="E58" s="49"/>
      <c r="F58" s="49"/>
      <c r="G58" s="11" t="s">
        <v>203</v>
      </c>
      <c r="H58" s="12">
        <v>8</v>
      </c>
    </row>
    <row r="59" spans="1:8" ht="47.25" x14ac:dyDescent="0.25">
      <c r="A59" s="43"/>
      <c r="B59" s="57"/>
      <c r="C59" s="49"/>
      <c r="D59" s="49"/>
      <c r="E59" s="49"/>
      <c r="F59" s="49"/>
      <c r="G59" s="11" t="s">
        <v>145</v>
      </c>
      <c r="H59" s="12">
        <v>6</v>
      </c>
    </row>
    <row r="60" spans="1:8" x14ac:dyDescent="0.25">
      <c r="A60" s="43"/>
      <c r="B60" s="57"/>
      <c r="C60" s="49"/>
      <c r="D60" s="49"/>
      <c r="E60" s="49"/>
      <c r="F60" s="49"/>
      <c r="G60" s="11" t="s">
        <v>144</v>
      </c>
      <c r="H60" s="12">
        <v>8</v>
      </c>
    </row>
    <row r="61" spans="1:8" ht="31.5" x14ac:dyDescent="0.25">
      <c r="A61" s="43"/>
      <c r="B61" s="57"/>
      <c r="C61" s="49"/>
      <c r="D61" s="49"/>
      <c r="E61" s="49"/>
      <c r="F61" s="49"/>
      <c r="G61" s="11" t="s">
        <v>202</v>
      </c>
      <c r="H61" s="12">
        <v>2</v>
      </c>
    </row>
    <row r="62" spans="1:8" ht="63" x14ac:dyDescent="0.25">
      <c r="A62" s="43"/>
      <c r="B62" s="57"/>
      <c r="C62" s="49"/>
      <c r="D62" s="49"/>
      <c r="E62" s="49"/>
      <c r="F62" s="49"/>
      <c r="G62" s="11" t="s">
        <v>143</v>
      </c>
      <c r="H62" s="12">
        <v>3</v>
      </c>
    </row>
    <row r="63" spans="1:8" ht="31.5" x14ac:dyDescent="0.25">
      <c r="A63" s="43"/>
      <c r="B63" s="57"/>
      <c r="C63" s="49"/>
      <c r="D63" s="49"/>
      <c r="E63" s="49"/>
      <c r="F63" s="49"/>
      <c r="G63" s="11" t="s">
        <v>142</v>
      </c>
      <c r="H63" s="12">
        <v>4</v>
      </c>
    </row>
    <row r="64" spans="1:8" ht="28.9" customHeight="1" x14ac:dyDescent="0.25">
      <c r="A64" s="43"/>
      <c r="B64" s="57"/>
      <c r="C64" s="49"/>
      <c r="D64" s="49"/>
      <c r="E64" s="49"/>
      <c r="F64" s="49"/>
      <c r="G64" s="11" t="s">
        <v>201</v>
      </c>
      <c r="H64" s="12">
        <v>4</v>
      </c>
    </row>
    <row r="65" spans="1:8" ht="12" customHeight="1" x14ac:dyDescent="0.25">
      <c r="A65" s="43"/>
      <c r="B65" s="57"/>
      <c r="C65" s="49"/>
      <c r="D65" s="49"/>
      <c r="E65" s="49"/>
      <c r="F65" s="49"/>
      <c r="G65" s="11" t="s">
        <v>200</v>
      </c>
      <c r="H65" s="12">
        <v>1</v>
      </c>
    </row>
    <row r="66" spans="1:8" ht="31.5" x14ac:dyDescent="0.25">
      <c r="A66" s="43"/>
      <c r="B66" s="57"/>
      <c r="C66" s="49"/>
      <c r="D66" s="49"/>
      <c r="E66" s="49"/>
      <c r="F66" s="49"/>
      <c r="G66" s="11" t="s">
        <v>141</v>
      </c>
      <c r="H66" s="12">
        <v>72</v>
      </c>
    </row>
    <row r="67" spans="1:8" x14ac:dyDescent="0.25">
      <c r="A67" s="43"/>
      <c r="B67" s="57"/>
      <c r="C67" s="49"/>
      <c r="D67" s="49"/>
      <c r="E67" s="49"/>
      <c r="F67" s="49"/>
      <c r="G67" s="11" t="s">
        <v>114</v>
      </c>
      <c r="H67" s="12">
        <v>98</v>
      </c>
    </row>
    <row r="68" spans="1:8" ht="16.5" thickBot="1" x14ac:dyDescent="0.3">
      <c r="A68" s="43"/>
      <c r="B68" s="57"/>
      <c r="C68" s="50"/>
      <c r="D68" s="50"/>
      <c r="E68" s="50"/>
      <c r="F68" s="50"/>
      <c r="G68" s="22" t="s">
        <v>8</v>
      </c>
      <c r="H68" s="24">
        <f>SUM(H58:H67,H42,H44:H47,H49,H51:H52,H54:H56)</f>
        <v>635</v>
      </c>
    </row>
    <row r="69" spans="1:8" ht="111.6" customHeight="1" thickBot="1" x14ac:dyDescent="0.3">
      <c r="A69" s="44"/>
      <c r="B69" s="56"/>
      <c r="C69" s="64" t="s">
        <v>199</v>
      </c>
      <c r="D69" s="63"/>
      <c r="E69" s="63"/>
      <c r="F69" s="62"/>
      <c r="G69" s="23"/>
      <c r="H69" s="25"/>
    </row>
    <row r="70" spans="1:8" x14ac:dyDescent="0.25">
      <c r="A70" s="42">
        <v>9</v>
      </c>
      <c r="B70" s="58" t="s">
        <v>198</v>
      </c>
      <c r="C70" s="48" t="s">
        <v>197</v>
      </c>
      <c r="D70" s="48" t="s">
        <v>196</v>
      </c>
      <c r="E70" s="48" t="s">
        <v>118</v>
      </c>
      <c r="F70" s="48" t="s">
        <v>195</v>
      </c>
      <c r="G70" s="20" t="s">
        <v>194</v>
      </c>
      <c r="H70" s="21"/>
    </row>
    <row r="71" spans="1:8" ht="47.25" x14ac:dyDescent="0.25">
      <c r="A71" s="43"/>
      <c r="B71" s="57"/>
      <c r="C71" s="49"/>
      <c r="D71" s="49"/>
      <c r="E71" s="49"/>
      <c r="F71" s="49"/>
      <c r="G71" s="11" t="s">
        <v>193</v>
      </c>
      <c r="H71" s="12">
        <v>18</v>
      </c>
    </row>
    <row r="72" spans="1:8" ht="48" thickBot="1" x14ac:dyDescent="0.3">
      <c r="A72" s="43"/>
      <c r="B72" s="57"/>
      <c r="C72" s="49"/>
      <c r="D72" s="49"/>
      <c r="E72" s="49"/>
      <c r="F72" s="49"/>
      <c r="G72" s="11" t="s">
        <v>117</v>
      </c>
      <c r="H72" s="12">
        <v>24</v>
      </c>
    </row>
    <row r="73" spans="1:8" x14ac:dyDescent="0.25">
      <c r="A73" s="43"/>
      <c r="B73" s="57"/>
      <c r="C73" s="49"/>
      <c r="D73" s="49"/>
      <c r="E73" s="49"/>
      <c r="F73" s="49"/>
      <c r="G73" s="20" t="s">
        <v>192</v>
      </c>
      <c r="H73" s="21"/>
    </row>
    <row r="74" spans="1:8" ht="16.5" thickBot="1" x14ac:dyDescent="0.3">
      <c r="A74" s="43"/>
      <c r="B74" s="57"/>
      <c r="C74" s="49"/>
      <c r="D74" s="49"/>
      <c r="E74" s="49"/>
      <c r="F74" s="49"/>
      <c r="G74" s="11" t="s">
        <v>112</v>
      </c>
      <c r="H74" s="12">
        <v>22</v>
      </c>
    </row>
    <row r="75" spans="1:8" x14ac:dyDescent="0.25">
      <c r="A75" s="43"/>
      <c r="B75" s="57"/>
      <c r="C75" s="49"/>
      <c r="D75" s="49"/>
      <c r="E75" s="49"/>
      <c r="F75" s="49"/>
      <c r="G75" s="20" t="s">
        <v>125</v>
      </c>
      <c r="H75" s="21"/>
    </row>
    <row r="76" spans="1:8" ht="47.25" x14ac:dyDescent="0.25">
      <c r="A76" s="43"/>
      <c r="B76" s="57"/>
      <c r="C76" s="49"/>
      <c r="D76" s="49"/>
      <c r="E76" s="49"/>
      <c r="F76" s="49"/>
      <c r="G76" s="11" t="s">
        <v>132</v>
      </c>
      <c r="H76" s="12">
        <v>29</v>
      </c>
    </row>
    <row r="77" spans="1:8" ht="31.5" x14ac:dyDescent="0.25">
      <c r="A77" s="43"/>
      <c r="B77" s="57"/>
      <c r="C77" s="49"/>
      <c r="D77" s="49"/>
      <c r="E77" s="49"/>
      <c r="F77" s="49"/>
      <c r="G77" s="11" t="s">
        <v>191</v>
      </c>
      <c r="H77" s="12">
        <v>31</v>
      </c>
    </row>
    <row r="78" spans="1:8" ht="16.5" thickBot="1" x14ac:dyDescent="0.3">
      <c r="A78" s="43"/>
      <c r="B78" s="57"/>
      <c r="C78" s="50"/>
      <c r="D78" s="50"/>
      <c r="E78" s="50"/>
      <c r="F78" s="50"/>
      <c r="G78" s="22" t="s">
        <v>8</v>
      </c>
      <c r="H78" s="24">
        <f>SUM(H71:H74,H76:H77,)</f>
        <v>124</v>
      </c>
    </row>
    <row r="79" spans="1:8" ht="99" customHeight="1" thickBot="1" x14ac:dyDescent="0.3">
      <c r="A79" s="44"/>
      <c r="B79" s="56"/>
      <c r="C79" s="67" t="s">
        <v>190</v>
      </c>
      <c r="D79" s="66"/>
      <c r="E79" s="66"/>
      <c r="F79" s="65"/>
      <c r="G79" s="23"/>
      <c r="H79" s="25"/>
    </row>
    <row r="80" spans="1:8" x14ac:dyDescent="0.25">
      <c r="A80" s="42">
        <v>10</v>
      </c>
      <c r="B80" s="58" t="s">
        <v>187</v>
      </c>
      <c r="C80" s="48" t="s">
        <v>189</v>
      </c>
      <c r="D80" s="48" t="s">
        <v>155</v>
      </c>
      <c r="E80" s="48" t="s">
        <v>154</v>
      </c>
      <c r="F80" s="48" t="s">
        <v>153</v>
      </c>
      <c r="G80" s="20" t="s">
        <v>125</v>
      </c>
      <c r="H80" s="21"/>
    </row>
    <row r="81" spans="1:8" ht="47.25" x14ac:dyDescent="0.25">
      <c r="A81" s="43"/>
      <c r="B81" s="57"/>
      <c r="C81" s="49"/>
      <c r="D81" s="49"/>
      <c r="E81" s="49"/>
      <c r="F81" s="49"/>
      <c r="G81" s="11" t="s">
        <v>132</v>
      </c>
      <c r="H81" s="12">
        <v>29</v>
      </c>
    </row>
    <row r="82" spans="1:8" ht="55.5" customHeight="1" thickBot="1" x14ac:dyDescent="0.3">
      <c r="A82" s="43"/>
      <c r="B82" s="57"/>
      <c r="C82" s="50"/>
      <c r="D82" s="50"/>
      <c r="E82" s="50"/>
      <c r="F82" s="50"/>
      <c r="G82" s="22" t="s">
        <v>8</v>
      </c>
      <c r="H82" s="24">
        <f>SUM(H81:H81,)</f>
        <v>29</v>
      </c>
    </row>
    <row r="83" spans="1:8" ht="87" customHeight="1" thickBot="1" x14ac:dyDescent="0.3">
      <c r="A83" s="44"/>
      <c r="B83" s="56"/>
      <c r="C83" s="64" t="s">
        <v>188</v>
      </c>
      <c r="D83" s="63"/>
      <c r="E83" s="63"/>
      <c r="F83" s="62"/>
      <c r="G83" s="23"/>
      <c r="H83" s="25"/>
    </row>
    <row r="84" spans="1:8" x14ac:dyDescent="0.25">
      <c r="A84" s="42">
        <v>11</v>
      </c>
      <c r="B84" s="58" t="s">
        <v>187</v>
      </c>
      <c r="C84" s="48" t="s">
        <v>186</v>
      </c>
      <c r="D84" s="48" t="s">
        <v>185</v>
      </c>
      <c r="E84" s="48" t="s">
        <v>184</v>
      </c>
      <c r="F84" s="48" t="s">
        <v>136</v>
      </c>
      <c r="G84" s="20" t="s">
        <v>125</v>
      </c>
      <c r="H84" s="21"/>
    </row>
    <row r="85" spans="1:8" ht="47.25" x14ac:dyDescent="0.25">
      <c r="A85" s="43"/>
      <c r="B85" s="57"/>
      <c r="C85" s="49"/>
      <c r="D85" s="49"/>
      <c r="E85" s="49"/>
      <c r="F85" s="49"/>
      <c r="G85" s="11" t="s">
        <v>132</v>
      </c>
      <c r="H85" s="12">
        <v>23</v>
      </c>
    </row>
    <row r="86" spans="1:8" ht="16.5" thickBot="1" x14ac:dyDescent="0.3">
      <c r="A86" s="43"/>
      <c r="B86" s="57"/>
      <c r="C86" s="50"/>
      <c r="D86" s="50"/>
      <c r="E86" s="50"/>
      <c r="F86" s="50"/>
      <c r="G86" s="22" t="s">
        <v>8</v>
      </c>
      <c r="H86" s="24">
        <f>SUM(H85:H85,)</f>
        <v>23</v>
      </c>
    </row>
    <row r="87" spans="1:8" ht="87.75" customHeight="1" thickBot="1" x14ac:dyDescent="0.3">
      <c r="A87" s="44"/>
      <c r="B87" s="56"/>
      <c r="C87" s="64" t="s">
        <v>183</v>
      </c>
      <c r="D87" s="63"/>
      <c r="E87" s="63"/>
      <c r="F87" s="62"/>
      <c r="G87" s="23"/>
      <c r="H87" s="25"/>
    </row>
    <row r="88" spans="1:8" x14ac:dyDescent="0.25">
      <c r="A88" s="42">
        <v>12</v>
      </c>
      <c r="B88" s="58" t="s">
        <v>179</v>
      </c>
      <c r="C88" s="48" t="s">
        <v>138</v>
      </c>
      <c r="D88" s="48" t="s">
        <v>182</v>
      </c>
      <c r="E88" s="48" t="s">
        <v>137</v>
      </c>
      <c r="F88" s="48" t="s">
        <v>136</v>
      </c>
      <c r="G88" s="20" t="s">
        <v>109</v>
      </c>
      <c r="H88" s="21"/>
    </row>
    <row r="89" spans="1:8" ht="78.75" x14ac:dyDescent="0.25">
      <c r="A89" s="43"/>
      <c r="B89" s="57"/>
      <c r="C89" s="49"/>
      <c r="D89" s="49"/>
      <c r="E89" s="49"/>
      <c r="F89" s="49"/>
      <c r="G89" s="11" t="s">
        <v>106</v>
      </c>
      <c r="H89" s="12">
        <v>12</v>
      </c>
    </row>
    <row r="90" spans="1:8" ht="47.25" x14ac:dyDescent="0.25">
      <c r="A90" s="43"/>
      <c r="B90" s="57"/>
      <c r="C90" s="49"/>
      <c r="D90" s="49"/>
      <c r="E90" s="49"/>
      <c r="F90" s="49"/>
      <c r="G90" s="11" t="s">
        <v>107</v>
      </c>
      <c r="H90" s="12">
        <v>4</v>
      </c>
    </row>
    <row r="91" spans="1:8" ht="51" customHeight="1" x14ac:dyDescent="0.25">
      <c r="A91" s="43"/>
      <c r="B91" s="57"/>
      <c r="C91" s="49"/>
      <c r="D91" s="49"/>
      <c r="E91" s="49"/>
      <c r="F91" s="49"/>
      <c r="G91" s="11" t="s">
        <v>181</v>
      </c>
      <c r="H91" s="12">
        <v>8</v>
      </c>
    </row>
    <row r="92" spans="1:8" ht="31.5" x14ac:dyDescent="0.25">
      <c r="A92" s="43"/>
      <c r="B92" s="57"/>
      <c r="C92" s="49"/>
      <c r="D92" s="49"/>
      <c r="E92" s="49"/>
      <c r="F92" s="49"/>
      <c r="G92" s="11" t="s">
        <v>105</v>
      </c>
      <c r="H92" s="12">
        <v>4</v>
      </c>
    </row>
    <row r="93" spans="1:8" ht="31.5" x14ac:dyDescent="0.25">
      <c r="A93" s="43"/>
      <c r="B93" s="57"/>
      <c r="C93" s="49"/>
      <c r="D93" s="49"/>
      <c r="E93" s="49"/>
      <c r="F93" s="49"/>
      <c r="G93" s="11" t="s">
        <v>104</v>
      </c>
      <c r="H93" s="12">
        <v>6</v>
      </c>
    </row>
    <row r="94" spans="1:8" ht="16.5" thickBot="1" x14ac:dyDescent="0.3">
      <c r="A94" s="43"/>
      <c r="B94" s="57"/>
      <c r="C94" s="50"/>
      <c r="D94" s="50"/>
      <c r="E94" s="50"/>
      <c r="F94" s="50"/>
      <c r="G94" s="22" t="s">
        <v>8</v>
      </c>
      <c r="H94" s="24">
        <f>SUM(H89:H93,)</f>
        <v>34</v>
      </c>
    </row>
    <row r="95" spans="1:8" ht="121.5" customHeight="1" thickBot="1" x14ac:dyDescent="0.3">
      <c r="A95" s="44"/>
      <c r="B95" s="56"/>
      <c r="C95" s="64" t="s">
        <v>180</v>
      </c>
      <c r="D95" s="63"/>
      <c r="E95" s="63"/>
      <c r="F95" s="62"/>
      <c r="G95" s="23"/>
      <c r="H95" s="25"/>
    </row>
    <row r="96" spans="1:8" x14ac:dyDescent="0.25">
      <c r="A96" s="42">
        <v>13</v>
      </c>
      <c r="B96" s="58" t="s">
        <v>179</v>
      </c>
      <c r="C96" s="48" t="s">
        <v>178</v>
      </c>
      <c r="D96" s="48" t="s">
        <v>177</v>
      </c>
      <c r="E96" s="48" t="s">
        <v>176</v>
      </c>
      <c r="F96" s="48" t="s">
        <v>139</v>
      </c>
      <c r="G96" s="20" t="s">
        <v>109</v>
      </c>
      <c r="H96" s="21"/>
    </row>
    <row r="97" spans="1:8" ht="31.5" x14ac:dyDescent="0.25">
      <c r="A97" s="43"/>
      <c r="B97" s="57"/>
      <c r="C97" s="49"/>
      <c r="D97" s="49"/>
      <c r="E97" s="49"/>
      <c r="F97" s="49"/>
      <c r="G97" s="11" t="s">
        <v>175</v>
      </c>
      <c r="H97" s="12">
        <v>8</v>
      </c>
    </row>
    <row r="98" spans="1:8" ht="31.5" x14ac:dyDescent="0.25">
      <c r="A98" s="43"/>
      <c r="B98" s="57"/>
      <c r="C98" s="49"/>
      <c r="D98" s="49"/>
      <c r="E98" s="49"/>
      <c r="F98" s="49"/>
      <c r="G98" s="11" t="s">
        <v>103</v>
      </c>
      <c r="H98" s="12">
        <v>6</v>
      </c>
    </row>
    <row r="99" spans="1:8" ht="32.25" thickBot="1" x14ac:dyDescent="0.3">
      <c r="A99" s="43"/>
      <c r="B99" s="57"/>
      <c r="C99" s="49"/>
      <c r="D99" s="49"/>
      <c r="E99" s="49"/>
      <c r="F99" s="49"/>
      <c r="G99" s="11" t="s">
        <v>102</v>
      </c>
      <c r="H99" s="12">
        <v>8</v>
      </c>
    </row>
    <row r="100" spans="1:8" x14ac:dyDescent="0.25">
      <c r="A100" s="43"/>
      <c r="B100" s="57"/>
      <c r="C100" s="49"/>
      <c r="D100" s="49"/>
      <c r="E100" s="49"/>
      <c r="F100" s="49"/>
      <c r="G100" s="20" t="s">
        <v>174</v>
      </c>
      <c r="H100" s="21"/>
    </row>
    <row r="101" spans="1:8" ht="47.25" x14ac:dyDescent="0.25">
      <c r="A101" s="43"/>
      <c r="B101" s="57"/>
      <c r="C101" s="49"/>
      <c r="D101" s="49"/>
      <c r="E101" s="49"/>
      <c r="F101" s="49"/>
      <c r="G101" s="11" t="s">
        <v>124</v>
      </c>
      <c r="H101" s="12">
        <v>6</v>
      </c>
    </row>
    <row r="102" spans="1:8" ht="47.25" x14ac:dyDescent="0.25">
      <c r="A102" s="43"/>
      <c r="B102" s="57"/>
      <c r="C102" s="49"/>
      <c r="D102" s="49"/>
      <c r="E102" s="49"/>
      <c r="F102" s="49"/>
      <c r="G102" s="11" t="s">
        <v>123</v>
      </c>
      <c r="H102" s="12">
        <v>16</v>
      </c>
    </row>
    <row r="103" spans="1:8" ht="31.5" x14ac:dyDescent="0.25">
      <c r="A103" s="43"/>
      <c r="B103" s="57"/>
      <c r="C103" s="49"/>
      <c r="D103" s="49"/>
      <c r="E103" s="49"/>
      <c r="F103" s="49"/>
      <c r="G103" s="11" t="s">
        <v>173</v>
      </c>
      <c r="H103" s="12">
        <v>2</v>
      </c>
    </row>
    <row r="104" spans="1:8" ht="31.5" x14ac:dyDescent="0.25">
      <c r="A104" s="43"/>
      <c r="B104" s="57"/>
      <c r="C104" s="49"/>
      <c r="D104" s="49"/>
      <c r="E104" s="49"/>
      <c r="F104" s="49"/>
      <c r="G104" s="11" t="s">
        <v>172</v>
      </c>
      <c r="H104" s="12">
        <v>2</v>
      </c>
    </row>
    <row r="105" spans="1:8" x14ac:dyDescent="0.25">
      <c r="A105" s="43"/>
      <c r="B105" s="57"/>
      <c r="C105" s="49"/>
      <c r="D105" s="49"/>
      <c r="E105" s="49"/>
      <c r="F105" s="49"/>
      <c r="G105" s="11" t="s">
        <v>127</v>
      </c>
      <c r="H105" s="12">
        <v>2</v>
      </c>
    </row>
    <row r="106" spans="1:8" x14ac:dyDescent="0.25">
      <c r="A106" s="43"/>
      <c r="B106" s="57"/>
      <c r="C106" s="49"/>
      <c r="D106" s="49"/>
      <c r="E106" s="49"/>
      <c r="F106" s="49"/>
      <c r="G106" s="11" t="s">
        <v>122</v>
      </c>
      <c r="H106" s="12">
        <v>2</v>
      </c>
    </row>
    <row r="107" spans="1:8" ht="31.5" x14ac:dyDescent="0.25">
      <c r="A107" s="43"/>
      <c r="B107" s="57"/>
      <c r="C107" s="49"/>
      <c r="D107" s="49"/>
      <c r="E107" s="49"/>
      <c r="F107" s="49"/>
      <c r="G107" s="11" t="s">
        <v>121</v>
      </c>
      <c r="H107" s="12">
        <v>2</v>
      </c>
    </row>
    <row r="108" spans="1:8" ht="31.5" x14ac:dyDescent="0.25">
      <c r="A108" s="43"/>
      <c r="B108" s="57"/>
      <c r="C108" s="49"/>
      <c r="D108" s="49"/>
      <c r="E108" s="49"/>
      <c r="F108" s="49"/>
      <c r="G108" s="11" t="s">
        <v>171</v>
      </c>
      <c r="H108" s="12">
        <v>2</v>
      </c>
    </row>
    <row r="109" spans="1:8" x14ac:dyDescent="0.25">
      <c r="A109" s="43"/>
      <c r="B109" s="57"/>
      <c r="C109" s="49"/>
      <c r="D109" s="49"/>
      <c r="E109" s="49"/>
      <c r="F109" s="49"/>
      <c r="G109" s="11" t="s">
        <v>170</v>
      </c>
      <c r="H109" s="12">
        <v>2</v>
      </c>
    </row>
    <row r="110" spans="1:8" ht="16.5" thickBot="1" x14ac:dyDescent="0.3">
      <c r="A110" s="43"/>
      <c r="B110" s="57"/>
      <c r="C110" s="49"/>
      <c r="D110" s="49"/>
      <c r="E110" s="49"/>
      <c r="F110" s="49"/>
      <c r="G110" s="11" t="s">
        <v>140</v>
      </c>
      <c r="H110" s="12">
        <v>203</v>
      </c>
    </row>
    <row r="111" spans="1:8" x14ac:dyDescent="0.25">
      <c r="A111" s="43"/>
      <c r="B111" s="57"/>
      <c r="C111" s="49"/>
      <c r="D111" s="49"/>
      <c r="E111" s="49"/>
      <c r="F111" s="49"/>
      <c r="G111" s="20" t="s">
        <v>101</v>
      </c>
      <c r="H111" s="21"/>
    </row>
    <row r="112" spans="1:8" ht="47.25" x14ac:dyDescent="0.25">
      <c r="A112" s="43"/>
      <c r="B112" s="57"/>
      <c r="C112" s="49"/>
      <c r="D112" s="49"/>
      <c r="E112" s="49"/>
      <c r="F112" s="49"/>
      <c r="G112" s="11" t="s">
        <v>100</v>
      </c>
      <c r="H112" s="12">
        <v>12</v>
      </c>
    </row>
    <row r="113" spans="1:8" ht="47.25" x14ac:dyDescent="0.25">
      <c r="A113" s="43"/>
      <c r="B113" s="57"/>
      <c r="C113" s="49"/>
      <c r="D113" s="49"/>
      <c r="E113" s="49"/>
      <c r="F113" s="49"/>
      <c r="G113" s="11" t="s">
        <v>128</v>
      </c>
      <c r="H113" s="12">
        <v>15</v>
      </c>
    </row>
    <row r="114" spans="1:8" ht="31.5" x14ac:dyDescent="0.25">
      <c r="A114" s="43"/>
      <c r="B114" s="57"/>
      <c r="C114" s="49"/>
      <c r="D114" s="49"/>
      <c r="E114" s="49"/>
      <c r="F114" s="49"/>
      <c r="G114" s="11" t="s">
        <v>99</v>
      </c>
      <c r="H114" s="12">
        <v>10</v>
      </c>
    </row>
    <row r="115" spans="1:8" x14ac:dyDescent="0.25">
      <c r="A115" s="43"/>
      <c r="B115" s="57"/>
      <c r="C115" s="49"/>
      <c r="D115" s="49"/>
      <c r="E115" s="49"/>
      <c r="F115" s="49"/>
      <c r="G115" s="11" t="s">
        <v>98</v>
      </c>
      <c r="H115" s="12">
        <v>13</v>
      </c>
    </row>
    <row r="116" spans="1:8" x14ac:dyDescent="0.25">
      <c r="A116" s="43"/>
      <c r="B116" s="57"/>
      <c r="C116" s="49"/>
      <c r="D116" s="49"/>
      <c r="E116" s="49"/>
      <c r="F116" s="49"/>
      <c r="G116" s="11" t="s">
        <v>135</v>
      </c>
      <c r="H116" s="12">
        <v>12</v>
      </c>
    </row>
    <row r="117" spans="1:8" ht="16.5" thickBot="1" x14ac:dyDescent="0.3">
      <c r="A117" s="43"/>
      <c r="B117" s="57"/>
      <c r="C117" s="50"/>
      <c r="D117" s="50"/>
      <c r="E117" s="50"/>
      <c r="F117" s="50"/>
      <c r="G117" s="22" t="s">
        <v>8</v>
      </c>
      <c r="H117" s="24">
        <f>SUM(H97:H99,H101:H110,H112:H116)</f>
        <v>323</v>
      </c>
    </row>
    <row r="118" spans="1:8" ht="87" customHeight="1" thickBot="1" x14ac:dyDescent="0.3">
      <c r="A118" s="44"/>
      <c r="B118" s="56"/>
      <c r="C118" s="64" t="s">
        <v>169</v>
      </c>
      <c r="D118" s="63"/>
      <c r="E118" s="63"/>
      <c r="F118" s="62"/>
      <c r="G118" s="23"/>
      <c r="H118" s="25"/>
    </row>
    <row r="119" spans="1:8" ht="16.5" thickBot="1" x14ac:dyDescent="0.3">
      <c r="A119" s="55" t="s">
        <v>97</v>
      </c>
      <c r="B119" s="54"/>
      <c r="C119" s="54"/>
      <c r="D119" s="54"/>
      <c r="E119" s="53"/>
      <c r="F119" s="39">
        <f>H117+H94+H86+H82+H78+H68+H39+H35+H31+H27+H15+H11+H7</f>
        <v>1462</v>
      </c>
      <c r="G119" s="40"/>
      <c r="H119" s="41"/>
    </row>
    <row r="120" spans="1:8" ht="402.6" customHeight="1" thickBot="1" x14ac:dyDescent="0.3">
      <c r="A120" s="52" t="s">
        <v>9</v>
      </c>
      <c r="B120" s="31"/>
      <c r="C120" s="51" t="s">
        <v>168</v>
      </c>
      <c r="D120" s="51"/>
      <c r="E120" s="51"/>
      <c r="F120" s="51"/>
      <c r="G120" s="13" t="s">
        <v>167</v>
      </c>
      <c r="H120" s="16" t="s">
        <v>162</v>
      </c>
    </row>
    <row r="121" spans="1:8" ht="285.60000000000002" customHeight="1" thickBot="1" x14ac:dyDescent="0.3">
      <c r="A121" s="52" t="s">
        <v>9</v>
      </c>
      <c r="B121" s="31"/>
      <c r="C121" s="61" t="s">
        <v>166</v>
      </c>
      <c r="D121" s="60"/>
      <c r="E121" s="60"/>
      <c r="F121" s="59"/>
      <c r="G121" s="13" t="s">
        <v>165</v>
      </c>
      <c r="H121" s="16" t="s">
        <v>162</v>
      </c>
    </row>
    <row r="122" spans="1:8" ht="348.75" customHeight="1" thickBot="1" x14ac:dyDescent="0.3">
      <c r="A122" s="52" t="s">
        <v>9</v>
      </c>
      <c r="B122" s="31"/>
      <c r="C122" s="51" t="s">
        <v>164</v>
      </c>
      <c r="D122" s="51"/>
      <c r="E122" s="51"/>
      <c r="F122" s="51"/>
      <c r="G122" s="15" t="s">
        <v>163</v>
      </c>
      <c r="H122" s="16" t="s">
        <v>162</v>
      </c>
    </row>
  </sheetData>
  <sheetProtection algorithmName="SHA-512" hashValue="r7+kmDh0oTe47+jUot8zwEM2JD5f9ESxWV1dAEMJr1zOWqeEcyleeFvnBWV25+gN3lpq+qVy4yYKl3mJrLIvoQ==" saltValue="4XeAeTe0QcKW4mVwLKSsZQ==" spinCount="100000" sheet="1" formatCells="0" formatColumns="0" formatRows="0" insertColumns="0" insertRows="0" insertHyperlinks="0" sort="0" autoFilter="0"/>
  <autoFilter ref="A1:H458" xr:uid="{00000000-0009-0000-0000-000000000000}"/>
  <mergeCells count="150">
    <mergeCell ref="A84:A87"/>
    <mergeCell ref="B84:B87"/>
    <mergeCell ref="G84:H84"/>
    <mergeCell ref="G86:G87"/>
    <mergeCell ref="H86:H87"/>
    <mergeCell ref="C87:F87"/>
    <mergeCell ref="C84:C86"/>
    <mergeCell ref="D84:D86"/>
    <mergeCell ref="E84:E86"/>
    <mergeCell ref="F84:F86"/>
    <mergeCell ref="A80:A83"/>
    <mergeCell ref="B80:B83"/>
    <mergeCell ref="G80:H80"/>
    <mergeCell ref="G82:G83"/>
    <mergeCell ref="H82:H83"/>
    <mergeCell ref="C83:F83"/>
    <mergeCell ref="C80:C82"/>
    <mergeCell ref="D80:D82"/>
    <mergeCell ref="E80:E82"/>
    <mergeCell ref="F80:F82"/>
    <mergeCell ref="G70:H70"/>
    <mergeCell ref="G75:H75"/>
    <mergeCell ref="G78:G79"/>
    <mergeCell ref="H78:H79"/>
    <mergeCell ref="C79:F79"/>
    <mergeCell ref="C70:C78"/>
    <mergeCell ref="D70:D78"/>
    <mergeCell ref="E70:E78"/>
    <mergeCell ref="F70:F78"/>
    <mergeCell ref="G73:H73"/>
    <mergeCell ref="C69:F69"/>
    <mergeCell ref="C41:C68"/>
    <mergeCell ref="D41:D68"/>
    <mergeCell ref="E41:E68"/>
    <mergeCell ref="F41:F68"/>
    <mergeCell ref="A70:A79"/>
    <mergeCell ref="B70:B79"/>
    <mergeCell ref="A41:A69"/>
    <mergeCell ref="B41:B69"/>
    <mergeCell ref="G41:H41"/>
    <mergeCell ref="G43:H43"/>
    <mergeCell ref="G48:H48"/>
    <mergeCell ref="G50:H50"/>
    <mergeCell ref="G53:H53"/>
    <mergeCell ref="G57:H57"/>
    <mergeCell ref="G68:G69"/>
    <mergeCell ref="H68:H69"/>
    <mergeCell ref="A37:A40"/>
    <mergeCell ref="B37:B40"/>
    <mergeCell ref="G37:H37"/>
    <mergeCell ref="G39:G40"/>
    <mergeCell ref="H39:H40"/>
    <mergeCell ref="C40:F40"/>
    <mergeCell ref="C37:C39"/>
    <mergeCell ref="D37:D39"/>
    <mergeCell ref="E37:E39"/>
    <mergeCell ref="F37:F39"/>
    <mergeCell ref="A29:A32"/>
    <mergeCell ref="B29:B32"/>
    <mergeCell ref="G29:H29"/>
    <mergeCell ref="G31:G32"/>
    <mergeCell ref="H31:H32"/>
    <mergeCell ref="C32:F32"/>
    <mergeCell ref="C29:C31"/>
    <mergeCell ref="D29:D31"/>
    <mergeCell ref="E29:E31"/>
    <mergeCell ref="F29:F31"/>
    <mergeCell ref="A33:A36"/>
    <mergeCell ref="B33:B36"/>
    <mergeCell ref="G33:H33"/>
    <mergeCell ref="G35:G36"/>
    <mergeCell ref="H35:H36"/>
    <mergeCell ref="C36:F36"/>
    <mergeCell ref="C33:C35"/>
    <mergeCell ref="D33:D35"/>
    <mergeCell ref="E33:E35"/>
    <mergeCell ref="F33:F35"/>
    <mergeCell ref="C13:C15"/>
    <mergeCell ref="D13:D15"/>
    <mergeCell ref="E13:E15"/>
    <mergeCell ref="F13:F15"/>
    <mergeCell ref="C17:C27"/>
    <mergeCell ref="D17:D27"/>
    <mergeCell ref="C16:F16"/>
    <mergeCell ref="A17:A28"/>
    <mergeCell ref="B17:B28"/>
    <mergeCell ref="G17:H17"/>
    <mergeCell ref="G21:H21"/>
    <mergeCell ref="G24:H24"/>
    <mergeCell ref="G27:G28"/>
    <mergeCell ref="H27:H28"/>
    <mergeCell ref="C28:F28"/>
    <mergeCell ref="B2:B8"/>
    <mergeCell ref="B9:B12"/>
    <mergeCell ref="G2:H2"/>
    <mergeCell ref="G11:G12"/>
    <mergeCell ref="H11:H12"/>
    <mergeCell ref="C12:F12"/>
    <mergeCell ref="G5:H5"/>
    <mergeCell ref="G7:G8"/>
    <mergeCell ref="H7:H8"/>
    <mergeCell ref="C8:F8"/>
    <mergeCell ref="C120:F120"/>
    <mergeCell ref="A121:B121"/>
    <mergeCell ref="C121:F121"/>
    <mergeCell ref="G9:H9"/>
    <mergeCell ref="A9:A12"/>
    <mergeCell ref="A13:A16"/>
    <mergeCell ref="B13:B16"/>
    <mergeCell ref="G13:H13"/>
    <mergeCell ref="G15:G16"/>
    <mergeCell ref="H15:H16"/>
    <mergeCell ref="E9:E11"/>
    <mergeCell ref="F9:F11"/>
    <mergeCell ref="E17:E27"/>
    <mergeCell ref="F17:F27"/>
    <mergeCell ref="A2:A8"/>
    <mergeCell ref="A122:B122"/>
    <mergeCell ref="C122:F122"/>
    <mergeCell ref="A119:E119"/>
    <mergeCell ref="F119:H119"/>
    <mergeCell ref="A120:B120"/>
    <mergeCell ref="G88:H88"/>
    <mergeCell ref="G94:G95"/>
    <mergeCell ref="H94:H95"/>
    <mergeCell ref="C95:F95"/>
    <mergeCell ref="C2:C7"/>
    <mergeCell ref="D2:D7"/>
    <mergeCell ref="E2:E7"/>
    <mergeCell ref="F2:F7"/>
    <mergeCell ref="C9:C11"/>
    <mergeCell ref="D9:D11"/>
    <mergeCell ref="A88:A95"/>
    <mergeCell ref="B88:B95"/>
    <mergeCell ref="C88:C94"/>
    <mergeCell ref="D88:D94"/>
    <mergeCell ref="E88:E94"/>
    <mergeCell ref="F88:F94"/>
    <mergeCell ref="G96:H96"/>
    <mergeCell ref="G100:H100"/>
    <mergeCell ref="G111:H111"/>
    <mergeCell ref="G117:G118"/>
    <mergeCell ref="H117:H118"/>
    <mergeCell ref="C118:F118"/>
    <mergeCell ref="A96:A118"/>
    <mergeCell ref="B96:B118"/>
    <mergeCell ref="C96:C117"/>
    <mergeCell ref="D96:D117"/>
    <mergeCell ref="E96:E117"/>
    <mergeCell ref="F96:F11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6.2</vt:lpstr>
      <vt:lpstr>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2025-08-13T06:41:16Z</dcterms:modified>
</cp:coreProperties>
</file>