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\\ikkfs\IKK-Share\Főigazgatóság\Szakmai Igazgatóság\02_modszertani_iroda\02_fejlesztesi_csoport\KKK és PTT összefésülése\6_Végleges\Specializált gép- és járműgyártás\Mechatronikus karbantartó\"/>
    </mc:Choice>
  </mc:AlternateContent>
  <xr:revisionPtr revIDLastSave="0" documentId="8_{87227AB3-5E49-4F7D-A1DD-1D95BBB4CB38}" xr6:coauthVersionLast="47" xr6:coauthVersionMax="47" xr10:uidLastSave="{00000000-0000-0000-0000-000000000000}"/>
  <bookViews>
    <workbookView xWindow="3405" yWindow="1455" windowWidth="23250" windowHeight="12720" xr2:uid="{00000000-000D-0000-FFFF-FFFF00000000}"/>
  </bookViews>
  <sheets>
    <sheet name="6.2" sheetId="1" r:id="rId1"/>
    <sheet name="6.3" sheetId="20" r:id="rId2"/>
  </sheets>
  <definedNames>
    <definedName name="_xlnm._FilterDatabase" localSheetId="0" hidden="1">'6.2'!$A$1:$H$410</definedName>
    <definedName name="_xlnm._FilterDatabase" localSheetId="1" hidden="1">'6.3'!$A$1:$H$457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20" l="1"/>
  <c r="H10" i="20"/>
  <c r="H33" i="20"/>
  <c r="H38" i="20"/>
  <c r="H42" i="20"/>
  <c r="H49" i="20"/>
  <c r="H67" i="20"/>
  <c r="H71" i="20"/>
  <c r="H75" i="20"/>
  <c r="H79" i="20"/>
  <c r="H83" i="20"/>
  <c r="H87" i="20"/>
  <c r="H94" i="20"/>
  <c r="H98" i="20"/>
  <c r="H102" i="20"/>
  <c r="H108" i="20"/>
  <c r="H112" i="20"/>
  <c r="H117" i="20"/>
  <c r="F119" i="20" s="1"/>
  <c r="H37" i="1" l="1"/>
  <c r="H6" i="1"/>
  <c r="H13" i="1"/>
  <c r="H21" i="1"/>
  <c r="H27" i="1"/>
  <c r="H45" i="1"/>
  <c r="H53" i="1"/>
  <c r="H59" i="1"/>
  <c r="H64" i="1"/>
  <c r="H69" i="1"/>
  <c r="F71" i="1" l="1"/>
</calcChain>
</file>

<file path=xl/sharedStrings.xml><?xml version="1.0" encoding="utf-8"?>
<sst xmlns="http://schemas.openxmlformats.org/spreadsheetml/2006/main" count="358" uniqueCount="245">
  <si>
    <t>Sorszám</t>
  </si>
  <si>
    <t>Javasolt tananyagegységek</t>
  </si>
  <si>
    <t>Készségek, képességek</t>
  </si>
  <si>
    <t>Ismeretek</t>
  </si>
  <si>
    <t>Elvárt viselkedésmódok, attitűdök</t>
  </si>
  <si>
    <t>Önállóság és felelősség mértéke</t>
  </si>
  <si>
    <t>Javasolt tananyagelemek</t>
  </si>
  <si>
    <t>Javasolt időkeret átlag-óraszáma</t>
  </si>
  <si>
    <t xml:space="preserve">Összesen: </t>
  </si>
  <si>
    <t>Lehetséges projektfeladat az oktatás során</t>
  </si>
  <si>
    <t>Munkadarab, vagy térhatású ábra alapján egyszerű geometriájú alkatrészről felvételi vázlatot készít.</t>
  </si>
  <si>
    <t>Ismeri a nézeti- és metszeti ábrázolás szabályait. Ismeri a gyártási technológiáknak megfelelő mérethálózat készítésének szabályait.</t>
  </si>
  <si>
    <t>Törekszik arra, hogy a szabadkézi rajz arányos és áttekinthető legyen.</t>
  </si>
  <si>
    <t>Önállóan szabadkézi felvételi vázlatot készít.</t>
  </si>
  <si>
    <t>Műszaki rajz alapján kiválasztja az egyszerű, fémből készült alkatrészek gyártásához szükséges eszközöket, szerszámokat, kisgépeket. Előkészíti a munkahelyet, és elrendezi a munkavégzéshez szükséges szerszámokat, eszközöket.</t>
  </si>
  <si>
    <t>Vizualizálja a műszaki rajzon szereplő alkatrészt. Ismeri a gyártási műveletekhez használható szerszámokat, készülékeket, kisgépeket, és azok biztonságos használatának szabályait.</t>
  </si>
  <si>
    <t>Szem előtt tartja a gyártás gazdaságosságát. Fontosnak érzi a rendezett munkakörnyezet kialakítását, a fenntarthatóság szempontjainak érvényesülését.</t>
  </si>
  <si>
    <t>A munkafeladathoz önállóan választ szerszámokat, eszközöket.</t>
  </si>
  <si>
    <t>Műszaki rajz alapján előgyártmányt választ, műveleti sorrendtervet készít, majd kézi megmunkálással, és/vagy kisgépekkel egyszerű, fémből készült alkatrészeket gyárt.</t>
  </si>
  <si>
    <t>Ismeri az alkatrészek elkészítéséhez szükséges technológiákat és az anyagok alapvető tulajdonságait.</t>
  </si>
  <si>
    <t>Pontosan betartja a technológiai utasításokat és környezetvédelmi szabályokat. Törekszik a munkavégzésből adódó kockázat minimalizálására. Törekszik a precíz, környezettudatos és gazdaságos munkavégzésre</t>
  </si>
  <si>
    <t>Műszaki táblázat segítségével önállóan kiválasztja a félkészterméket. Szakmai felügyelet mellett meghatározza a gyártási sorrendet. A gyártási műveleteket önállóan végzi.</t>
  </si>
  <si>
    <t>Az elkészült alkatrészek méreteit mérőeszközökkel ellenőrzi.</t>
  </si>
  <si>
    <t>Ismeri az adott alkatrész geometriájának megfelelő, és az adott méret meghatározásához szükséges mérőeszközöket.</t>
  </si>
  <si>
    <t>Elkötelezett a hibás munkadarabok számának csökkentése, illetve a mérőeszközök állagának megőrzése mellett.</t>
  </si>
  <si>
    <t>Eldönti, hogy a gyártott munkadarab megfelel-e a rajzi előírásoknak. Felelősséget vállal az általa gyártott termék minőségéért.</t>
  </si>
  <si>
    <t>Műszaki dokumentáció (összeállítási rajz és darabjegyzék) alapján csavarkötéssel, szegecskötéssel egyszerű alkatrészcsoportokat szerel össze. Villamos kötéseket és lágyforrasztással készült kötést hoz létre.</t>
  </si>
  <si>
    <t>Ismeri a kötés kialakításához szükséges eszközöket, szerszámokat, segédanyagokat.</t>
  </si>
  <si>
    <t>Fontosnak tartja a műszaki dokumentációban szereplő előírások figyelembevételét.</t>
  </si>
  <si>
    <t>Felelősséget vállal a létrehozott kötés minőségéért. Felelősséget vállal a veszélyes hulladékok szakszerű kezeléséért.</t>
  </si>
  <si>
    <t>Villamos kapcsolási rajz alapján egyszerű villamos áramköröket állít össze. Az áramköri elemeket a választott (banándugós, illetve szerelőtáblás) technológia szerint szakszerűen csatlakoztatja.</t>
  </si>
  <si>
    <t>Ismeri a villamos áramkör elemeinek jelképes jelölését.</t>
  </si>
  <si>
    <t>Fontosnak tartja a jelképek ismeretét. Törekszik a pontos és szakszerű munkavégzésre.</t>
  </si>
  <si>
    <t>Önállóan elvégzi a kapcsolás összeállítását. A kapcsolás működőképességét ellenőrzi.</t>
  </si>
  <si>
    <t>Egyszerű villamos áramkörökön elvégzi a feszültség, áramerősség és ellenállás mérését. Egyszerű elektrotechnikai alaptörvényeket méréssel igazol.</t>
  </si>
  <si>
    <t>Ismeri a feszültség, az áramerősség és az ellenállás mérésének módját. Ismeri az adott jellemző méréséhez szükséges műszert. Tisztában van az elektrotechnikai alaptörvényekkel. Ismeri a vonatkozó biztonságtechnikai előírásokat.</t>
  </si>
  <si>
    <t>Elkötelezett a mérés pontos elvégzése mellett.</t>
  </si>
  <si>
    <t>Önállóan kiválasztja a méréshez szükséges műszert és meghatározza a mérési pontokat. Önállóan számítja ki az áramkör jellemzőit.</t>
  </si>
  <si>
    <t>Azonosítja és kezeli a hiba- és túláramvédelmi eszközöket. Felismeri a lehetséges veszélyforrásokat.</t>
  </si>
  <si>
    <t>Ismeri a munkahelyén (gyakorlati helyén) használt hibavédelmi és túláramvédelmi eszközöket és azok jelzéseit.</t>
  </si>
  <si>
    <t>Fontosnak tartja a védelmi eszközök ismeretét és használatát. Törekszik a villamos áram hatásaiból adódó kockázat minimalizálására.</t>
  </si>
  <si>
    <t>A megfelelő szakembert bevonja a hiba megszüntetésébe.</t>
  </si>
  <si>
    <t>Az elvégzett munkát dokumentálja. Szövegszerkesztő, vagy táblázatkezelő programban rögzíti a mérési eredményeket.</t>
  </si>
  <si>
    <t>Ismeri a gyártási és mérési dokumentációk típusait és azok kötelező tartalmát.</t>
  </si>
  <si>
    <t>Elkötelezett a végzett munka pontos dokumentálása iránt.</t>
  </si>
  <si>
    <t>Felelősséget vállal a dokumentumok tartalmáért.</t>
  </si>
  <si>
    <t>A munkavégzés során betartja a munka-, tűz-, baleset- és környezetvédelmi szabályokat.</t>
  </si>
  <si>
    <t>Ismeri a munkavégzéssel kapcsolatos munka-, tűz-, baleset- és környezetvédelmi szabályokat.</t>
  </si>
  <si>
    <t>Elkötelezett a biztonságos, környezettudatos munkavégzés mellett.</t>
  </si>
  <si>
    <t>Felelősséget vállal önmaga és munkatársai biztonságáért. A védőberendezéseket és védőfelszerelést rendeltetésszerűen használja.</t>
  </si>
  <si>
    <t>Gépészeti alapismeretek</t>
  </si>
  <si>
    <t>Műszaki rajz alapjai</t>
  </si>
  <si>
    <t>Anyag- és gyártásismeret</t>
  </si>
  <si>
    <t xml:space="preserve">Munkabiztonság, tűz - és környezetvédelem </t>
  </si>
  <si>
    <t xml:space="preserve">Anyag- és gyártásismeret </t>
  </si>
  <si>
    <t>Fémipari alapmegmunkálások</t>
  </si>
  <si>
    <t>Villamos alapismeretek</t>
  </si>
  <si>
    <t>Villamos áramkör</t>
  </si>
  <si>
    <t>Villamos áramkör ábrázolása</t>
  </si>
  <si>
    <t>Villamos áramkör kialakítása</t>
  </si>
  <si>
    <t>Villamos biztonságtechnika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</si>
  <si>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be kell tartania a munka-, tűz-, baleset- és környezetvédelmi szabályokat a munkavégzés során, és ismernie kell ezek részleteit. Elkötelezettnek kell lennie a biztonságos és környezettudatos munkavégzés mellett, valamint felelősséget kell vállalnia önmaga és munkatársai biztonságáért. A védőberendezéseket és védőfelszerelést rendeltetésszerűen kell használnia.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</si>
  <si>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dokumentálnia kell az elvégzett munkát, és rögzítenie a mérési eredményeket szövegszerkesztő vagy táblázatkezelő programban. Ismernie kell a gyártási és mérési dokumentációk típusait és azok kötelező tartalmát. Elkötelezettnek kell lennie a munka pontos dokumentálása iránt, és felelősséget kell vállalnia a dokumentumok tartalmáért.</t>
    </r>
  </si>
  <si>
    <t>Villamos áramkörök mérése, dokumentálása</t>
  </si>
  <si>
    <t>Projektmunka</t>
  </si>
  <si>
    <t xml:space="preserve">Projektmunka </t>
  </si>
  <si>
    <t>Az "Okos Otthon Villamos Rendszere" projekt során a tanulók egy alapvető világítási rendszert állítanak össze, amely kapcsolót, izzót és áramforrást tartalmaz. A projekt részeként mérik a feszültséget, áramerősséget és ellenállást, igazolva az elektrotechnikai alaptörvényeket. Telepítenek túláramvédelmi eszközöket, és szimulálnak túláram helyzeteket. Dokumentálják az elvégzett munkát, készítenek mérési jegyzőkönyvet és áramköri rajzot. Végül biztonsági tervet készítenek, amely tartalmazza a munka-, tűz-, baleset- és környezetvédelmi szabályokat.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</si>
  <si>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a munka tárgyával kapcsolatos eszközöket, gépeket, kézi szerszámokat előkészíteni. Ennek érdekében az alábbiakhoz kapcsolódó készségek fejlesztésére kerül sor:
gyártmányelemzés, alapanyagválasztás, segédanyagok választása; a gyártás munkafázisainak és azok sorrendjének meghatározása; megmunkálószerszámok és megmunkálógépek kiválasztása.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</si>
  <si>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komplex, több darabból álló alkaterészcsoport összeszerelésére. Képes legyen a munkafolyamat megtervezésére, a szükséges eszközök, szerszámok gépek kiválasztásra. Ennek érdekében az alábbiakhoz kapcsolódó készségek fejlesztésére kerül sor:
egyszerű geometriájú alkatrész elkészítése a tanult darabolási, reszelés, fúrási, menetkészítési módszerek alapján; az elkészült alkatrész méreteinek ellenőrzése, a munkadarab önálló értékelése; szerelési ábra szerint az alkatrészek összeszerelése, összeállítási rajz alapján a villamos alkatrészek elhelyezése; kapcsolási rajz alapján a villamos bekötés elkészítése; adott alkatrészről mérési jegyzőkönyv készítése (szükség esetén mérési utasítás szerint); villamos mérések elvégzése (feszültség, áramerősség, ellenállás).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</si>
  <si>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a végrehajtásra kerülő projektekben a munkavégzése során és a munkadarab elkészültét követően szakszerűen használja a méretek ellenőrzésére szolgáló mérő és ellenőrző eszközöket. Ennek érdekében az alábbiakhoz kapcsolódó készségek fejlesztésére kerül sor:
mérő- és ellenőrző eszközök kiválasztása a mérendő méret függvényében, vagy az előírt mérő- és ellenőrző eszköz használata a mérésekhez; a mechanikus és digitális mérőeszközök használatának alapjai; a külső és belső méretek mérése, ellenőrzése egyszerű mérőeszközzel: tolómérő, talpas tolómérő, mikrométer, furatmikrométer.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</si>
  <si>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Ismerje és alkalmazza a darabolás, a kézi forgácsolás és az egyszerű kisgépes megmunkálás eljárásait. Ennek érdekében az alábbiakhoz kapcsolódó készségek fejlesztésére kerül sor:
az előgyártmányok típusai a gyártási technológiák alapján (hengerlés, húzás, kovácsolás,öntés); az előgyártmányok szabványos szállítási állapotai (alak, méret és hőkezeltség); az ipari anyagok csoportosítása, az ipari anyagok tulajdonságai és felhasználási területei; az alkatrészrajzok és összeállítási rajzok anyagjelölései; az előrajzolás eszközei és módszerei; a darabolás eszközei és technológiái; egyszerű lemezalakítások, kézi forgácsolóeljárások, furatmegmunkálási technológiák elvégzése; egyszerű kötések létrehozása (menetes kötés, szegecskötés, ragasztás, lágyforrasztás), hossz- és szögmérő eszközök alkalmazása.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</si>
  <si>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a munka tárgyával kapcsolatos dokumentációkat értelmezni, tudjon kézi vázlatokat és dokumentációkat készíteni. Ennek érdekében az alábbiakhoz kapcsolódó készségek fejlesztésére kerül sor:
műszaki rajzok tartalmi és formai követelményei; rajztechnikai alapszabványok, előírások; műszaki rajzban alkalmazott vonalak fajtái; alkatrészek síkbeli ábrázolásának szabályai; a metszeti ábrázolás célja, a mérethálózat felépítése, a méretmegadás szabályai; felvételi vázlatok készítése; a mérettűrés megadási módjai; a határméretek meghatározása; felületi érdességek, alak- és helyzettűrések megadása; a különféle furatok (sima, süllyesztett, zsákfurat, menetes furat) ábrázolási módjai; felvételi vázlat készítése furatos, menetes alkatrészekről tűrések és felületi érdesség megadásával.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</si>
  <si>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össze kell állítania egyszerű villamos áramköröket a kapcsolási rajz alapján, és szakszerűen csatlakoztatnia az áramköri elemeket a választott technológia szerint. Ismernie kell az áramköri elemek jelképes jelölését, és törekednie kell a pontos, szakszerű munkavégzésre. Önállóan kell elvégeznie a kapcsolás összeállítását, majd ellenőriznie annak működőképességét.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</si>
  <si>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el kell végeznie a feszültség, áramerősség és ellenállás mérését egyszerű villamos áramkörökön, és méréssel igazolnia kell az elektrotechnikai alaptörvényeket. Ismernie kell a mérési módokat és a szükséges műszereket, valamint a vonatkozó biztonságtechnikai előírásokat. Önállóan kell kiválasztania a méréshez szükséges műszert, meghatároznia a mérési pontokat, és kiszámítania az áramkör jellemzőit. Elkötelezettnek kell lennie a pontos mérés elvégzése mellett.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</si>
  <si>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azonosítania és kezelnie kell a hiba- és túláramvédelmi eszközöket, valamint felismernie a lehetséges veszélyforrásokat. Ismernie kell a munkahelyén használt védelmi eszközöket és azok jelzéseit, és fontosnak kell tartania ezek ismeretét és használatát. Törekednie kell a villamos áram hatásaiból adódó kockázat minimalizálására, és szükség esetén bevonnia a megfelelő szakembert a hiba megszüntetésébe.</t>
    </r>
  </si>
  <si>
    <t>"A" Fémipari alapok (1; 2; 3; 4. sor)</t>
  </si>
  <si>
    <t>"B" Villamosipari alapok (6; 7; 8; 9; 10. sor)</t>
  </si>
  <si>
    <t>"C" Fémipari és villamosipari alapok (5. sor)</t>
  </si>
  <si>
    <t>Feladat:Fémből egyszerű geometriájú alkatrész készítése kézi és gépi megmunkálással:
Cél: a tanuló képes legyen a kapott műszaki dokumentáció alapján önállóan feállítani a megfelelő technológiai és gyártási sorrendet, valamint kiválasztani a megmunkáláshoz szükséges szerszámokat, gépeket, segédanyagokat, majd az alkatrészt legyártani.
A munka formája, módszere: A tanuló önállóan, vagy párban szakoktatói felügyelet és instrukciók mellett dolgozik. 
Műveletek: A tanuló a kapott műszaki dokumentációban látható alumíniumlemezből készült négyzet alakú - "Alaplemez" - alkatrész elkészítéséhez kiválasztja, illetve előkészíti a szükséges kéziszerszámokat, jelölő-, mérőeszközöket, alap- és segédanyagokat, gépeket. 
A munka megkezdése előtt megtervezi a technológiai utasítást és a műveleti sorrendet.
A munka során a tanuló műszaki dokumentációt értelmez, előrajzol, alapanygot vág, mér, szükség esetén méreteken kézi szerszámmal korrigál, sorját távoliít el, pontoz, fúr, furatot süllyeszt, méreteket ellenőriz.
A munka, tűz- és balestvedélemi utasításoknak megfelelően elkészíti az alkatrészt.
Fontos, hogy a feladatot a tanuló mindvégig dokumentálja írásban és fényképekkel, a szakmai fejlődését rögzítő tanulói portfólióhoz.</t>
  </si>
  <si>
    <t>Feladat:Mechanikus és villamos alkatrészek előállítása és összeszerelése.
Cél: a tanuló legyen képes  a kapott utasítások alapján önállóan készíteni felvételi alkatrészvázlatot, feállítani a megfelelő technológiai és gyártási sorrendet, valamint kiválasztani a szükséges szerszámokat, gépeket, segédanyagokat, majd az alkatrészeket legyártani és összeszerelni.
I. Gépészeti műveletek:
A munka formája, módszere: A tanuló önállóan, szakoktatói felügyelet és instrukciók mellett dolgozik.
Műveletelemek:
A felvételi vázlat alapján alumínium lemezből készült - "U" alakú alaplemez - alkatrész elkészítéséhez kiválasztja, illetve előkészíti a szükséges kézi szerszámokat, jelölő, mérő eszközöket, alap- és segédanyagokat, gépeket. 
A munka megkezdése előtt megtervezi a technológiai utasítást és a műveleti sorrendet. Előrajzol, alapanygot vág, mér, szükség esetén méreteken kézi szerszámmal korrigál, sorját távoliít el. Pontoz, fúr, furatot süllyeszt, lemezt hajlít, méreteket ellenőriz.
A munka, tűz- és balestvedélemi utasításoknak megfelelően elkészíti az alkatrészt
II. Villamos műveletek:
A munka formája, módszere: A tanuló önállóan dolgozva, szakoktatói felügyelet és instrukciók mellett dolgozik.
Műveletelemek:
A kapcsolási rajz alapján a NYÁK lemezt megtervezi. 
A legyártott NYÁK-ra az alkatrészeket beülteti, forrasztja, az áramkört megvalósítja, 
méréseket végez, 
az eredményeket dokumentálja. 
III. Összeszerelés: Az elkészült alkatrészeket a kapott távtartók és kötőelemekkel összeépíti.
Fontos, hogy a feladatot a tanuló mindvégig dokumentálja írásban és fényképekkel, a szakmai fejlődését rögzítő tanulói portfólióhoz.</t>
  </si>
  <si>
    <r>
      <t xml:space="preserve">időkeret: </t>
    </r>
    <r>
      <rPr>
        <sz val="11"/>
        <color theme="1"/>
        <rFont val="Franklin Gothic Book"/>
        <family val="2"/>
        <charset val="238"/>
      </rPr>
      <t>6 óra</t>
    </r>
  </si>
  <si>
    <r>
      <t>Kapcsolódó tananyagegységek:</t>
    </r>
    <r>
      <rPr>
        <sz val="11"/>
        <color theme="1"/>
        <rFont val="Franklin Gothic Book"/>
        <family val="2"/>
        <charset val="238"/>
      </rPr>
      <t xml:space="preserve">
"A"</t>
    </r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</si>
  <si>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"B", "C"</t>
    </r>
  </si>
  <si>
    <r>
      <t>időkeret:</t>
    </r>
    <r>
      <rPr>
        <sz val="11"/>
        <color theme="1"/>
        <rFont val="Franklin Gothic Book"/>
        <family val="2"/>
        <charset val="238"/>
      </rPr>
      <t xml:space="preserve"> 8 óra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</si>
  <si>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12 óra</t>
    </r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</si>
  <si>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"A"; "B"; "C"</t>
    </r>
  </si>
  <si>
    <t>Ágazati alapoktatás összes óraszáma:</t>
  </si>
  <si>
    <t>Szakirányú oktatás összes óraszáma:</t>
  </si>
  <si>
    <t>Elektrotechnika</t>
  </si>
  <si>
    <t>Váltakozó áramú hálózatok</t>
  </si>
  <si>
    <t>Gépelemek</t>
  </si>
  <si>
    <t>Villamos szerelések</t>
  </si>
  <si>
    <t>Fontosnak érzi, hogy tudása naprakész legyen.</t>
  </si>
  <si>
    <t>Precíz, hiánytalan munkavégzésre törekszik.</t>
  </si>
  <si>
    <t>Mechanika</t>
  </si>
  <si>
    <t>Hajtástechnika</t>
  </si>
  <si>
    <t>Hajtóművek</t>
  </si>
  <si>
    <t>Többfázisú hálózatok</t>
  </si>
  <si>
    <t>Fontosnak érzi, hogy munkája során a vonatkozó munka-, tűz-, baleset- és környezetvédelmi előírásokat betartsa.</t>
  </si>
  <si>
    <t>Ismeri a vonatkozó munka-, tűz-, baleset- és környezetvédelmi előírásokat.</t>
  </si>
  <si>
    <t>Anyagismeret</t>
  </si>
  <si>
    <t>Pneumatika</t>
  </si>
  <si>
    <t>Ipari vezérlések kiépítése</t>
  </si>
  <si>
    <t>Folyamatirányítás</t>
  </si>
  <si>
    <t>Beavatkozók</t>
  </si>
  <si>
    <t>Szenzorika</t>
  </si>
  <si>
    <t>Hajtástechnika alapjai</t>
  </si>
  <si>
    <t>Hajtáselemek</t>
  </si>
  <si>
    <t>Egyenáramú gépek</t>
  </si>
  <si>
    <t>Villamos gépek felépítése</t>
  </si>
  <si>
    <t>Mágneses tér</t>
  </si>
  <si>
    <t>Villamos erőtér, kondenzátor</t>
  </si>
  <si>
    <t>Hidraulika</t>
  </si>
  <si>
    <t>Integrált vállalatirányítási rendszerek</t>
  </si>
  <si>
    <t>Ismeri a rendszerek működési folyamatát, részeit.</t>
  </si>
  <si>
    <t>Nagy odafigyeléssel, összpontosítással dolgozik.</t>
  </si>
  <si>
    <t>Géprajzi és gépgyártási ismeretek</t>
  </si>
  <si>
    <t>Pneumatika, hidraulika</t>
  </si>
  <si>
    <t>Irányítástechnika alapok</t>
  </si>
  <si>
    <t>Aszinkron gépek</t>
  </si>
  <si>
    <t>Digitális integrált áramkörök</t>
  </si>
  <si>
    <t>Impulzustechnika</t>
  </si>
  <si>
    <t>Digitális technika</t>
  </si>
  <si>
    <t>Integrált műveleti erősítők</t>
  </si>
  <si>
    <t>Stabilizátorok</t>
  </si>
  <si>
    <t>Szűrőáramkörök</t>
  </si>
  <si>
    <t>Félvezető alapismeretek</t>
  </si>
  <si>
    <t>Villamos áramköri alapismeretek</t>
  </si>
  <si>
    <t>Elektronika</t>
  </si>
  <si>
    <t>Hajtások</t>
  </si>
  <si>
    <t>Gépszerkezettan</t>
  </si>
  <si>
    <t>Műszaki rajz</t>
  </si>
  <si>
    <t>Gépészeti mérés</t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</si>
  <si>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"A"; "B"; "C"; "D"; "E"; "F"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</si>
  <si>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24 óra</t>
    </r>
  </si>
  <si>
    <t>Pneumatikus gyártócella beüzemelése és próbagyártás végrehajtása
Feladatleírás:
Egy nyersre szerelt, PLC-vezérelt pneumatikus gyártócella beüzemelése a cél. A tanuló feladata, hogy a rendszer beállítását követően próbagyártást hajtson végre. A beüzemelés során észlelt hibákat önállóan vagy szakmai egyeztetés mellett javítania kell.
A feladat végrehajtása során elvárt tevékenységek:
- A gyártócella előkészítése és csatlakoztatása a megfelelő energiaellátásokhoz (sűrített levegő, villamos energia, vezérlés).
- A PLC-program és a pneumatikus rendszer összehangolása, paraméterezés, kezdőbeállítások elvégzése.
- A vezérlőrendszer működésének ellenőrzése, szenzorok és aktorok helyes működésének vizsgálata.
- A rendszer próbagyártásának elindítása és monitorozása.
- Az esetleges működési hibák azonosítása, azok kijavítása (pl. hibás érzékelő, szoftveres logikai hiba, mechanikai beállítási probléma).
- A működés biztonságos és hatékony eléréséhez szükséges finombeállítások elvégzése.
- A beüzemelési és próbagyártási folyamat teljeskörű, szabályos dokumentálása a vonatkozó előírások szerint.
Elvárt eredmény:
A gyártócella működőképes, pontosan és megbízhatóan végzi a próbagyártást. A hibák elhárítása megtörtént, a munkafolyamatok dokumentálása hiánytalan, a tanuló képes az eszköz önálló beüzemelésére irányított keretek között.</t>
  </si>
  <si>
    <t xml:space="preserve">Elektropneumatikus adagológép hibakeresése és karbantartása
Feladatleírás:
A rendelkezésre álló elektropneumatikus adagológép működése során hibát észlelünk – például a berendezés nem érzékeli a munkadarabot. A tanuló feladata, hogy az eszközre csatlakozva elvégezze a hiba okának beazonosítását, majd a szükséges javítást is.
A feladat végrehajtása során elvárt tevékenységek:
- Csatlakozás az elektropneumatikus rendszerhez a megfelelő biztonsági előírások betartásával.
- A hiba okának feltárása (pl. érzékelő hibája, jelátvitel megszakadása, mechanikai akadály).
- A hiba célzott javítása vagy szükség szerinti alkatrészcsere.
- A gyártói dokumentáció alapján előírt karbantartási feladatok elvégzése (tisztítás, alkatrészek ellenőrzése, kopások felmérése).
- A berendezés működésének ellenőrzése a hibaelhárítást követően.
- Pontossági beállítások elvégzése, ha szükséges.
- A teljes munkafolyamat szakszerű dokumentálása a vonatkozó előírások szerint.
Elvárt eredmény:
A berendezés hibamentes, pontos működése, a karbantartási előírások betartása, valamint a munkafolyamat dokumentált nyomon követhetősége. 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</si>
  <si>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Az adott ismeretek az összes deszkriptor sorban megjelennek, hiszen a munkavégzés során rá vonatkozó feladatok (munkalapok kezelése, kapcsolódó szerszám-, anyag- és segédanyag igénylése, munkafolyamat zárása) szerves részét képezik az összes eddigi tananyagegységnek.</t>
    </r>
  </si>
  <si>
    <t>Munkahelyi folyamatok tervezése és minőségirányítás</t>
  </si>
  <si>
    <t>Termelésirányítási rendszerek</t>
  </si>
  <si>
    <t>A deszkriptorokhoz közvetlenül nem besorolható tananyagelemek
"1"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</si>
  <si>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megelőző karbantartás, a működésbiztonság és a rendszerdiagnosztika kulcskompetenciáit gyakorolja a tanuló úgy, hogy a rendszerekhez rendelkezésre álló dokumentációra és elsajátított ismereteire támaszkodva gyakorlati projektfeladatokon keresztül végzi el a karbantartási folyamatok tervezését, végrehajtását és a rendszerek folyamatos ellenőrzését. Felismeri azokat a működési rendellenességeket és anomáliákat, amelyek a későbbiekben hibát vagy rendszerleállást okozhatnak, és ennek megfelelően időben beavatkozik a működésbiztonság fenntartása érdekében.</t>
    </r>
  </si>
  <si>
    <t>Beüzemelés, karbantartás</t>
  </si>
  <si>
    <t>Gyártórendszerek felépítése és szerelése</t>
  </si>
  <si>
    <t>Gépész, IT, villamos kollégával együtt dolgozik. Közösen vállalnak felelősséget a rendszer működéséért.</t>
  </si>
  <si>
    <t>Analizáló, szintetizáló képességgel rendelkezik.</t>
  </si>
  <si>
    <t>Ismeri a gyártórendszerek működési folyamatát, részeit.</t>
  </si>
  <si>
    <t>Gyártórendszerek karbantartásában vesz részt, funkcióellenőrzést folytat le.</t>
  </si>
  <si>
    <t>"F" Gyártórendszerek felépítése és szerelése (16; 17. sor)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</si>
  <si>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 tanuló a végrehajtásra kerülő projektek során mechatronikai rendszerek üzembe helyezésében vesz részt,</t>
    </r>
    <r>
      <rPr>
        <sz val="11"/>
        <color theme="1"/>
        <rFont val="Franklin Gothic Book"/>
        <family val="2"/>
        <charset val="238"/>
      </rPr>
      <t xml:space="preserve"> amely során funkcióellenőrzést végez, és aktívan alkalmazza rendszerező képességét. A munkafolyamatokat a káros környezeti hatások minimalizálására törekedve végzi. Különböző szakterületről érkező kollégákkal együttműködve dolgozik, és a közösen elvégzett feladatok során megosztott felelősséget vállal a rendszer biztonságos és hatékony működéséért. Az elvégzett gyakorlati feladatok során a rendszerszintű gondolkodás, a csapatmunka, az ökológiai felelősségvállalás, valamint az üzembe helyezés és ellenőrzés jelenik meg.</t>
    </r>
  </si>
  <si>
    <t>Gépek hálózata</t>
  </si>
  <si>
    <t>Ipari robotok</t>
  </si>
  <si>
    <t>CNC-szerszámgépek</t>
  </si>
  <si>
    <t>Más szakterületű kollégával együtt dolgozik. Közösen vállalnak felelősséget a rendszer működéséért.</t>
  </si>
  <si>
    <t>Rendszerező képességgel rendelkezik. Törekszik a negatív környezeti hatások csökkentésére.</t>
  </si>
  <si>
    <t>Mechatronikai rendszerek üzembe helyezését végzi, funkcióellenőrzést folytat le.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</si>
  <si>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projektfeladatokon keresztül mélyíti el az alapvető vezérléstechnikai, aktor- és szenzorismereteket. A gyakorlati munka során megtanulja a rendszer alapfunkcióinak monitorozását, valamint gyakorolja az egyszerűbb hibák felismerését és elhárítását, ezáltal megalapozva a mechatronikai rendszerek üzembiztos működtetéséhez szükséges kompetenciákat.</t>
    </r>
  </si>
  <si>
    <t>Más villamos, biztonságtechnikai végzettségű szakemberrel együtt dolgozik.</t>
  </si>
  <si>
    <t>Felelősséget vállal a működőképességért, és a hibátlan működésért. Munkáját műszaki leírás és tervdokumentáció alapján végzi.</t>
  </si>
  <si>
    <t>Ismeri a vonatkozó és alapvető biztonsági előírásokat, a safety körök elemeit.</t>
  </si>
  <si>
    <t>Safety köröket ellenőriz, karbantart.</t>
  </si>
  <si>
    <t>"B" Ipari folyamatok (2; 3; 4; 5; 8; 13; 14; 15.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</si>
  <si>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mechatronikai rendszereken programlefutást felügyel, és a működés közbeni hibák megállapítását, valamint azok célzott elhárítását végzi. Ismeri és alkalmazza a hibafelismerés módszereit, és azokat adott szituációban önállóan vagy szükség esetén együttműködésben is képes alkalmazni a rendszer működésének helyreállítása érdekében.</t>
    </r>
  </si>
  <si>
    <t>Tisztában van a hibás munkavégzés következményeivel.</t>
  </si>
  <si>
    <t>Tisztában van a hibák felismerésének módszereivel, azok alkalmazásával.</t>
  </si>
  <si>
    <t>Programlefutást felügyel mechatronikai rendszereken, hibák megállapítását és elhárítását végzi.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</si>
  <si>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folyamatirányítási feladatokon keresztül, az alapvető vezérléstechnikai ismeretek elsajátítása után, az aktorok és a szenzorok működésének megértésével gyakorolja a gyártóegységgel történő kapcsolat létrehozását és monitorozását. A projektfeladatok során mélyíti el a mechatronikai rendszerek üzemeltetéséhez szükséges alapvető hibakeresési ismereteket is, és önállóan alkalmazza őket a rendszer működésének fenntartása és optimalizálása érdekében.</t>
    </r>
  </si>
  <si>
    <t>Önállóan végzi a feltöltést és a tesztelést.</t>
  </si>
  <si>
    <t>A fenntartható fejlődést is szem előtt tartva fontosnak érzi, hogy tudása a technológia fejlődését kövesse.</t>
  </si>
  <si>
    <t>Alapvető hardver, illetve rendszer-kommunikációval kapcsolatos ismeretekkel rendelkezik.</t>
  </si>
  <si>
    <t>Mechatronikai rendszerek vezérlőprogramjait feltölti és teszteli a működést.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</si>
  <si>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villamos szerelési projektfeladatok során megismeri a fogyasztók csatlakoztatásának feltételeit, az alkalmazható vezetékeket és szerelési módokat. A munkavégzés során kiemelt figyelmet fordít a villamos veszélyekre, és nagy odafigyeléssel, a biztonsági előírásokat követve dolgozik. Feladatait önállóan végzi, de villamos szakember folyamatos ellenőrzése és felügyelete mellett, biztosítva ezzel a munkavégzés biztonságosságát és a szakmai szabályozások betartását.</t>
    </r>
  </si>
  <si>
    <t>Villamos mérés, szerelés (új)</t>
  </si>
  <si>
    <t>Villamos szerelési gyakorlat (új)</t>
  </si>
  <si>
    <t>Önállóan, de villamos szakember ellenőrzése, felügyelete mellett dolgozik.</t>
  </si>
  <si>
    <t>Munkáját - különös tekintettel a villamos veszélyekre - nagy odafigyeléssel végzi.</t>
  </si>
  <si>
    <t>Ismeri a fogyasztók csatlakoztatásának feltételeit, az alkalmazható vezetékeket, szerelési módokat.</t>
  </si>
  <si>
    <t>Fogyasztói (jellemzően törpefeszültségű) berendezéseket és azok túláramvédelmét telepíti és helyezi üzembe.</t>
  </si>
  <si>
    <t>"E" Villamos szerelések (11; 12.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</si>
  <si>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a rendelkezésre álló dokumentáció (magyar vagy idegen nyelvű) alapján vezérlő áramköröket köt be, állít be és ellenőriz, figyelembe véve a rendszer működési paramétereit. A már megszerzett ismeretek alapján képes hibákat keresni és egyszerű hibákat javítani. Feladatait villamos végzettségű szakember felügyelete mellett végzi. Munkáját minden esetben precízen dokumentálja, és a munkavégzés során maradéktalanul betartja a munka-, tűz- és balesetvédelmi szabályokat, ezzel hozzájárulva a munkahelyi biztonság fenntartásához.</t>
    </r>
  </si>
  <si>
    <t>Villamos végzettségű szakember felügyelete mellett dolgozik.</t>
  </si>
  <si>
    <t>Fontosnak érzi, hogy tudását folyamatosan fejlessze.</t>
  </si>
  <si>
    <t>Ismeri a fordulatszám-szabályozási, indítási módokat és az ehhez szükséges berendezéseket, a paraméterezéshez szükséges angol nyelvű szakkifejezéseket.</t>
  </si>
  <si>
    <t>Villamos motorok hajtástechnikájával kapcsolatos vezérlő és szabályzó berendezések egyszerű telepítési, paraméterezési feladatait valósítja meg dokumentáció alapján.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</si>
  <si>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a feladatok során először alapkapcsolásokat készít, majd a már meglévő gépészeti rendszerekbe integrálja az eszközöket, figyelembe véve a működési környezetet és a rendszer összetettségét. A telepítési folyamat során elvégzi a szükséges ellenőrzéseket és dokumentálja a munkafolyamatot a megfelelő szakmai szabályozásoknak megfelelően. A projektfeladatok során folyamatosan használja a rendelkezésre álló dokumentációt, és ezek alapján végzi el a szükséges beállításokat és finomhangolásokat.</t>
    </r>
  </si>
  <si>
    <t>Ismeri a szenzorok működését, beállítási folyamataikat, a legfontosabb idegen nyelvi szakkifejezéseket. (angol nyelven)</t>
  </si>
  <si>
    <t>Érzékelőket, jelfeldolgozókat, adatgyűjtőket, beavatkozó egységeket és átalakítókat telepít és állít be.</t>
  </si>
  <si>
    <t>"D" Elektrotechnika;  elektronika (7; 9; 10.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</si>
  <si>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a rendelkezésre álló dokumentáció alapján áramköröket köt be és állít be, miközben a rendszer működését folyamatosan figyelemmel kíséri. A működés ismeretében képes hibákat keresni, és szükség esetén cserével javítani azokat. Munkáját minden lépésben precízen dokumentálja, figyelemmel a szakmai szabályozásokra, a feladatvégzés közben tudatosan mérlegeli saját szerepét és felelősségét is. A feladatokat a vonatkozó munka-, tűz-, baleset- és környezetvédelmi előírások maradéktalan betartásával végzi el, biztosítva a munkahelyi biztonságot.</t>
    </r>
  </si>
  <si>
    <t>Önállóan, de a munkához szükséges dokumentációk letöltésével végzi a szerelést. Amennyiben szükséges, gépész kolléga segítségét kéri. Villamos kapcsolások esetében villamos szakember felügyeletével dolgozik.</t>
  </si>
  <si>
    <t>Precíz munkavégzésre, a hibalehetőségek megelőzésére törekszik.</t>
  </si>
  <si>
    <t>Ismeri a villamos, pneumatikus, hidraulikus eszközök felépítését, működését, szereléstechnikáját.</t>
  </si>
  <si>
    <t>Villamos és áramlástechnikai kapcsolásokat alakít ki dokumentáció alapján.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</si>
  <si>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szerelési projektfeladatok során villamos, pneumatikus vagy hidraulikus energiaellátó berendezéseket csatlakoztat, működésüket ellenőrzi, szükség esetén elvégzi a beállításokat. A munkavégzés során felismeri saját kompetenciahatárait</t>
    </r>
    <r>
      <rPr>
        <sz val="11"/>
        <rFont val="Franklin Gothic Book"/>
        <family val="2"/>
        <charset val="238"/>
      </rPr>
      <t>, és azokat meghaladó feladat esetén szakmai segítséget vagy iránymutatást kér.</t>
    </r>
    <r>
      <rPr>
        <sz val="11"/>
        <color theme="1"/>
        <rFont val="Franklin Gothic Book"/>
        <family val="2"/>
        <charset val="238"/>
      </rPr>
      <t xml:space="preserve"> Villamos jellegű feladatokat kizárólag villamos képzettségű szakember felügyelete mellett végez. Munkáját szakmai körültekintéssel, biztonságtudatosan és a vonatkozó szabályozások betartásával hajtja végre.</t>
    </r>
  </si>
  <si>
    <t>Szerelési gyakorlat (új)</t>
  </si>
  <si>
    <t>Szerelés (új)</t>
  </si>
  <si>
    <t>Kompetenciahatárait meghaladó feladat esetén szakmai segítséget, vagy iránymutatást kér. Villamos munkáit villamos képzettségű szakember felügyeletével végzi.</t>
  </si>
  <si>
    <t>A fenntartható fejlődést is szem előtt tartva törekszik a korszerű technológia megismerésére és alkalmazására.</t>
  </si>
  <si>
    <t>Ismeri a villamos, pneumatikus, hidraulikus energiaellátás módjait.</t>
  </si>
  <si>
    <t>Villamos, pneumatikus, vagy hidraulikus energiaellátó berendezéseket csatlakoztat, megvizsgálja működésüket, szükség esetén beállítja ezeket.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</si>
  <si>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a rendelkezésre álló dokumentáció alapján valós munkakörnyezethez illeszkedő projektfeladatokban áramköröket köt be, állít be és ellenőriz. A működésük megértése révén képes célirányosan hibát keresni, a hibás elemeket cserélni és a rendszert helyreállítani. A teljes munkafolyamatot szakszerűen dokumentálja, és a tevékenység minden fázisában betartja a vonatkozó munka-, tűz- és balesetvédelmi előírásokat.</t>
    </r>
  </si>
  <si>
    <t>Villamos mérés</t>
  </si>
  <si>
    <t>Elektrotechnika alapok, aktív és passzív hálózatok</t>
  </si>
  <si>
    <t>Munkáját dokumentációkat, internetes forrásokat felhasználva, villamos szakember felügyeletével végzi.</t>
  </si>
  <si>
    <t>Ismeri az egyszerűbb vezérlési és szabályozástechnikai elemeket, azok működését és beállítását.</t>
  </si>
  <si>
    <t>Alapvető villamos vezérlési feladatokat ellátó és szabályozási áramköröket köt be  magyar, vagy idegen nyelvű dokumentáció alapján.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</si>
  <si>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komplex projektfeladatok során mélyíti el az alapoktatásban megszerzett ismereteit, és önállóan dokumentál egyszerű gépészeti alkatrészeket, valamint villamos és pneumatikus/hidraulikus hálózatokat. A dokumentációt a szakmai elvárásoknak megfelelően készíti el mind hagyományos, mind CAD-alapú digitális környezetben, figyelembe véve a munkafolyamat gyakorlati alkalmazhatóságát.</t>
    </r>
  </si>
  <si>
    <t>Villamosipari műszaki rajz</t>
  </si>
  <si>
    <t>CAD-rajzok olvasása</t>
  </si>
  <si>
    <t>Méréseit önállóan végzi, az eszközöket rendeltetésszerűen használja, felelősséget vállal a használt eszközök épségéért.</t>
  </si>
  <si>
    <t>Fontosnak érzi, hogy a pontos méréshez szükséges berendezéseket használja, és a méréseket a legprecízebben végezze el.</t>
  </si>
  <si>
    <t>Ismeri az alapvető méréstechnikai elveket, berendezéseket, azok kezelését. Tudja, melyek az elektronikus dokumentációkészítés lépései, eszközei.</t>
  </si>
  <si>
    <t>Mérőeszközök kiválasztásával geometriai és villamos alapméréseket végez, méreteket ellenőriz, és egyszerű alkatrészrajzot készít.</t>
  </si>
  <si>
    <t>"C" Mechatronikai gépek és berendezések (6.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</si>
  <si>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egy adott gyártóegység gépészeti elemének beépítését, beállítását, működésének ellenőrzését és karbantartását komplex projektfeladat keretében végzi el. A tevékenység során önállóan halad végig a munkafolyamat lépésein, miközben a végzett munkát folyamatosan, az előírásoknak megfelelően dokumentálja. A projekt során reflektál a munkavégzés minőségére és a gép működésének biztonságára is.</t>
    </r>
  </si>
  <si>
    <t>Gépészeti szerelés</t>
  </si>
  <si>
    <t>Önállóan és felelősségének tudatában végzi munkáját.</t>
  </si>
  <si>
    <t>Törekszik szakmai ismeretei rendszeres megújítására.</t>
  </si>
  <si>
    <t>Ismeri a gépészeti részegységek, gépelemek, berendezések működését, felépítését. Ismeri a vonatkozó kötés és csatlakozási technológiákat.</t>
  </si>
  <si>
    <t>Gépelemeket, gépészeti berendezéseket épít be, ellenőrzi működésüket, karbantartást végez.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</si>
  <si>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valós munkakörnyezetben, vagy azt szimuláló projektfeladatok során sajátítja el a hidraulikus és pneumatikus alapkapcsolások összeállítását, beállítását, karbantartását, valamint a jellemző hibák feltárását és kijavítását. A gyártósorok működéséhez kapcsolódó gyakorlati tevékenységek során tudatosan alkalmazza az idevonatkozó munka-, tűz-, baleset- és környezetvédelmi előírásokat. A munkafolyamatokat minden esetben szabályosan dokumentálja, és a feladatokat a gyártási környezet elvárásainak megfelelően, felelősségteljesen hajtja végre.</t>
    </r>
  </si>
  <si>
    <t>Szükség esetén gépész szakember szakmai segítségével dolgozik. Villamos munka esetén villamos szakember felügyeletével dolgozik.</t>
  </si>
  <si>
    <t>Precizitásra, a pontos hibaelhárításra törekszik. Törekszik a negatív környezeti hatások csökkentésére.</t>
  </si>
  <si>
    <t>Ismeri a dokumentációk felépítését, a jelképeket, jelöléseket, és rajzokat olvas.</t>
  </si>
  <si>
    <t>Magyar, vagy idegennyelvű műszaki dokumentáció segítségével pneumatikus, villamos, hidraulikus rendszerekben hibaelhárítást és karbantartást végez.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</si>
  <si>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a gépszerkezettani és villamos ismereteit integráltan, korábban begyakorolt szakmai feladatok tapasztalataira építve alkalmazza olyan összetett projektfeladatokban, amelyek a munkavállalás során rendszeres tevékenységgé válnak. A feladatok során önállóan használja a rendelkezésre álló műszaki dokumentációkat, és az elvégzett műveleteket a vonatkozó előírások szerint dokumentálja. A projektek megvalósítása során az elsajátított készségek és ismeretek szinte teljeskörét mozgósítja, rendszerszintű gondolkodással és gyakorlati problémamegoldással dolgozik.</t>
    </r>
  </si>
  <si>
    <t>Villamosipari CAD (CAD-rajzok olvasása)</t>
  </si>
  <si>
    <t>Hibakeresés</t>
  </si>
  <si>
    <t>Hibavédelem ellenőrzése</t>
  </si>
  <si>
    <t>Villamos berendezések létesítése</t>
  </si>
  <si>
    <t>Villamos gépek</t>
  </si>
  <si>
    <t>Ha nem találja a hibaokot, szakmai (karbantartói) segítséget kér.</t>
  </si>
  <si>
    <t>Ismeri a berendezések jellemző hibáit, a dokumentáció készítésének lépéseit.</t>
  </si>
  <si>
    <t>Megkeresi a gyártási folyamat során a termelőberendezésnél jelentkező hibák és minőségi hiányosságok okait, azokat megszünteti, és a folyamatot dokumentálja.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</si>
  <si>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összetett projektfeladatok során mélyíti el a karbantartási és javítási útmutatók értelmezését és alkalmazását. A feladatok végrehajtása során képes önállóan előkészíteni a munkafolyamatot, kiválasztani a szükséges szerszámokat, anyagokat és segédanyagokat. Tevékenységét tervszerűen, dokumentáltan, a munkakörnyezetre és saját biztonságára igényesen végzi el.</t>
    </r>
  </si>
  <si>
    <t>Munkája során alapvetően önállóan dolgozik, felelős a szerszámok tiszta és ép állapotáért.</t>
  </si>
  <si>
    <t>Tiszta, sérülésmentes szerszámok, eszközök használatára törekszik. Ügyel arra, hogy munkakörnyezetének kialakításában érvényesüljenek a fenntarthatóság szempontjai.</t>
  </si>
  <si>
    <t>Ismeri a karbantartáshoz szükséges eszközöket, berendezéseket, szerszámokat.</t>
  </si>
  <si>
    <t>Meghatározza a karbantartási munka lépéseit, kiválasztja és előkészíti a szükséges eszközöket, anyagokat és szerszámokat.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</si>
  <si>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az alapoktatás során megszerzett tudását szakmaspecifikus ismeretekkel egészíti ki, amelyeket gyakorlati, projektalapú feladatokon keresztül sajátít el. A feladatvégzés során tudatosan alkalmazza a vonatkozó munka-, tűz-, baleset- és környezetvédelmi előírásokat, a munkakörnyezetre jellemző helyzetekhez igazodva.</t>
    </r>
  </si>
  <si>
    <t>Elsősegélynyújtás (új)</t>
  </si>
  <si>
    <t>Munkabiztonság, tűz- és környezetvédelem (új)</t>
  </si>
  <si>
    <t>Munkáját az előírások alapján önállóan végzi, a veszélyhelyzetekben felelősen cselekszik.</t>
  </si>
  <si>
    <t>Alkalmazza a vonatkozó munka-tűz-, baleset-, és környezetvédelmi előírásokat, baleset esetén elsősegélyt biztosít.</t>
  </si>
  <si>
    <t>"A" Munkabiztonság; tűz- és környezetvédelem; elsősegélynyújtás (1. sor)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</si>
</sst>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Franklin Gothic Book"/>
      <family val="2"/>
      <charset val="238"/>
    </font>
    <font>
      <sz val="11"/>
      <color theme="1"/>
      <name val="Franklin Gothic Book"/>
      <family val="2"/>
      <charset val="238"/>
    </font>
    <font>
      <b/>
      <sz val="11"/>
      <name val="Franklin Gothic Book"/>
      <family val="2"/>
      <charset val="238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sz val="11"/>
      <color rgb="FF006100"/>
      <name val="Aptos Narrow"/>
      <family val="2"/>
      <charset val="238"/>
      <scheme val="minor"/>
    </font>
    <font>
      <sz val="11"/>
      <name val="Franklin Gothic Book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C55D"/>
        <bgColor indexed="64"/>
      </patternFill>
    </fill>
    <fill>
      <patternFill patternType="solid">
        <fgColor rgb="FFD5E9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B5F8"/>
        <bgColor indexed="64"/>
      </patternFill>
    </fill>
    <fill>
      <patternFill patternType="solid">
        <fgColor rgb="FFFFE4B5"/>
        <bgColor indexed="64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</borders>
  <cellStyleXfs count="2">
    <xf numFmtId="0" fontId="0" fillId="0" borderId="0"/>
    <xf numFmtId="0" fontId="6" fillId="7" borderId="0" applyNumberFormat="0" applyBorder="0" applyAlignment="0" applyProtection="0"/>
  </cellStyleXfs>
  <cellXfs count="62">
    <xf numFmtId="0" fontId="0" fillId="0" borderId="0" xfId="0"/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6" fillId="4" borderId="0" xfId="1" applyFill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textRotation="90" wrapText="1"/>
    </xf>
    <xf numFmtId="0" fontId="1" fillId="2" borderId="26" xfId="0" applyFont="1" applyFill="1" applyBorder="1" applyAlignment="1">
      <alignment horizontal="center" vertical="center" textRotation="90" wrapText="1"/>
    </xf>
    <xf numFmtId="0" fontId="1" fillId="2" borderId="27" xfId="0" applyFont="1" applyFill="1" applyBorder="1" applyAlignment="1">
      <alignment horizontal="center" vertical="center" textRotation="90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5" borderId="9" xfId="0" applyFont="1" applyFill="1" applyBorder="1" applyAlignment="1">
      <alignment horizontal="justify" vertical="center" wrapText="1"/>
    </xf>
    <xf numFmtId="0" fontId="1" fillId="5" borderId="1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justify" vertical="center" wrapText="1"/>
    </xf>
    <xf numFmtId="0" fontId="5" fillId="5" borderId="11" xfId="0" applyFont="1" applyFill="1" applyBorder="1" applyAlignment="1">
      <alignment horizontal="justify" vertical="center" wrapText="1"/>
    </xf>
    <xf numFmtId="0" fontId="2" fillId="4" borderId="12" xfId="0" applyFont="1" applyFill="1" applyBorder="1" applyAlignment="1" applyProtection="1">
      <alignment horizontal="justify" vertical="center" wrapText="1"/>
      <protection locked="0"/>
    </xf>
    <xf numFmtId="0" fontId="2" fillId="4" borderId="9" xfId="0" applyFont="1" applyFill="1" applyBorder="1" applyAlignment="1" applyProtection="1">
      <alignment horizontal="justify" vertical="center" wrapText="1"/>
      <protection locked="0"/>
    </xf>
    <xf numFmtId="0" fontId="2" fillId="4" borderId="13" xfId="0" applyFont="1" applyFill="1" applyBorder="1" applyAlignment="1" applyProtection="1">
      <alignment horizontal="justify" vertical="center" wrapText="1"/>
      <protection locked="0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justify" vertical="center" wrapText="1"/>
    </xf>
    <xf numFmtId="0" fontId="2" fillId="6" borderId="9" xfId="0" applyFont="1" applyFill="1" applyBorder="1" applyAlignment="1">
      <alignment horizontal="justify" vertical="center" wrapText="1"/>
    </xf>
    <xf numFmtId="0" fontId="2" fillId="6" borderId="13" xfId="0" applyFont="1" applyFill="1" applyBorder="1" applyAlignment="1">
      <alignment horizontal="justify" vertical="center" wrapText="1"/>
    </xf>
    <xf numFmtId="0" fontId="3" fillId="4" borderId="10" xfId="0" applyFont="1" applyFill="1" applyBorder="1" applyAlignment="1">
      <alignment horizontal="right" vertical="center" wrapText="1"/>
    </xf>
    <xf numFmtId="0" fontId="3" fillId="4" borderId="9" xfId="0" applyFont="1" applyFill="1" applyBorder="1" applyAlignment="1">
      <alignment horizontal="right" vertical="center" wrapText="1"/>
    </xf>
    <xf numFmtId="0" fontId="3" fillId="4" borderId="11" xfId="0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textRotation="90" wrapText="1"/>
    </xf>
    <xf numFmtId="0" fontId="1" fillId="3" borderId="25" xfId="0" applyFont="1" applyFill="1" applyBorder="1" applyAlignment="1">
      <alignment horizontal="center" vertical="center" textRotation="90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4" borderId="11" xfId="0" applyFont="1" applyFill="1" applyBorder="1" applyAlignment="1" applyProtection="1">
      <alignment horizontal="justify" vertical="center" wrapText="1"/>
      <protection locked="0"/>
    </xf>
    <xf numFmtId="0" fontId="2" fillId="3" borderId="25" xfId="0" applyFont="1" applyFill="1" applyBorder="1" applyAlignment="1">
      <alignment horizontal="center" vertical="center" wrapText="1"/>
    </xf>
  </cellXfs>
  <cellStyles count="2">
    <cellStyle name="Jó" xfId="1" builtinId="26"/>
    <cellStyle name="Normál" xfId="0" builtinId="0"/>
  </cellStyles>
  <dxfs count="0"/>
  <tableStyles count="0" defaultTableStyle="TableStyleMedium2" defaultPivotStyle="PivotStyleLight16"/>
  <colors>
    <mruColors>
      <color rgb="FFFFC55D"/>
      <color rgb="FFFFE4B5"/>
      <color rgb="FFD5E9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55D"/>
  </sheetPr>
  <dimension ref="A1:P74"/>
  <sheetViews>
    <sheetView tabSelected="1" zoomScale="85" zoomScaleNormal="85" workbookViewId="0">
      <pane ySplit="1" topLeftCell="A2" activePane="bottomLeft" state="frozen"/>
      <selection pane="bottomLeft" activeCell="E2" sqref="E2:E6"/>
    </sheetView>
  </sheetViews>
  <sheetFormatPr defaultColWidth="9.140625" defaultRowHeight="15.75" x14ac:dyDescent="0.25"/>
  <cols>
    <col min="1" max="1" width="10.140625" style="3" customWidth="1"/>
    <col min="2" max="2" width="25.140625" style="4" customWidth="1"/>
    <col min="3" max="3" width="34.7109375" style="3" customWidth="1"/>
    <col min="4" max="4" width="39.28515625" style="3" customWidth="1"/>
    <col min="5" max="5" width="36.42578125" style="3" customWidth="1"/>
    <col min="6" max="6" width="57.85546875" style="3" customWidth="1"/>
    <col min="7" max="7" width="24.85546875" style="3" customWidth="1"/>
    <col min="8" max="8" width="23.5703125" style="3" customWidth="1"/>
    <col min="9" max="9" width="46.140625" style="3" customWidth="1"/>
    <col min="10" max="10" width="28.85546875" style="3" customWidth="1"/>
    <col min="11" max="11" width="9.140625" style="3"/>
    <col min="12" max="12" width="33.42578125" style="3" customWidth="1"/>
    <col min="13" max="13" width="44.42578125" style="6" customWidth="1"/>
    <col min="14" max="14" width="9.140625" style="6"/>
    <col min="15" max="15" width="18.42578125" style="6" customWidth="1"/>
    <col min="16" max="16" width="27.7109375" style="6" customWidth="1"/>
    <col min="17" max="16384" width="9.140625" style="2"/>
  </cols>
  <sheetData>
    <row r="1" spans="1:16" s="1" customFormat="1" ht="32.25" thickBot="1" x14ac:dyDescent="0.3">
      <c r="A1" s="8" t="s">
        <v>0</v>
      </c>
      <c r="B1" s="9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  <c r="I1" s="3"/>
      <c r="J1" s="3"/>
      <c r="K1" s="3"/>
      <c r="L1" s="3"/>
      <c r="M1" s="5"/>
      <c r="N1" s="5"/>
      <c r="O1" s="5"/>
      <c r="P1" s="5"/>
    </row>
    <row r="2" spans="1:16" x14ac:dyDescent="0.25">
      <c r="A2" s="33">
        <v>1</v>
      </c>
      <c r="B2" s="22" t="s">
        <v>75</v>
      </c>
      <c r="C2" s="19" t="s">
        <v>10</v>
      </c>
      <c r="D2" s="19" t="s">
        <v>11</v>
      </c>
      <c r="E2" s="19" t="s">
        <v>12</v>
      </c>
      <c r="F2" s="19" t="s">
        <v>13</v>
      </c>
      <c r="G2" s="25" t="s">
        <v>50</v>
      </c>
      <c r="H2" s="26"/>
    </row>
    <row r="3" spans="1:16" x14ac:dyDescent="0.25">
      <c r="A3" s="34"/>
      <c r="B3" s="23"/>
      <c r="C3" s="20"/>
      <c r="D3" s="20"/>
      <c r="E3" s="20"/>
      <c r="F3" s="20"/>
      <c r="G3" s="13" t="s">
        <v>51</v>
      </c>
      <c r="H3" s="14">
        <v>15</v>
      </c>
    </row>
    <row r="4" spans="1:16" ht="31.5" x14ac:dyDescent="0.25">
      <c r="A4" s="34"/>
      <c r="B4" s="23"/>
      <c r="C4" s="20"/>
      <c r="D4" s="20"/>
      <c r="E4" s="20"/>
      <c r="F4" s="20"/>
      <c r="G4" s="13" t="s">
        <v>52</v>
      </c>
      <c r="H4" s="14">
        <v>2</v>
      </c>
    </row>
    <row r="5" spans="1:16" x14ac:dyDescent="0.25">
      <c r="A5" s="34"/>
      <c r="B5" s="23"/>
      <c r="C5" s="20"/>
      <c r="D5" s="20"/>
      <c r="E5" s="20"/>
      <c r="F5" s="20"/>
      <c r="G5" s="13" t="s">
        <v>64</v>
      </c>
      <c r="H5" s="14">
        <v>10</v>
      </c>
    </row>
    <row r="6" spans="1:16" ht="16.5" thickBot="1" x14ac:dyDescent="0.3">
      <c r="A6" s="34"/>
      <c r="B6" s="23"/>
      <c r="C6" s="21"/>
      <c r="D6" s="21"/>
      <c r="E6" s="21"/>
      <c r="F6" s="21"/>
      <c r="G6" s="27" t="s">
        <v>8</v>
      </c>
      <c r="H6" s="29">
        <f>SUM(H3:H5,)</f>
        <v>27</v>
      </c>
    </row>
    <row r="7" spans="1:16" ht="249.95" customHeight="1" thickBot="1" x14ac:dyDescent="0.3">
      <c r="A7" s="35"/>
      <c r="B7" s="24"/>
      <c r="C7" s="31" t="s">
        <v>71</v>
      </c>
      <c r="D7" s="31"/>
      <c r="E7" s="31"/>
      <c r="F7" s="32"/>
      <c r="G7" s="28"/>
      <c r="H7" s="30"/>
    </row>
    <row r="8" spans="1:16" x14ac:dyDescent="0.25">
      <c r="A8" s="33">
        <v>2</v>
      </c>
      <c r="B8" s="22" t="s">
        <v>75</v>
      </c>
      <c r="C8" s="19" t="s">
        <v>14</v>
      </c>
      <c r="D8" s="19" t="s">
        <v>15</v>
      </c>
      <c r="E8" s="19" t="s">
        <v>16</v>
      </c>
      <c r="F8" s="19" t="s">
        <v>17</v>
      </c>
      <c r="G8" s="25" t="s">
        <v>50</v>
      </c>
      <c r="H8" s="26"/>
    </row>
    <row r="9" spans="1:16" ht="31.5" x14ac:dyDescent="0.25">
      <c r="A9" s="34"/>
      <c r="B9" s="23"/>
      <c r="C9" s="20"/>
      <c r="D9" s="20"/>
      <c r="E9" s="20"/>
      <c r="F9" s="20"/>
      <c r="G9" s="13" t="s">
        <v>53</v>
      </c>
      <c r="H9" s="14">
        <v>4</v>
      </c>
    </row>
    <row r="10" spans="1:16" x14ac:dyDescent="0.25">
      <c r="A10" s="34"/>
      <c r="B10" s="23"/>
      <c r="C10" s="20"/>
      <c r="D10" s="20"/>
      <c r="E10" s="20"/>
      <c r="F10" s="20"/>
      <c r="G10" s="13" t="s">
        <v>51</v>
      </c>
      <c r="H10" s="14">
        <v>15</v>
      </c>
    </row>
    <row r="11" spans="1:16" ht="31.5" x14ac:dyDescent="0.25">
      <c r="A11" s="34"/>
      <c r="B11" s="23"/>
      <c r="C11" s="20"/>
      <c r="D11" s="20"/>
      <c r="E11" s="20"/>
      <c r="F11" s="20"/>
      <c r="G11" s="13" t="s">
        <v>54</v>
      </c>
      <c r="H11" s="14">
        <v>4</v>
      </c>
    </row>
    <row r="12" spans="1:16" ht="31.5" x14ac:dyDescent="0.25">
      <c r="A12" s="34"/>
      <c r="B12" s="23"/>
      <c r="C12" s="20"/>
      <c r="D12" s="20"/>
      <c r="E12" s="20"/>
      <c r="F12" s="20"/>
      <c r="G12" s="13" t="s">
        <v>55</v>
      </c>
      <c r="H12" s="14">
        <v>20</v>
      </c>
    </row>
    <row r="13" spans="1:16" ht="137.25" customHeight="1" thickBot="1" x14ac:dyDescent="0.3">
      <c r="A13" s="34"/>
      <c r="B13" s="23"/>
      <c r="C13" s="21"/>
      <c r="D13" s="21"/>
      <c r="E13" s="21"/>
      <c r="F13" s="21"/>
      <c r="G13" s="27" t="s">
        <v>8</v>
      </c>
      <c r="H13" s="29">
        <f>SUM(H9:H12,)</f>
        <v>43</v>
      </c>
    </row>
    <row r="14" spans="1:16" ht="249.95" customHeight="1" thickBot="1" x14ac:dyDescent="0.3">
      <c r="A14" s="35"/>
      <c r="B14" s="24"/>
      <c r="C14" s="31" t="s">
        <v>67</v>
      </c>
      <c r="D14" s="31"/>
      <c r="E14" s="31"/>
      <c r="F14" s="32"/>
      <c r="G14" s="28"/>
      <c r="H14" s="30"/>
    </row>
    <row r="15" spans="1:16" x14ac:dyDescent="0.25">
      <c r="A15" s="33">
        <v>3</v>
      </c>
      <c r="B15" s="22" t="s">
        <v>75</v>
      </c>
      <c r="C15" s="19" t="s">
        <v>18</v>
      </c>
      <c r="D15" s="19" t="s">
        <v>19</v>
      </c>
      <c r="E15" s="19" t="s">
        <v>20</v>
      </c>
      <c r="F15" s="19" t="s">
        <v>21</v>
      </c>
      <c r="G15" s="25" t="s">
        <v>50</v>
      </c>
      <c r="H15" s="26"/>
    </row>
    <row r="16" spans="1:16" ht="31.5" x14ac:dyDescent="0.25">
      <c r="A16" s="34"/>
      <c r="B16" s="23"/>
      <c r="C16" s="20"/>
      <c r="D16" s="20"/>
      <c r="E16" s="20"/>
      <c r="F16" s="20"/>
      <c r="G16" s="13" t="s">
        <v>53</v>
      </c>
      <c r="H16" s="14">
        <v>4</v>
      </c>
    </row>
    <row r="17" spans="1:8" x14ac:dyDescent="0.25">
      <c r="A17" s="34"/>
      <c r="B17" s="23"/>
      <c r="C17" s="20"/>
      <c r="D17" s="20"/>
      <c r="E17" s="20"/>
      <c r="F17" s="20"/>
      <c r="G17" s="13" t="s">
        <v>51</v>
      </c>
      <c r="H17" s="14">
        <v>12</v>
      </c>
    </row>
    <row r="18" spans="1:8" ht="31.5" x14ac:dyDescent="0.25">
      <c r="A18" s="34"/>
      <c r="B18" s="23"/>
      <c r="C18" s="20"/>
      <c r="D18" s="20"/>
      <c r="E18" s="20"/>
      <c r="F18" s="20"/>
      <c r="G18" s="13" t="s">
        <v>54</v>
      </c>
      <c r="H18" s="14">
        <v>6</v>
      </c>
    </row>
    <row r="19" spans="1:8" ht="31.5" x14ac:dyDescent="0.25">
      <c r="A19" s="34"/>
      <c r="B19" s="23"/>
      <c r="C19" s="20"/>
      <c r="D19" s="20"/>
      <c r="E19" s="20"/>
      <c r="F19" s="20"/>
      <c r="G19" s="13" t="s">
        <v>55</v>
      </c>
      <c r="H19" s="14">
        <v>20</v>
      </c>
    </row>
    <row r="20" spans="1:8" x14ac:dyDescent="0.25">
      <c r="A20" s="34"/>
      <c r="B20" s="23"/>
      <c r="C20" s="20"/>
      <c r="D20" s="20"/>
      <c r="E20" s="20"/>
      <c r="F20" s="20"/>
      <c r="G20" s="13" t="s">
        <v>65</v>
      </c>
      <c r="H20" s="14">
        <v>10</v>
      </c>
    </row>
    <row r="21" spans="1:8" ht="76.5" customHeight="1" thickBot="1" x14ac:dyDescent="0.3">
      <c r="A21" s="34"/>
      <c r="B21" s="23"/>
      <c r="C21" s="21"/>
      <c r="D21" s="21"/>
      <c r="E21" s="21"/>
      <c r="F21" s="21"/>
      <c r="G21" s="27" t="s">
        <v>8</v>
      </c>
      <c r="H21" s="29">
        <f>SUM(H16:H20,)</f>
        <v>52</v>
      </c>
    </row>
    <row r="22" spans="1:8" ht="249.95" customHeight="1" thickBot="1" x14ac:dyDescent="0.3">
      <c r="A22" s="35"/>
      <c r="B22" s="24"/>
      <c r="C22" s="31" t="s">
        <v>70</v>
      </c>
      <c r="D22" s="31"/>
      <c r="E22" s="31"/>
      <c r="F22" s="32"/>
      <c r="G22" s="28"/>
      <c r="H22" s="30"/>
    </row>
    <row r="23" spans="1:8" x14ac:dyDescent="0.25">
      <c r="A23" s="33">
        <v>4</v>
      </c>
      <c r="B23" s="22" t="s">
        <v>75</v>
      </c>
      <c r="C23" s="19" t="s">
        <v>22</v>
      </c>
      <c r="D23" s="19" t="s">
        <v>23</v>
      </c>
      <c r="E23" s="19" t="s">
        <v>24</v>
      </c>
      <c r="F23" s="19" t="s">
        <v>25</v>
      </c>
      <c r="G23" s="25" t="s">
        <v>50</v>
      </c>
      <c r="H23" s="26"/>
    </row>
    <row r="24" spans="1:8" x14ac:dyDescent="0.25">
      <c r="A24" s="34"/>
      <c r="B24" s="23"/>
      <c r="C24" s="20"/>
      <c r="D24" s="20"/>
      <c r="E24" s="20"/>
      <c r="F24" s="20"/>
      <c r="G24" s="13" t="s">
        <v>51</v>
      </c>
      <c r="H24" s="14">
        <v>10</v>
      </c>
    </row>
    <row r="25" spans="1:8" ht="31.5" x14ac:dyDescent="0.25">
      <c r="A25" s="34"/>
      <c r="B25" s="23"/>
      <c r="C25" s="20"/>
      <c r="D25" s="20"/>
      <c r="E25" s="20"/>
      <c r="F25" s="20"/>
      <c r="G25" s="13" t="s">
        <v>55</v>
      </c>
      <c r="H25" s="14">
        <v>12</v>
      </c>
    </row>
    <row r="26" spans="1:8" x14ac:dyDescent="0.25">
      <c r="A26" s="34"/>
      <c r="B26" s="23"/>
      <c r="C26" s="20"/>
      <c r="D26" s="20"/>
      <c r="E26" s="20"/>
      <c r="F26" s="20"/>
      <c r="G26" s="13" t="s">
        <v>65</v>
      </c>
      <c r="H26" s="14">
        <v>20</v>
      </c>
    </row>
    <row r="27" spans="1:8" ht="16.5" thickBot="1" x14ac:dyDescent="0.3">
      <c r="A27" s="34"/>
      <c r="B27" s="23"/>
      <c r="C27" s="21"/>
      <c r="D27" s="21"/>
      <c r="E27" s="21"/>
      <c r="F27" s="21"/>
      <c r="G27" s="27" t="s">
        <v>8</v>
      </c>
      <c r="H27" s="29">
        <f>SUM(H24:H26)</f>
        <v>42</v>
      </c>
    </row>
    <row r="28" spans="1:8" ht="249.95" customHeight="1" thickBot="1" x14ac:dyDescent="0.3">
      <c r="A28" s="35"/>
      <c r="B28" s="24"/>
      <c r="C28" s="36" t="s">
        <v>69</v>
      </c>
      <c r="D28" s="36"/>
      <c r="E28" s="36"/>
      <c r="F28" s="37"/>
      <c r="G28" s="28"/>
      <c r="H28" s="30"/>
    </row>
    <row r="29" spans="1:8" x14ac:dyDescent="0.25">
      <c r="A29" s="33">
        <v>5</v>
      </c>
      <c r="B29" s="22" t="s">
        <v>77</v>
      </c>
      <c r="C29" s="19" t="s">
        <v>26</v>
      </c>
      <c r="D29" s="19" t="s">
        <v>27</v>
      </c>
      <c r="E29" s="19" t="s">
        <v>28</v>
      </c>
      <c r="F29" s="19" t="s">
        <v>29</v>
      </c>
      <c r="G29" s="25" t="s">
        <v>50</v>
      </c>
      <c r="H29" s="26"/>
    </row>
    <row r="30" spans="1:8" ht="31.5" x14ac:dyDescent="0.25">
      <c r="A30" s="34"/>
      <c r="B30" s="23"/>
      <c r="C30" s="20"/>
      <c r="D30" s="20"/>
      <c r="E30" s="20"/>
      <c r="F30" s="20"/>
      <c r="G30" s="13" t="s">
        <v>53</v>
      </c>
      <c r="H30" s="14">
        <v>10</v>
      </c>
    </row>
    <row r="31" spans="1:8" x14ac:dyDescent="0.25">
      <c r="A31" s="34"/>
      <c r="B31" s="23"/>
      <c r="C31" s="20"/>
      <c r="D31" s="20"/>
      <c r="E31" s="20"/>
      <c r="F31" s="20"/>
      <c r="G31" s="13" t="s">
        <v>51</v>
      </c>
      <c r="H31" s="14">
        <v>20</v>
      </c>
    </row>
    <row r="32" spans="1:8" ht="31.5" x14ac:dyDescent="0.25">
      <c r="A32" s="34"/>
      <c r="B32" s="23"/>
      <c r="C32" s="20"/>
      <c r="D32" s="20"/>
      <c r="E32" s="20"/>
      <c r="F32" s="20"/>
      <c r="G32" s="13" t="s">
        <v>54</v>
      </c>
      <c r="H32" s="14">
        <v>6</v>
      </c>
    </row>
    <row r="33" spans="1:8" ht="31.5" x14ac:dyDescent="0.25">
      <c r="A33" s="34"/>
      <c r="B33" s="23"/>
      <c r="C33" s="20"/>
      <c r="D33" s="20"/>
      <c r="E33" s="20"/>
      <c r="F33" s="20"/>
      <c r="G33" s="13" t="s">
        <v>55</v>
      </c>
      <c r="H33" s="14">
        <v>20</v>
      </c>
    </row>
    <row r="34" spans="1:8" ht="16.5" thickBot="1" x14ac:dyDescent="0.3">
      <c r="A34" s="34"/>
      <c r="B34" s="23"/>
      <c r="C34" s="20"/>
      <c r="D34" s="20"/>
      <c r="E34" s="20"/>
      <c r="F34" s="20"/>
      <c r="G34" s="13" t="s">
        <v>65</v>
      </c>
      <c r="H34" s="14">
        <v>50</v>
      </c>
    </row>
    <row r="35" spans="1:8" x14ac:dyDescent="0.25">
      <c r="A35" s="34"/>
      <c r="B35" s="23"/>
      <c r="C35" s="20"/>
      <c r="D35" s="20"/>
      <c r="E35" s="20"/>
      <c r="F35" s="20"/>
      <c r="G35" s="25" t="s">
        <v>56</v>
      </c>
      <c r="H35" s="26"/>
    </row>
    <row r="36" spans="1:8" ht="31.5" x14ac:dyDescent="0.25">
      <c r="A36" s="34"/>
      <c r="B36" s="23"/>
      <c r="C36" s="20"/>
      <c r="D36" s="20"/>
      <c r="E36" s="20"/>
      <c r="F36" s="20"/>
      <c r="G36" s="13" t="s">
        <v>59</v>
      </c>
      <c r="H36" s="14">
        <v>12</v>
      </c>
    </row>
    <row r="37" spans="1:8" ht="16.5" thickBot="1" x14ac:dyDescent="0.3">
      <c r="A37" s="34"/>
      <c r="B37" s="23"/>
      <c r="C37" s="21"/>
      <c r="D37" s="21"/>
      <c r="E37" s="21"/>
      <c r="F37" s="21"/>
      <c r="G37" s="27" t="s">
        <v>8</v>
      </c>
      <c r="H37" s="29">
        <f>SUM(H30:H34,H36:H36)</f>
        <v>118</v>
      </c>
    </row>
    <row r="38" spans="1:8" ht="249.95" customHeight="1" thickBot="1" x14ac:dyDescent="0.3">
      <c r="A38" s="35"/>
      <c r="B38" s="24"/>
      <c r="C38" s="31" t="s">
        <v>68</v>
      </c>
      <c r="D38" s="31"/>
      <c r="E38" s="31"/>
      <c r="F38" s="32"/>
      <c r="G38" s="28"/>
      <c r="H38" s="30"/>
    </row>
    <row r="39" spans="1:8" x14ac:dyDescent="0.25">
      <c r="A39" s="33">
        <v>6</v>
      </c>
      <c r="B39" s="22" t="s">
        <v>76</v>
      </c>
      <c r="C39" s="19" t="s">
        <v>30</v>
      </c>
      <c r="D39" s="19" t="s">
        <v>31</v>
      </c>
      <c r="E39" s="19" t="s">
        <v>32</v>
      </c>
      <c r="F39" s="19" t="s">
        <v>33</v>
      </c>
      <c r="G39" s="25" t="s">
        <v>56</v>
      </c>
      <c r="H39" s="26"/>
    </row>
    <row r="40" spans="1:8" x14ac:dyDescent="0.25">
      <c r="A40" s="34"/>
      <c r="B40" s="23"/>
      <c r="C40" s="20"/>
      <c r="D40" s="20"/>
      <c r="E40" s="20"/>
      <c r="F40" s="20"/>
      <c r="G40" s="13" t="s">
        <v>57</v>
      </c>
      <c r="H40" s="14">
        <v>20</v>
      </c>
    </row>
    <row r="41" spans="1:8" ht="31.5" x14ac:dyDescent="0.25">
      <c r="A41" s="34"/>
      <c r="B41" s="23"/>
      <c r="C41" s="20"/>
      <c r="D41" s="20"/>
      <c r="E41" s="20"/>
      <c r="F41" s="20"/>
      <c r="G41" s="13" t="s">
        <v>58</v>
      </c>
      <c r="H41" s="14">
        <v>6</v>
      </c>
    </row>
    <row r="42" spans="1:8" ht="31.5" x14ac:dyDescent="0.25">
      <c r="A42" s="34"/>
      <c r="B42" s="23"/>
      <c r="C42" s="20"/>
      <c r="D42" s="20"/>
      <c r="E42" s="20"/>
      <c r="F42" s="20"/>
      <c r="G42" s="13" t="s">
        <v>59</v>
      </c>
      <c r="H42" s="14">
        <v>12</v>
      </c>
    </row>
    <row r="43" spans="1:8" ht="31.5" x14ac:dyDescent="0.25">
      <c r="A43" s="34"/>
      <c r="B43" s="23"/>
      <c r="C43" s="20"/>
      <c r="D43" s="20"/>
      <c r="E43" s="20"/>
      <c r="F43" s="20"/>
      <c r="G43" s="13" t="s">
        <v>60</v>
      </c>
      <c r="H43" s="14">
        <v>6</v>
      </c>
    </row>
    <row r="44" spans="1:8" ht="47.25" x14ac:dyDescent="0.25">
      <c r="A44" s="34"/>
      <c r="B44" s="23"/>
      <c r="C44" s="20"/>
      <c r="D44" s="20"/>
      <c r="E44" s="20"/>
      <c r="F44" s="20"/>
      <c r="G44" s="13" t="s">
        <v>63</v>
      </c>
      <c r="H44" s="14">
        <v>30</v>
      </c>
    </row>
    <row r="45" spans="1:8" ht="16.5" thickBot="1" x14ac:dyDescent="0.3">
      <c r="A45" s="34"/>
      <c r="B45" s="23"/>
      <c r="C45" s="21"/>
      <c r="D45" s="21"/>
      <c r="E45" s="21"/>
      <c r="F45" s="21"/>
      <c r="G45" s="27" t="s">
        <v>8</v>
      </c>
      <c r="H45" s="29">
        <f>SUM(H40:H44)</f>
        <v>74</v>
      </c>
    </row>
    <row r="46" spans="1:8" ht="249.95" customHeight="1" thickBot="1" x14ac:dyDescent="0.3">
      <c r="A46" s="35"/>
      <c r="B46" s="24"/>
      <c r="C46" s="31" t="s">
        <v>72</v>
      </c>
      <c r="D46" s="31"/>
      <c r="E46" s="31"/>
      <c r="F46" s="32"/>
      <c r="G46" s="28"/>
      <c r="H46" s="30"/>
    </row>
    <row r="47" spans="1:8" x14ac:dyDescent="0.25">
      <c r="A47" s="33">
        <v>7</v>
      </c>
      <c r="B47" s="22" t="s">
        <v>76</v>
      </c>
      <c r="C47" s="19" t="s">
        <v>34</v>
      </c>
      <c r="D47" s="19" t="s">
        <v>35</v>
      </c>
      <c r="E47" s="19" t="s">
        <v>36</v>
      </c>
      <c r="F47" s="19" t="s">
        <v>37</v>
      </c>
      <c r="G47" s="25" t="s">
        <v>56</v>
      </c>
      <c r="H47" s="26"/>
    </row>
    <row r="48" spans="1:8" x14ac:dyDescent="0.25">
      <c r="A48" s="34"/>
      <c r="B48" s="23"/>
      <c r="C48" s="20"/>
      <c r="D48" s="20"/>
      <c r="E48" s="20"/>
      <c r="F48" s="20"/>
      <c r="G48" s="13" t="s">
        <v>57</v>
      </c>
      <c r="H48" s="14">
        <v>50</v>
      </c>
    </row>
    <row r="49" spans="1:8" ht="31.5" x14ac:dyDescent="0.25">
      <c r="A49" s="34"/>
      <c r="B49" s="23"/>
      <c r="C49" s="20"/>
      <c r="D49" s="20"/>
      <c r="E49" s="20"/>
      <c r="F49" s="20"/>
      <c r="G49" s="13" t="s">
        <v>58</v>
      </c>
      <c r="H49" s="14">
        <v>6</v>
      </c>
    </row>
    <row r="50" spans="1:8" ht="31.5" x14ac:dyDescent="0.25">
      <c r="A50" s="34"/>
      <c r="B50" s="23"/>
      <c r="C50" s="20"/>
      <c r="D50" s="20"/>
      <c r="E50" s="20"/>
      <c r="F50" s="20"/>
      <c r="G50" s="13" t="s">
        <v>59</v>
      </c>
      <c r="H50" s="14">
        <v>12</v>
      </c>
    </row>
    <row r="51" spans="1:8" ht="31.5" x14ac:dyDescent="0.25">
      <c r="A51" s="34"/>
      <c r="B51" s="23"/>
      <c r="C51" s="20"/>
      <c r="D51" s="20"/>
      <c r="E51" s="20"/>
      <c r="F51" s="20"/>
      <c r="G51" s="13" t="s">
        <v>60</v>
      </c>
      <c r="H51" s="14">
        <v>2</v>
      </c>
    </row>
    <row r="52" spans="1:8" ht="47.25" x14ac:dyDescent="0.25">
      <c r="A52" s="34"/>
      <c r="B52" s="23"/>
      <c r="C52" s="20"/>
      <c r="D52" s="20"/>
      <c r="E52" s="20"/>
      <c r="F52" s="20"/>
      <c r="G52" s="13" t="s">
        <v>63</v>
      </c>
      <c r="H52" s="14">
        <v>52</v>
      </c>
    </row>
    <row r="53" spans="1:8" ht="16.5" thickBot="1" x14ac:dyDescent="0.3">
      <c r="A53" s="34"/>
      <c r="B53" s="23"/>
      <c r="C53" s="21"/>
      <c r="D53" s="21"/>
      <c r="E53" s="21"/>
      <c r="F53" s="21"/>
      <c r="G53" s="27" t="s">
        <v>8</v>
      </c>
      <c r="H53" s="29">
        <f>SUM(H48:H52,)</f>
        <v>122</v>
      </c>
    </row>
    <row r="54" spans="1:8" ht="249.95" customHeight="1" thickBot="1" x14ac:dyDescent="0.3">
      <c r="A54" s="35"/>
      <c r="B54" s="24"/>
      <c r="C54" s="31" t="s">
        <v>73</v>
      </c>
      <c r="D54" s="31"/>
      <c r="E54" s="31"/>
      <c r="F54" s="32"/>
      <c r="G54" s="28"/>
      <c r="H54" s="30"/>
    </row>
    <row r="55" spans="1:8" x14ac:dyDescent="0.25">
      <c r="A55" s="33">
        <v>8</v>
      </c>
      <c r="B55" s="22" t="s">
        <v>76</v>
      </c>
      <c r="C55" s="19" t="s">
        <v>38</v>
      </c>
      <c r="D55" s="19" t="s">
        <v>39</v>
      </c>
      <c r="E55" s="19" t="s">
        <v>40</v>
      </c>
      <c r="F55" s="19" t="s">
        <v>41</v>
      </c>
      <c r="G55" s="25" t="s">
        <v>56</v>
      </c>
      <c r="H55" s="26"/>
    </row>
    <row r="56" spans="1:8" x14ac:dyDescent="0.25">
      <c r="A56" s="34"/>
      <c r="B56" s="23"/>
      <c r="C56" s="20"/>
      <c r="D56" s="20"/>
      <c r="E56" s="20"/>
      <c r="F56" s="20"/>
      <c r="G56" s="13" t="s">
        <v>57</v>
      </c>
      <c r="H56" s="14">
        <v>20</v>
      </c>
    </row>
    <row r="57" spans="1:8" ht="31.5" x14ac:dyDescent="0.25">
      <c r="A57" s="34"/>
      <c r="B57" s="23"/>
      <c r="C57" s="20"/>
      <c r="D57" s="20"/>
      <c r="E57" s="20"/>
      <c r="F57" s="20"/>
      <c r="G57" s="13" t="s">
        <v>60</v>
      </c>
      <c r="H57" s="14">
        <v>12</v>
      </c>
    </row>
    <row r="58" spans="1:8" ht="47.25" x14ac:dyDescent="0.25">
      <c r="A58" s="34"/>
      <c r="B58" s="23"/>
      <c r="C58" s="20"/>
      <c r="D58" s="20"/>
      <c r="E58" s="20"/>
      <c r="F58" s="20"/>
      <c r="G58" s="13" t="s">
        <v>63</v>
      </c>
      <c r="H58" s="14">
        <v>10</v>
      </c>
    </row>
    <row r="59" spans="1:8" ht="16.5" thickBot="1" x14ac:dyDescent="0.3">
      <c r="A59" s="34"/>
      <c r="B59" s="23"/>
      <c r="C59" s="21"/>
      <c r="D59" s="21"/>
      <c r="E59" s="21"/>
      <c r="F59" s="21"/>
      <c r="G59" s="27" t="s">
        <v>8</v>
      </c>
      <c r="H59" s="29">
        <f>SUM(H56:H58,)</f>
        <v>42</v>
      </c>
    </row>
    <row r="60" spans="1:8" ht="249.95" customHeight="1" thickBot="1" x14ac:dyDescent="0.3">
      <c r="A60" s="35"/>
      <c r="B60" s="24"/>
      <c r="C60" s="31" t="s">
        <v>74</v>
      </c>
      <c r="D60" s="31"/>
      <c r="E60" s="31"/>
      <c r="F60" s="32"/>
      <c r="G60" s="28"/>
      <c r="H60" s="30"/>
    </row>
    <row r="61" spans="1:8" x14ac:dyDescent="0.25">
      <c r="A61" s="33">
        <v>9</v>
      </c>
      <c r="B61" s="22" t="s">
        <v>76</v>
      </c>
      <c r="C61" s="19" t="s">
        <v>42</v>
      </c>
      <c r="D61" s="19" t="s">
        <v>43</v>
      </c>
      <c r="E61" s="19" t="s">
        <v>44</v>
      </c>
      <c r="F61" s="19" t="s">
        <v>45</v>
      </c>
      <c r="G61" s="25" t="s">
        <v>56</v>
      </c>
      <c r="H61" s="26"/>
    </row>
    <row r="62" spans="1:8" ht="31.5" x14ac:dyDescent="0.25">
      <c r="A62" s="34"/>
      <c r="B62" s="23"/>
      <c r="C62" s="20"/>
      <c r="D62" s="20"/>
      <c r="E62" s="20"/>
      <c r="F62" s="20"/>
      <c r="G62" s="13" t="s">
        <v>58</v>
      </c>
      <c r="H62" s="14">
        <v>6</v>
      </c>
    </row>
    <row r="63" spans="1:8" ht="47.25" x14ac:dyDescent="0.25">
      <c r="A63" s="34"/>
      <c r="B63" s="23"/>
      <c r="C63" s="20"/>
      <c r="D63" s="20"/>
      <c r="E63" s="20"/>
      <c r="F63" s="20"/>
      <c r="G63" s="13" t="s">
        <v>63</v>
      </c>
      <c r="H63" s="14">
        <v>10</v>
      </c>
    </row>
    <row r="64" spans="1:8" ht="16.5" thickBot="1" x14ac:dyDescent="0.3">
      <c r="A64" s="34"/>
      <c r="B64" s="23"/>
      <c r="C64" s="21"/>
      <c r="D64" s="21"/>
      <c r="E64" s="21"/>
      <c r="F64" s="21"/>
      <c r="G64" s="27" t="s">
        <v>8</v>
      </c>
      <c r="H64" s="29">
        <f>SUM(H62:H63,)</f>
        <v>16</v>
      </c>
    </row>
    <row r="65" spans="1:16" ht="249.95" customHeight="1" thickBot="1" x14ac:dyDescent="0.3">
      <c r="A65" s="35"/>
      <c r="B65" s="24"/>
      <c r="C65" s="31" t="s">
        <v>62</v>
      </c>
      <c r="D65" s="31"/>
      <c r="E65" s="31"/>
      <c r="F65" s="32"/>
      <c r="G65" s="28"/>
      <c r="H65" s="30"/>
    </row>
    <row r="66" spans="1:16" x14ac:dyDescent="0.25">
      <c r="A66" s="33">
        <v>10</v>
      </c>
      <c r="B66" s="22" t="s">
        <v>76</v>
      </c>
      <c r="C66" s="19" t="s">
        <v>46</v>
      </c>
      <c r="D66" s="19" t="s">
        <v>47</v>
      </c>
      <c r="E66" s="19" t="s">
        <v>48</v>
      </c>
      <c r="F66" s="19" t="s">
        <v>49</v>
      </c>
      <c r="G66" s="25" t="s">
        <v>56</v>
      </c>
      <c r="H66" s="26"/>
    </row>
    <row r="67" spans="1:16" ht="31.5" x14ac:dyDescent="0.25">
      <c r="A67" s="34"/>
      <c r="B67" s="23"/>
      <c r="C67" s="20"/>
      <c r="D67" s="20"/>
      <c r="E67" s="20"/>
      <c r="F67" s="20"/>
      <c r="G67" s="13" t="s">
        <v>60</v>
      </c>
      <c r="H67" s="14">
        <v>16</v>
      </c>
    </row>
    <row r="68" spans="1:16" ht="47.25" x14ac:dyDescent="0.25">
      <c r="A68" s="34"/>
      <c r="B68" s="23"/>
      <c r="C68" s="20"/>
      <c r="D68" s="20"/>
      <c r="E68" s="20"/>
      <c r="F68" s="20"/>
      <c r="G68" s="13" t="s">
        <v>63</v>
      </c>
      <c r="H68" s="14">
        <v>6</v>
      </c>
    </row>
    <row r="69" spans="1:16" ht="16.5" thickBot="1" x14ac:dyDescent="0.3">
      <c r="A69" s="34"/>
      <c r="B69" s="23"/>
      <c r="C69" s="21"/>
      <c r="D69" s="21"/>
      <c r="E69" s="21"/>
      <c r="F69" s="21"/>
      <c r="G69" s="27" t="s">
        <v>8</v>
      </c>
      <c r="H69" s="29">
        <f>SUM(H67:H68)</f>
        <v>22</v>
      </c>
    </row>
    <row r="70" spans="1:16" ht="249.95" customHeight="1" thickBot="1" x14ac:dyDescent="0.3">
      <c r="A70" s="35"/>
      <c r="B70" s="24"/>
      <c r="C70" s="31" t="s">
        <v>61</v>
      </c>
      <c r="D70" s="31"/>
      <c r="E70" s="31"/>
      <c r="F70" s="32"/>
      <c r="G70" s="28"/>
      <c r="H70" s="30"/>
    </row>
    <row r="71" spans="1:16" ht="16.5" thickBot="1" x14ac:dyDescent="0.3">
      <c r="A71" s="46" t="s">
        <v>86</v>
      </c>
      <c r="B71" s="47"/>
      <c r="C71" s="47"/>
      <c r="D71" s="47"/>
      <c r="E71" s="48"/>
      <c r="F71" s="49">
        <f>H69+H64+H59+H53+H45+H37+H27+H21+H13+H6</f>
        <v>558</v>
      </c>
      <c r="G71" s="50"/>
      <c r="H71" s="51"/>
    </row>
    <row r="72" spans="1:16" ht="249.95" customHeight="1" thickBot="1" x14ac:dyDescent="0.3">
      <c r="A72" s="41" t="s">
        <v>9</v>
      </c>
      <c r="B72" s="42"/>
      <c r="C72" s="43" t="s">
        <v>78</v>
      </c>
      <c r="D72" s="44"/>
      <c r="E72" s="44"/>
      <c r="F72" s="45"/>
      <c r="G72" s="15" t="s">
        <v>80</v>
      </c>
      <c r="H72" s="16" t="s">
        <v>81</v>
      </c>
      <c r="M72" s="7"/>
    </row>
    <row r="73" spans="1:16" ht="249.95" customHeight="1" thickBot="1" x14ac:dyDescent="0.3">
      <c r="A73" s="41" t="s">
        <v>9</v>
      </c>
      <c r="B73" s="42"/>
      <c r="C73" s="43" t="s">
        <v>66</v>
      </c>
      <c r="D73" s="44"/>
      <c r="E73" s="44"/>
      <c r="F73" s="45"/>
      <c r="G73" s="15" t="s">
        <v>83</v>
      </c>
      <c r="H73" s="16" t="s">
        <v>82</v>
      </c>
    </row>
    <row r="74" spans="1:16" ht="363" customHeight="1" thickBot="1" x14ac:dyDescent="0.3">
      <c r="A74" s="41" t="s">
        <v>9</v>
      </c>
      <c r="B74" s="42"/>
      <c r="C74" s="43" t="s">
        <v>79</v>
      </c>
      <c r="D74" s="44"/>
      <c r="E74" s="44"/>
      <c r="F74" s="45"/>
      <c r="G74" s="17" t="s">
        <v>84</v>
      </c>
      <c r="H74" s="18" t="s">
        <v>85</v>
      </c>
      <c r="M74" s="38"/>
      <c r="N74" s="39"/>
      <c r="O74" s="39"/>
      <c r="P74" s="40"/>
    </row>
  </sheetData>
  <sheetProtection algorithmName="SHA-512" hashValue="F4M+pVFsMJoiCbNAXgV90ia7Lrr+49AxCtQAXVAYdsb0rZED+vzME/IOQhJzHn0o4A49l2I6M7aJGhf3OwnpCw==" saltValue="99zcLjJoYQx7k4T0Ktr9zQ==" spinCount="100000" sheet="1" formatCells="0" formatColumns="0" formatRows="0" insertColumns="0" insertRows="0" autoFilter="0"/>
  <autoFilter ref="A1:H410" xr:uid="{00000000-0009-0000-0000-000000000000}"/>
  <mergeCells count="110">
    <mergeCell ref="M74:P74"/>
    <mergeCell ref="A74:B74"/>
    <mergeCell ref="C74:F74"/>
    <mergeCell ref="A71:E71"/>
    <mergeCell ref="F71:H71"/>
    <mergeCell ref="A72:B72"/>
    <mergeCell ref="C72:F72"/>
    <mergeCell ref="A73:B73"/>
    <mergeCell ref="C73:F73"/>
    <mergeCell ref="G15:H15"/>
    <mergeCell ref="G21:G22"/>
    <mergeCell ref="H21:H22"/>
    <mergeCell ref="C22:F22"/>
    <mergeCell ref="C15:C21"/>
    <mergeCell ref="D15:D21"/>
    <mergeCell ref="A66:A70"/>
    <mergeCell ref="B2:B7"/>
    <mergeCell ref="G2:H2"/>
    <mergeCell ref="G6:G7"/>
    <mergeCell ref="H6:H7"/>
    <mergeCell ref="C7:F7"/>
    <mergeCell ref="C2:C6"/>
    <mergeCell ref="D2:D6"/>
    <mergeCell ref="E2:E6"/>
    <mergeCell ref="F2:F6"/>
    <mergeCell ref="B8:B14"/>
    <mergeCell ref="G8:H8"/>
    <mergeCell ref="E15:E21"/>
    <mergeCell ref="F15:F21"/>
    <mergeCell ref="G13:G14"/>
    <mergeCell ref="H13:H14"/>
    <mergeCell ref="C14:F14"/>
    <mergeCell ref="C8:C13"/>
    <mergeCell ref="D8:D13"/>
    <mergeCell ref="E8:E13"/>
    <mergeCell ref="F8:F13"/>
    <mergeCell ref="A2:A7"/>
    <mergeCell ref="A8:A14"/>
    <mergeCell ref="A15:A22"/>
    <mergeCell ref="A23:A28"/>
    <mergeCell ref="A29:A38"/>
    <mergeCell ref="B15:B22"/>
    <mergeCell ref="A39:A46"/>
    <mergeCell ref="A47:A54"/>
    <mergeCell ref="A55:A60"/>
    <mergeCell ref="A61:A65"/>
    <mergeCell ref="B23:B28"/>
    <mergeCell ref="G23:H23"/>
    <mergeCell ref="G27:G28"/>
    <mergeCell ref="H27:H28"/>
    <mergeCell ref="C28:F28"/>
    <mergeCell ref="C23:C27"/>
    <mergeCell ref="D23:D27"/>
    <mergeCell ref="E23:E27"/>
    <mergeCell ref="F23:F27"/>
    <mergeCell ref="B29:B38"/>
    <mergeCell ref="G29:H29"/>
    <mergeCell ref="G35:H35"/>
    <mergeCell ref="G37:G38"/>
    <mergeCell ref="H37:H38"/>
    <mergeCell ref="C38:F38"/>
    <mergeCell ref="C29:C37"/>
    <mergeCell ref="D29:D37"/>
    <mergeCell ref="E29:E37"/>
    <mergeCell ref="F29:F37"/>
    <mergeCell ref="B39:B46"/>
    <mergeCell ref="G39:H39"/>
    <mergeCell ref="G45:G46"/>
    <mergeCell ref="H45:H46"/>
    <mergeCell ref="C46:F46"/>
    <mergeCell ref="C39:C45"/>
    <mergeCell ref="D39:D45"/>
    <mergeCell ref="E39:E45"/>
    <mergeCell ref="F39:F45"/>
    <mergeCell ref="B47:B54"/>
    <mergeCell ref="G47:H47"/>
    <mergeCell ref="G53:G54"/>
    <mergeCell ref="H53:H54"/>
    <mergeCell ref="C54:F54"/>
    <mergeCell ref="C47:C53"/>
    <mergeCell ref="D47:D53"/>
    <mergeCell ref="E47:E53"/>
    <mergeCell ref="F47:F53"/>
    <mergeCell ref="B55:B60"/>
    <mergeCell ref="G55:H55"/>
    <mergeCell ref="G59:G60"/>
    <mergeCell ref="H59:H60"/>
    <mergeCell ref="C60:F60"/>
    <mergeCell ref="C55:C59"/>
    <mergeCell ref="D55:D59"/>
    <mergeCell ref="E55:E59"/>
    <mergeCell ref="F55:F59"/>
    <mergeCell ref="B61:B65"/>
    <mergeCell ref="G61:H61"/>
    <mergeCell ref="G64:G65"/>
    <mergeCell ref="H64:H65"/>
    <mergeCell ref="C65:F65"/>
    <mergeCell ref="C61:C64"/>
    <mergeCell ref="D61:D64"/>
    <mergeCell ref="E61:E64"/>
    <mergeCell ref="F61:F64"/>
    <mergeCell ref="C66:C69"/>
    <mergeCell ref="D66:D69"/>
    <mergeCell ref="E66:E69"/>
    <mergeCell ref="F66:F69"/>
    <mergeCell ref="B66:B70"/>
    <mergeCell ref="G66:H66"/>
    <mergeCell ref="G69:G70"/>
    <mergeCell ref="H69:H70"/>
    <mergeCell ref="C70:F7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6213A-3481-444A-B73B-663F0370E10A}">
  <dimension ref="A1:L121"/>
  <sheetViews>
    <sheetView zoomScale="85" zoomScaleNormal="85" workbookViewId="0">
      <pane ySplit="1" topLeftCell="A2" activePane="bottomLeft" state="frozen"/>
      <selection pane="bottomLeft" activeCell="C118" sqref="C118:F118"/>
    </sheetView>
  </sheetViews>
  <sheetFormatPr defaultColWidth="9.140625" defaultRowHeight="15.75" x14ac:dyDescent="0.25"/>
  <cols>
    <col min="1" max="1" width="12.7109375" style="3" customWidth="1"/>
    <col min="2" max="2" width="23" style="4" customWidth="1"/>
    <col min="3" max="3" width="23" style="3" customWidth="1"/>
    <col min="4" max="4" width="28.7109375" style="3" customWidth="1"/>
    <col min="5" max="5" width="24.5703125" style="3" customWidth="1"/>
    <col min="6" max="6" width="28" style="3" customWidth="1"/>
    <col min="7" max="7" width="33.140625" style="3" customWidth="1"/>
    <col min="8" max="8" width="23" style="3" customWidth="1"/>
    <col min="9" max="9" width="45.85546875" style="2" customWidth="1"/>
    <col min="10" max="14" width="9.140625" style="2"/>
    <col min="15" max="15" width="102.5703125" style="2" customWidth="1"/>
    <col min="16" max="16384" width="9.140625" style="2"/>
  </cols>
  <sheetData>
    <row r="1" spans="1:8" s="1" customFormat="1" ht="48" thickBot="1" x14ac:dyDescent="0.3">
      <c r="A1" s="8" t="s">
        <v>0</v>
      </c>
      <c r="B1" s="9" t="s">
        <v>1</v>
      </c>
      <c r="C1" s="59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</row>
    <row r="2" spans="1:8" x14ac:dyDescent="0.25">
      <c r="A2" s="33">
        <v>1</v>
      </c>
      <c r="B2" s="22" t="s">
        <v>244</v>
      </c>
      <c r="C2" s="58" t="s">
        <v>243</v>
      </c>
      <c r="D2" s="58" t="s">
        <v>99</v>
      </c>
      <c r="E2" s="58" t="s">
        <v>98</v>
      </c>
      <c r="F2" s="58" t="s">
        <v>242</v>
      </c>
      <c r="G2" s="25" t="s">
        <v>241</v>
      </c>
      <c r="H2" s="26"/>
    </row>
    <row r="3" spans="1:8" ht="32.25" thickBot="1" x14ac:dyDescent="0.3">
      <c r="A3" s="34"/>
      <c r="B3" s="23"/>
      <c r="C3" s="57"/>
      <c r="D3" s="57"/>
      <c r="E3" s="57"/>
      <c r="F3" s="57"/>
      <c r="G3" s="13" t="s">
        <v>241</v>
      </c>
      <c r="H3" s="14">
        <v>36</v>
      </c>
    </row>
    <row r="4" spans="1:8" x14ac:dyDescent="0.25">
      <c r="A4" s="34"/>
      <c r="B4" s="23"/>
      <c r="C4" s="57"/>
      <c r="D4" s="57"/>
      <c r="E4" s="57"/>
      <c r="F4" s="57"/>
      <c r="G4" s="25" t="s">
        <v>240</v>
      </c>
      <c r="H4" s="26"/>
    </row>
    <row r="5" spans="1:8" x14ac:dyDescent="0.25">
      <c r="A5" s="34"/>
      <c r="B5" s="23"/>
      <c r="C5" s="57"/>
      <c r="D5" s="57"/>
      <c r="E5" s="57"/>
      <c r="F5" s="57"/>
      <c r="G5" s="13" t="s">
        <v>240</v>
      </c>
      <c r="H5" s="14">
        <v>36</v>
      </c>
    </row>
    <row r="6" spans="1:8" ht="30.75" customHeight="1" thickBot="1" x14ac:dyDescent="0.3">
      <c r="A6" s="34"/>
      <c r="B6" s="23"/>
      <c r="C6" s="56"/>
      <c r="D6" s="56"/>
      <c r="E6" s="56"/>
      <c r="F6" s="56"/>
      <c r="G6" s="27" t="s">
        <v>8</v>
      </c>
      <c r="H6" s="29">
        <f>SUM(H3:H3,H5:H5,)</f>
        <v>72</v>
      </c>
    </row>
    <row r="7" spans="1:8" ht="81.75" customHeight="1" thickBot="1" x14ac:dyDescent="0.3">
      <c r="A7" s="35"/>
      <c r="B7" s="24"/>
      <c r="C7" s="31" t="s">
        <v>239</v>
      </c>
      <c r="D7" s="31"/>
      <c r="E7" s="31"/>
      <c r="F7" s="32"/>
      <c r="G7" s="28"/>
      <c r="H7" s="30"/>
    </row>
    <row r="8" spans="1:8" x14ac:dyDescent="0.25">
      <c r="A8" s="33">
        <v>2</v>
      </c>
      <c r="B8" s="22" t="s">
        <v>161</v>
      </c>
      <c r="C8" s="58" t="s">
        <v>238</v>
      </c>
      <c r="D8" s="58" t="s">
        <v>237</v>
      </c>
      <c r="E8" s="58" t="s">
        <v>236</v>
      </c>
      <c r="F8" s="58" t="s">
        <v>235</v>
      </c>
      <c r="G8" s="25" t="s">
        <v>143</v>
      </c>
      <c r="H8" s="26"/>
    </row>
    <row r="9" spans="1:8" x14ac:dyDescent="0.25">
      <c r="A9" s="34"/>
      <c r="B9" s="23"/>
      <c r="C9" s="57"/>
      <c r="D9" s="57"/>
      <c r="E9" s="57"/>
      <c r="F9" s="57"/>
      <c r="G9" s="13" t="s">
        <v>142</v>
      </c>
      <c r="H9" s="14">
        <v>72</v>
      </c>
    </row>
    <row r="10" spans="1:8" ht="128.25" customHeight="1" thickBot="1" x14ac:dyDescent="0.3">
      <c r="A10" s="34"/>
      <c r="B10" s="23"/>
      <c r="C10" s="56"/>
      <c r="D10" s="56"/>
      <c r="E10" s="56"/>
      <c r="F10" s="56"/>
      <c r="G10" s="27" t="s">
        <v>8</v>
      </c>
      <c r="H10" s="29">
        <f>SUM(H9:H9,)</f>
        <v>72</v>
      </c>
    </row>
    <row r="11" spans="1:8" ht="105.75" customHeight="1" thickBot="1" x14ac:dyDescent="0.3">
      <c r="A11" s="35"/>
      <c r="B11" s="24"/>
      <c r="C11" s="31" t="s">
        <v>234</v>
      </c>
      <c r="D11" s="31"/>
      <c r="E11" s="31"/>
      <c r="F11" s="32"/>
      <c r="G11" s="28"/>
      <c r="H11" s="30"/>
    </row>
    <row r="12" spans="1:8" x14ac:dyDescent="0.25">
      <c r="A12" s="33">
        <v>3</v>
      </c>
      <c r="B12" s="22" t="s">
        <v>161</v>
      </c>
      <c r="C12" s="58" t="s">
        <v>233</v>
      </c>
      <c r="D12" s="58" t="s">
        <v>232</v>
      </c>
      <c r="E12" s="58" t="s">
        <v>93</v>
      </c>
      <c r="F12" s="58" t="s">
        <v>231</v>
      </c>
      <c r="G12" s="25" t="s">
        <v>215</v>
      </c>
      <c r="H12" s="26"/>
    </row>
    <row r="13" spans="1:8" ht="16.5" thickBot="1" x14ac:dyDescent="0.3">
      <c r="A13" s="34"/>
      <c r="B13" s="23"/>
      <c r="C13" s="57"/>
      <c r="D13" s="57"/>
      <c r="E13" s="57"/>
      <c r="F13" s="57"/>
      <c r="G13" s="13" t="s">
        <v>215</v>
      </c>
      <c r="H13" s="14">
        <v>36</v>
      </c>
    </row>
    <row r="14" spans="1:8" x14ac:dyDescent="0.25">
      <c r="A14" s="34"/>
      <c r="B14" s="23"/>
      <c r="C14" s="57"/>
      <c r="D14" s="57"/>
      <c r="E14" s="57"/>
      <c r="F14" s="57"/>
      <c r="G14" s="25" t="s">
        <v>95</v>
      </c>
      <c r="H14" s="26"/>
    </row>
    <row r="15" spans="1:8" x14ac:dyDescent="0.25">
      <c r="A15" s="34"/>
      <c r="B15" s="23"/>
      <c r="C15" s="57"/>
      <c r="D15" s="57"/>
      <c r="E15" s="57"/>
      <c r="F15" s="57"/>
      <c r="G15" s="13" t="s">
        <v>106</v>
      </c>
      <c r="H15" s="14">
        <v>10</v>
      </c>
    </row>
    <row r="16" spans="1:8" x14ac:dyDescent="0.25">
      <c r="A16" s="34"/>
      <c r="B16" s="23"/>
      <c r="C16" s="57"/>
      <c r="D16" s="57"/>
      <c r="E16" s="57"/>
      <c r="F16" s="57"/>
      <c r="G16" s="13" t="s">
        <v>96</v>
      </c>
      <c r="H16" s="14">
        <v>16</v>
      </c>
    </row>
    <row r="17" spans="1:8" ht="16.5" thickBot="1" x14ac:dyDescent="0.3">
      <c r="A17" s="34"/>
      <c r="B17" s="23"/>
      <c r="C17" s="57"/>
      <c r="D17" s="57"/>
      <c r="E17" s="57"/>
      <c r="F17" s="57"/>
      <c r="G17" s="13" t="s">
        <v>107</v>
      </c>
      <c r="H17" s="14">
        <v>10</v>
      </c>
    </row>
    <row r="18" spans="1:8" x14ac:dyDescent="0.25">
      <c r="A18" s="34"/>
      <c r="B18" s="23"/>
      <c r="C18" s="57"/>
      <c r="D18" s="57"/>
      <c r="E18" s="57"/>
      <c r="F18" s="57"/>
      <c r="G18" s="25" t="s">
        <v>130</v>
      </c>
      <c r="H18" s="26"/>
    </row>
    <row r="19" spans="1:8" x14ac:dyDescent="0.25">
      <c r="A19" s="34"/>
      <c r="B19" s="23"/>
      <c r="C19" s="57"/>
      <c r="D19" s="57"/>
      <c r="E19" s="57"/>
      <c r="F19" s="57"/>
      <c r="G19" s="13" t="s">
        <v>94</v>
      </c>
      <c r="H19" s="14">
        <v>50</v>
      </c>
    </row>
    <row r="20" spans="1:8" x14ac:dyDescent="0.25">
      <c r="A20" s="34"/>
      <c r="B20" s="23"/>
      <c r="C20" s="57"/>
      <c r="D20" s="57"/>
      <c r="E20" s="57"/>
      <c r="F20" s="57"/>
      <c r="G20" s="13" t="s">
        <v>100</v>
      </c>
      <c r="H20" s="14">
        <v>22</v>
      </c>
    </row>
    <row r="21" spans="1:8" x14ac:dyDescent="0.25">
      <c r="A21" s="34"/>
      <c r="B21" s="23"/>
      <c r="C21" s="57"/>
      <c r="D21" s="57"/>
      <c r="E21" s="57"/>
      <c r="F21" s="57"/>
      <c r="G21" s="13" t="s">
        <v>90</v>
      </c>
      <c r="H21" s="14">
        <v>40</v>
      </c>
    </row>
    <row r="22" spans="1:8" ht="16.5" thickBot="1" x14ac:dyDescent="0.3">
      <c r="A22" s="34"/>
      <c r="B22" s="23"/>
      <c r="C22" s="57"/>
      <c r="D22" s="57"/>
      <c r="E22" s="57"/>
      <c r="F22" s="57"/>
      <c r="G22" s="13" t="s">
        <v>129</v>
      </c>
      <c r="H22" s="14">
        <v>22</v>
      </c>
    </row>
    <row r="23" spans="1:8" x14ac:dyDescent="0.25">
      <c r="A23" s="34"/>
      <c r="B23" s="23"/>
      <c r="C23" s="57"/>
      <c r="D23" s="57"/>
      <c r="E23" s="57"/>
      <c r="F23" s="57"/>
      <c r="G23" s="25" t="s">
        <v>230</v>
      </c>
      <c r="H23" s="26"/>
    </row>
    <row r="24" spans="1:8" x14ac:dyDescent="0.25">
      <c r="A24" s="34"/>
      <c r="B24" s="23"/>
      <c r="C24" s="57"/>
      <c r="D24" s="57"/>
      <c r="E24" s="57"/>
      <c r="F24" s="57"/>
      <c r="G24" s="13" t="s">
        <v>109</v>
      </c>
      <c r="H24" s="14">
        <v>12</v>
      </c>
    </row>
    <row r="25" spans="1:8" x14ac:dyDescent="0.25">
      <c r="A25" s="34"/>
      <c r="B25" s="23"/>
      <c r="C25" s="57"/>
      <c r="D25" s="57"/>
      <c r="E25" s="57"/>
      <c r="F25" s="57"/>
      <c r="G25" s="13" t="s">
        <v>108</v>
      </c>
      <c r="H25" s="14">
        <v>12</v>
      </c>
    </row>
    <row r="26" spans="1:8" ht="16.5" thickBot="1" x14ac:dyDescent="0.3">
      <c r="A26" s="34"/>
      <c r="B26" s="23"/>
      <c r="C26" s="57"/>
      <c r="D26" s="57"/>
      <c r="E26" s="57"/>
      <c r="F26" s="57"/>
      <c r="G26" s="13" t="s">
        <v>119</v>
      </c>
      <c r="H26" s="14">
        <v>12</v>
      </c>
    </row>
    <row r="27" spans="1:8" x14ac:dyDescent="0.25">
      <c r="A27" s="34"/>
      <c r="B27" s="23"/>
      <c r="C27" s="57"/>
      <c r="D27" s="57"/>
      <c r="E27" s="57"/>
      <c r="F27" s="57"/>
      <c r="G27" s="25" t="s">
        <v>91</v>
      </c>
      <c r="H27" s="26"/>
    </row>
    <row r="28" spans="1:8" ht="31.5" x14ac:dyDescent="0.25">
      <c r="A28" s="34"/>
      <c r="B28" s="23"/>
      <c r="C28" s="57"/>
      <c r="D28" s="57"/>
      <c r="E28" s="57"/>
      <c r="F28" s="57"/>
      <c r="G28" s="13" t="s">
        <v>229</v>
      </c>
      <c r="H28" s="14">
        <v>18</v>
      </c>
    </row>
    <row r="29" spans="1:8" x14ac:dyDescent="0.25">
      <c r="A29" s="34"/>
      <c r="B29" s="23"/>
      <c r="C29" s="57"/>
      <c r="D29" s="57"/>
      <c r="E29" s="57"/>
      <c r="F29" s="57"/>
      <c r="G29" s="13" t="s">
        <v>228</v>
      </c>
      <c r="H29" s="14">
        <v>18</v>
      </c>
    </row>
    <row r="30" spans="1:8" x14ac:dyDescent="0.25">
      <c r="A30" s="34"/>
      <c r="B30" s="23"/>
      <c r="C30" s="57"/>
      <c r="D30" s="57"/>
      <c r="E30" s="57"/>
      <c r="F30" s="57"/>
      <c r="G30" s="13" t="s">
        <v>227</v>
      </c>
      <c r="H30" s="14">
        <v>54</v>
      </c>
    </row>
    <row r="31" spans="1:8" x14ac:dyDescent="0.25">
      <c r="A31" s="34"/>
      <c r="B31" s="23"/>
      <c r="C31" s="57"/>
      <c r="D31" s="57"/>
      <c r="E31" s="57"/>
      <c r="F31" s="57"/>
      <c r="G31" s="13" t="s">
        <v>207</v>
      </c>
      <c r="H31" s="14">
        <v>36</v>
      </c>
    </row>
    <row r="32" spans="1:8" ht="31.5" x14ac:dyDescent="0.25">
      <c r="A32" s="34"/>
      <c r="B32" s="23"/>
      <c r="C32" s="57"/>
      <c r="D32" s="57"/>
      <c r="E32" s="57"/>
      <c r="F32" s="57"/>
      <c r="G32" s="13" t="s">
        <v>226</v>
      </c>
      <c r="H32" s="14">
        <v>36</v>
      </c>
    </row>
    <row r="33" spans="1:8" ht="1.7" customHeight="1" thickBot="1" x14ac:dyDescent="0.3">
      <c r="A33" s="34"/>
      <c r="B33" s="23"/>
      <c r="C33" s="56"/>
      <c r="D33" s="56"/>
      <c r="E33" s="56"/>
      <c r="F33" s="56"/>
      <c r="G33" s="27" t="s">
        <v>8</v>
      </c>
      <c r="H33" s="29">
        <f>SUM(H13:H13,H15:H17,H19:H22,H24:H26,H28:H32,)</f>
        <v>404</v>
      </c>
    </row>
    <row r="34" spans="1:8" ht="111" customHeight="1" thickBot="1" x14ac:dyDescent="0.3">
      <c r="A34" s="35"/>
      <c r="B34" s="24"/>
      <c r="C34" s="31" t="s">
        <v>225</v>
      </c>
      <c r="D34" s="31"/>
      <c r="E34" s="31"/>
      <c r="F34" s="32"/>
      <c r="G34" s="28"/>
      <c r="H34" s="30"/>
    </row>
    <row r="35" spans="1:8" x14ac:dyDescent="0.25">
      <c r="A35" s="33">
        <v>4</v>
      </c>
      <c r="B35" s="22" t="s">
        <v>161</v>
      </c>
      <c r="C35" s="58" t="s">
        <v>224</v>
      </c>
      <c r="D35" s="58" t="s">
        <v>223</v>
      </c>
      <c r="E35" s="58" t="s">
        <v>222</v>
      </c>
      <c r="F35" s="58" t="s">
        <v>221</v>
      </c>
      <c r="G35" s="25" t="s">
        <v>117</v>
      </c>
      <c r="H35" s="26"/>
    </row>
    <row r="36" spans="1:8" x14ac:dyDescent="0.25">
      <c r="A36" s="34"/>
      <c r="B36" s="23"/>
      <c r="C36" s="57"/>
      <c r="D36" s="57"/>
      <c r="E36" s="57"/>
      <c r="F36" s="57"/>
      <c r="G36" s="13" t="s">
        <v>101</v>
      </c>
      <c r="H36" s="14">
        <v>72</v>
      </c>
    </row>
    <row r="37" spans="1:8" x14ac:dyDescent="0.25">
      <c r="A37" s="34"/>
      <c r="B37" s="23"/>
      <c r="C37" s="57"/>
      <c r="D37" s="57"/>
      <c r="E37" s="57"/>
      <c r="F37" s="57"/>
      <c r="G37" s="13" t="s">
        <v>112</v>
      </c>
      <c r="H37" s="14">
        <v>36</v>
      </c>
    </row>
    <row r="38" spans="1:8" ht="108.75" customHeight="1" thickBot="1" x14ac:dyDescent="0.3">
      <c r="A38" s="34"/>
      <c r="B38" s="23"/>
      <c r="C38" s="56"/>
      <c r="D38" s="56"/>
      <c r="E38" s="56"/>
      <c r="F38" s="56"/>
      <c r="G38" s="27" t="s">
        <v>8</v>
      </c>
      <c r="H38" s="29">
        <f>SUM(H36:H37,)</f>
        <v>108</v>
      </c>
    </row>
    <row r="39" spans="1:8" ht="119.25" customHeight="1" thickBot="1" x14ac:dyDescent="0.3">
      <c r="A39" s="35"/>
      <c r="B39" s="24"/>
      <c r="C39" s="31" t="s">
        <v>220</v>
      </c>
      <c r="D39" s="31"/>
      <c r="E39" s="31"/>
      <c r="F39" s="32"/>
      <c r="G39" s="28"/>
      <c r="H39" s="30"/>
    </row>
    <row r="40" spans="1:8" x14ac:dyDescent="0.25">
      <c r="A40" s="33">
        <v>5</v>
      </c>
      <c r="B40" s="22" t="s">
        <v>161</v>
      </c>
      <c r="C40" s="58" t="s">
        <v>219</v>
      </c>
      <c r="D40" s="58" t="s">
        <v>218</v>
      </c>
      <c r="E40" s="58" t="s">
        <v>217</v>
      </c>
      <c r="F40" s="58" t="s">
        <v>216</v>
      </c>
      <c r="G40" s="25" t="s">
        <v>215</v>
      </c>
      <c r="H40" s="26"/>
    </row>
    <row r="41" spans="1:8" x14ac:dyDescent="0.25">
      <c r="A41" s="34"/>
      <c r="B41" s="23"/>
      <c r="C41" s="57"/>
      <c r="D41" s="57"/>
      <c r="E41" s="57"/>
      <c r="F41" s="57"/>
      <c r="G41" s="13" t="s">
        <v>215</v>
      </c>
      <c r="H41" s="14">
        <v>36</v>
      </c>
    </row>
    <row r="42" spans="1:8" ht="87.75" customHeight="1" thickBot="1" x14ac:dyDescent="0.3">
      <c r="A42" s="34"/>
      <c r="B42" s="23"/>
      <c r="C42" s="56"/>
      <c r="D42" s="56"/>
      <c r="E42" s="56"/>
      <c r="F42" s="56"/>
      <c r="G42" s="27" t="s">
        <v>8</v>
      </c>
      <c r="H42" s="29">
        <f>SUM(H41:H41,)</f>
        <v>36</v>
      </c>
    </row>
    <row r="43" spans="1:8" ht="105.75" customHeight="1" thickBot="1" x14ac:dyDescent="0.3">
      <c r="A43" s="35"/>
      <c r="B43" s="24"/>
      <c r="C43" s="31" t="s">
        <v>214</v>
      </c>
      <c r="D43" s="31"/>
      <c r="E43" s="31"/>
      <c r="F43" s="32"/>
      <c r="G43" s="28"/>
      <c r="H43" s="30"/>
    </row>
    <row r="44" spans="1:8" x14ac:dyDescent="0.25">
      <c r="A44" s="33">
        <v>6</v>
      </c>
      <c r="B44" s="22" t="s">
        <v>213</v>
      </c>
      <c r="C44" s="58" t="s">
        <v>212</v>
      </c>
      <c r="D44" s="58" t="s">
        <v>211</v>
      </c>
      <c r="E44" s="58" t="s">
        <v>210</v>
      </c>
      <c r="F44" s="58" t="s">
        <v>209</v>
      </c>
      <c r="G44" s="25" t="s">
        <v>116</v>
      </c>
      <c r="H44" s="26"/>
    </row>
    <row r="45" spans="1:8" x14ac:dyDescent="0.25">
      <c r="A45" s="34"/>
      <c r="B45" s="23"/>
      <c r="C45" s="57"/>
      <c r="D45" s="57"/>
      <c r="E45" s="57"/>
      <c r="F45" s="57"/>
      <c r="G45" s="13" t="s">
        <v>131</v>
      </c>
      <c r="H45" s="14">
        <v>67</v>
      </c>
    </row>
    <row r="46" spans="1:8" x14ac:dyDescent="0.25">
      <c r="A46" s="34"/>
      <c r="B46" s="23"/>
      <c r="C46" s="57"/>
      <c r="D46" s="57"/>
      <c r="E46" s="57"/>
      <c r="F46" s="57"/>
      <c r="G46" s="13" t="s">
        <v>132</v>
      </c>
      <c r="H46" s="14">
        <v>36</v>
      </c>
    </row>
    <row r="47" spans="1:8" x14ac:dyDescent="0.25">
      <c r="A47" s="34"/>
      <c r="B47" s="23"/>
      <c r="C47" s="57"/>
      <c r="D47" s="57"/>
      <c r="E47" s="57"/>
      <c r="F47" s="57"/>
      <c r="G47" s="13" t="s">
        <v>208</v>
      </c>
      <c r="H47" s="14">
        <v>31</v>
      </c>
    </row>
    <row r="48" spans="1:8" x14ac:dyDescent="0.25">
      <c r="A48" s="34"/>
      <c r="B48" s="23"/>
      <c r="C48" s="57"/>
      <c r="D48" s="57"/>
      <c r="E48" s="57"/>
      <c r="F48" s="57"/>
      <c r="G48" s="13" t="s">
        <v>207</v>
      </c>
      <c r="H48" s="14">
        <v>36</v>
      </c>
    </row>
    <row r="49" spans="1:8" ht="114" customHeight="1" thickBot="1" x14ac:dyDescent="0.3">
      <c r="A49" s="34"/>
      <c r="B49" s="23"/>
      <c r="C49" s="56"/>
      <c r="D49" s="56"/>
      <c r="E49" s="56"/>
      <c r="F49" s="56"/>
      <c r="G49" s="27" t="s">
        <v>8</v>
      </c>
      <c r="H49" s="29">
        <f>SUM(H45:H48,)</f>
        <v>170</v>
      </c>
    </row>
    <row r="50" spans="1:8" ht="102" customHeight="1" thickBot="1" x14ac:dyDescent="0.3">
      <c r="A50" s="35"/>
      <c r="B50" s="24"/>
      <c r="C50" s="31" t="s">
        <v>206</v>
      </c>
      <c r="D50" s="31"/>
      <c r="E50" s="31"/>
      <c r="F50" s="32"/>
      <c r="G50" s="28"/>
      <c r="H50" s="30"/>
    </row>
    <row r="51" spans="1:8" x14ac:dyDescent="0.25">
      <c r="A51" s="33">
        <v>7</v>
      </c>
      <c r="B51" s="22" t="s">
        <v>187</v>
      </c>
      <c r="C51" s="58" t="s">
        <v>205</v>
      </c>
      <c r="D51" s="58" t="s">
        <v>204</v>
      </c>
      <c r="E51" s="58" t="s">
        <v>92</v>
      </c>
      <c r="F51" s="58" t="s">
        <v>203</v>
      </c>
      <c r="G51" s="25" t="s">
        <v>88</v>
      </c>
      <c r="H51" s="26"/>
    </row>
    <row r="52" spans="1:8" ht="31.5" x14ac:dyDescent="0.25">
      <c r="A52" s="34"/>
      <c r="B52" s="23"/>
      <c r="C52" s="57"/>
      <c r="D52" s="57"/>
      <c r="E52" s="57"/>
      <c r="F52" s="57"/>
      <c r="G52" s="13" t="s">
        <v>202</v>
      </c>
      <c r="H52" s="14">
        <v>16</v>
      </c>
    </row>
    <row r="53" spans="1:8" x14ac:dyDescent="0.25">
      <c r="A53" s="34"/>
      <c r="B53" s="23"/>
      <c r="C53" s="57"/>
      <c r="D53" s="57"/>
      <c r="E53" s="57"/>
      <c r="F53" s="57"/>
      <c r="G53" s="13" t="s">
        <v>111</v>
      </c>
      <c r="H53" s="14">
        <v>8</v>
      </c>
    </row>
    <row r="54" spans="1:8" x14ac:dyDescent="0.25">
      <c r="A54" s="34"/>
      <c r="B54" s="23"/>
      <c r="C54" s="57"/>
      <c r="D54" s="57"/>
      <c r="E54" s="57"/>
      <c r="F54" s="57"/>
      <c r="G54" s="13" t="s">
        <v>110</v>
      </c>
      <c r="H54" s="14">
        <v>10</v>
      </c>
    </row>
    <row r="55" spans="1:8" x14ac:dyDescent="0.25">
      <c r="A55" s="34"/>
      <c r="B55" s="23"/>
      <c r="C55" s="57"/>
      <c r="D55" s="57"/>
      <c r="E55" s="57"/>
      <c r="F55" s="57"/>
      <c r="G55" s="13" t="s">
        <v>89</v>
      </c>
      <c r="H55" s="14">
        <v>12</v>
      </c>
    </row>
    <row r="56" spans="1:8" x14ac:dyDescent="0.25">
      <c r="A56" s="34"/>
      <c r="B56" s="23"/>
      <c r="C56" s="57"/>
      <c r="D56" s="57"/>
      <c r="E56" s="57"/>
      <c r="F56" s="57"/>
      <c r="G56" s="13" t="s">
        <v>97</v>
      </c>
      <c r="H56" s="14">
        <v>14</v>
      </c>
    </row>
    <row r="57" spans="1:8" ht="16.5" thickBot="1" x14ac:dyDescent="0.3">
      <c r="A57" s="34"/>
      <c r="B57" s="23"/>
      <c r="C57" s="57"/>
      <c r="D57" s="57"/>
      <c r="E57" s="57"/>
      <c r="F57" s="57"/>
      <c r="G57" s="13" t="s">
        <v>201</v>
      </c>
      <c r="H57" s="14">
        <v>12</v>
      </c>
    </row>
    <row r="58" spans="1:8" x14ac:dyDescent="0.25">
      <c r="A58" s="34"/>
      <c r="B58" s="23"/>
      <c r="C58" s="57"/>
      <c r="D58" s="57"/>
      <c r="E58" s="57"/>
      <c r="F58" s="57"/>
      <c r="G58" s="25" t="s">
        <v>128</v>
      </c>
      <c r="H58" s="26"/>
    </row>
    <row r="59" spans="1:8" ht="31.5" x14ac:dyDescent="0.25">
      <c r="A59" s="34"/>
      <c r="B59" s="23"/>
      <c r="C59" s="57"/>
      <c r="D59" s="57"/>
      <c r="E59" s="57"/>
      <c r="F59" s="57"/>
      <c r="G59" s="13" t="s">
        <v>127</v>
      </c>
      <c r="H59" s="14">
        <v>20</v>
      </c>
    </row>
    <row r="60" spans="1:8" x14ac:dyDescent="0.25">
      <c r="A60" s="34"/>
      <c r="B60" s="23"/>
      <c r="C60" s="57"/>
      <c r="D60" s="57"/>
      <c r="E60" s="57"/>
      <c r="F60" s="57"/>
      <c r="G60" s="13" t="s">
        <v>126</v>
      </c>
      <c r="H60" s="14">
        <v>7</v>
      </c>
    </row>
    <row r="61" spans="1:8" x14ac:dyDescent="0.25">
      <c r="A61" s="34"/>
      <c r="B61" s="23"/>
      <c r="C61" s="57"/>
      <c r="D61" s="57"/>
      <c r="E61" s="57"/>
      <c r="F61" s="57"/>
      <c r="G61" s="13" t="s">
        <v>125</v>
      </c>
      <c r="H61" s="14">
        <v>9</v>
      </c>
    </row>
    <row r="62" spans="1:8" x14ac:dyDescent="0.25">
      <c r="A62" s="34"/>
      <c r="B62" s="23"/>
      <c r="C62" s="57"/>
      <c r="D62" s="57"/>
      <c r="E62" s="57"/>
      <c r="F62" s="57"/>
      <c r="G62" s="13" t="s">
        <v>124</v>
      </c>
      <c r="H62" s="14">
        <v>6</v>
      </c>
    </row>
    <row r="63" spans="1:8" x14ac:dyDescent="0.25">
      <c r="A63" s="34"/>
      <c r="B63" s="23"/>
      <c r="C63" s="57"/>
      <c r="D63" s="57"/>
      <c r="E63" s="57"/>
      <c r="F63" s="57"/>
      <c r="G63" s="13" t="s">
        <v>123</v>
      </c>
      <c r="H63" s="14">
        <v>6</v>
      </c>
    </row>
    <row r="64" spans="1:8" x14ac:dyDescent="0.25">
      <c r="A64" s="34"/>
      <c r="B64" s="23"/>
      <c r="C64" s="57"/>
      <c r="D64" s="57"/>
      <c r="E64" s="57"/>
      <c r="F64" s="57"/>
      <c r="G64" s="13" t="s">
        <v>122</v>
      </c>
      <c r="H64" s="14">
        <v>10</v>
      </c>
    </row>
    <row r="65" spans="1:8" x14ac:dyDescent="0.25">
      <c r="A65" s="34"/>
      <c r="B65" s="23"/>
      <c r="C65" s="57"/>
      <c r="D65" s="57"/>
      <c r="E65" s="57"/>
      <c r="F65" s="57"/>
      <c r="G65" s="13" t="s">
        <v>121</v>
      </c>
      <c r="H65" s="14">
        <v>8</v>
      </c>
    </row>
    <row r="66" spans="1:8" x14ac:dyDescent="0.25">
      <c r="A66" s="34"/>
      <c r="B66" s="23"/>
      <c r="C66" s="57"/>
      <c r="D66" s="57"/>
      <c r="E66" s="57"/>
      <c r="F66" s="57"/>
      <c r="G66" s="13" t="s">
        <v>120</v>
      </c>
      <c r="H66" s="14">
        <v>6</v>
      </c>
    </row>
    <row r="67" spans="1:8" ht="2.4500000000000002" customHeight="1" thickBot="1" x14ac:dyDescent="0.3">
      <c r="A67" s="34"/>
      <c r="B67" s="23"/>
      <c r="C67" s="56"/>
      <c r="D67" s="56"/>
      <c r="E67" s="56"/>
      <c r="F67" s="56"/>
      <c r="G67" s="27" t="s">
        <v>8</v>
      </c>
      <c r="H67" s="29">
        <f>SUM(H52:H57,H59:H66,)</f>
        <v>144</v>
      </c>
    </row>
    <row r="68" spans="1:8" ht="97.5" customHeight="1" thickBot="1" x14ac:dyDescent="0.3">
      <c r="A68" s="35"/>
      <c r="B68" s="24"/>
      <c r="C68" s="31" t="s">
        <v>200</v>
      </c>
      <c r="D68" s="31"/>
      <c r="E68" s="31"/>
      <c r="F68" s="32"/>
      <c r="G68" s="28"/>
      <c r="H68" s="30"/>
    </row>
    <row r="69" spans="1:8" x14ac:dyDescent="0.25">
      <c r="A69" s="33">
        <v>8</v>
      </c>
      <c r="B69" s="22" t="s">
        <v>161</v>
      </c>
      <c r="C69" s="58" t="s">
        <v>199</v>
      </c>
      <c r="D69" s="58" t="s">
        <v>198</v>
      </c>
      <c r="E69" s="58" t="s">
        <v>197</v>
      </c>
      <c r="F69" s="58" t="s">
        <v>196</v>
      </c>
      <c r="G69" s="25" t="s">
        <v>195</v>
      </c>
      <c r="H69" s="26"/>
    </row>
    <row r="70" spans="1:8" x14ac:dyDescent="0.25">
      <c r="A70" s="34"/>
      <c r="B70" s="23"/>
      <c r="C70" s="57"/>
      <c r="D70" s="57"/>
      <c r="E70" s="57"/>
      <c r="F70" s="57"/>
      <c r="G70" s="13" t="s">
        <v>194</v>
      </c>
      <c r="H70" s="14">
        <v>16</v>
      </c>
    </row>
    <row r="71" spans="1:8" ht="123.75" customHeight="1" thickBot="1" x14ac:dyDescent="0.3">
      <c r="A71" s="34"/>
      <c r="B71" s="23"/>
      <c r="C71" s="56"/>
      <c r="D71" s="56"/>
      <c r="E71" s="56"/>
      <c r="F71" s="56"/>
      <c r="G71" s="27" t="s">
        <v>8</v>
      </c>
      <c r="H71" s="29">
        <f>SUM(H70:H70,)</f>
        <v>16</v>
      </c>
    </row>
    <row r="72" spans="1:8" ht="118.5" customHeight="1" thickBot="1" x14ac:dyDescent="0.3">
      <c r="A72" s="35"/>
      <c r="B72" s="24"/>
      <c r="C72" s="31" t="s">
        <v>193</v>
      </c>
      <c r="D72" s="31"/>
      <c r="E72" s="31"/>
      <c r="F72" s="32"/>
      <c r="G72" s="28"/>
      <c r="H72" s="30"/>
    </row>
    <row r="73" spans="1:8" x14ac:dyDescent="0.25">
      <c r="A73" s="33">
        <v>9</v>
      </c>
      <c r="B73" s="22" t="s">
        <v>187</v>
      </c>
      <c r="C73" s="58" t="s">
        <v>192</v>
      </c>
      <c r="D73" s="58" t="s">
        <v>191</v>
      </c>
      <c r="E73" s="58" t="s">
        <v>190</v>
      </c>
      <c r="F73" s="58" t="s">
        <v>189</v>
      </c>
      <c r="G73" s="25" t="s">
        <v>173</v>
      </c>
      <c r="H73" s="26"/>
    </row>
    <row r="74" spans="1:8" x14ac:dyDescent="0.25">
      <c r="A74" s="34"/>
      <c r="B74" s="23"/>
      <c r="C74" s="57"/>
      <c r="D74" s="57"/>
      <c r="E74" s="57"/>
      <c r="F74" s="57"/>
      <c r="G74" s="13" t="s">
        <v>172</v>
      </c>
      <c r="H74" s="14">
        <v>16</v>
      </c>
    </row>
    <row r="75" spans="1:8" ht="125.25" customHeight="1" thickBot="1" x14ac:dyDescent="0.3">
      <c r="A75" s="34"/>
      <c r="B75" s="23"/>
      <c r="C75" s="56"/>
      <c r="D75" s="56"/>
      <c r="E75" s="56"/>
      <c r="F75" s="56"/>
      <c r="G75" s="27" t="s">
        <v>8</v>
      </c>
      <c r="H75" s="29">
        <f>SUM(H74:H74,)</f>
        <v>16</v>
      </c>
    </row>
    <row r="76" spans="1:8" ht="119.25" customHeight="1" thickBot="1" x14ac:dyDescent="0.3">
      <c r="A76" s="35"/>
      <c r="B76" s="24"/>
      <c r="C76" s="31" t="s">
        <v>188</v>
      </c>
      <c r="D76" s="31"/>
      <c r="E76" s="31"/>
      <c r="F76" s="32"/>
      <c r="G76" s="28"/>
      <c r="H76" s="30"/>
    </row>
    <row r="77" spans="1:8" x14ac:dyDescent="0.25">
      <c r="A77" s="33">
        <v>10</v>
      </c>
      <c r="B77" s="22" t="s">
        <v>187</v>
      </c>
      <c r="C77" s="58" t="s">
        <v>186</v>
      </c>
      <c r="D77" s="58" t="s">
        <v>185</v>
      </c>
      <c r="E77" s="58"/>
      <c r="F77" s="58"/>
      <c r="G77" s="25" t="s">
        <v>103</v>
      </c>
      <c r="H77" s="26"/>
    </row>
    <row r="78" spans="1:8" x14ac:dyDescent="0.25">
      <c r="A78" s="34"/>
      <c r="B78" s="23"/>
      <c r="C78" s="57"/>
      <c r="D78" s="57"/>
      <c r="E78" s="57"/>
      <c r="F78" s="57"/>
      <c r="G78" s="13" t="s">
        <v>102</v>
      </c>
      <c r="H78" s="14">
        <v>20</v>
      </c>
    </row>
    <row r="79" spans="1:8" ht="90" customHeight="1" thickBot="1" x14ac:dyDescent="0.3">
      <c r="A79" s="34"/>
      <c r="B79" s="23"/>
      <c r="C79" s="56"/>
      <c r="D79" s="56"/>
      <c r="E79" s="56"/>
      <c r="F79" s="56"/>
      <c r="G79" s="27" t="s">
        <v>8</v>
      </c>
      <c r="H79" s="29">
        <f>SUM(H78:H78,)</f>
        <v>20</v>
      </c>
    </row>
    <row r="80" spans="1:8" ht="120.75" customHeight="1" thickBot="1" x14ac:dyDescent="0.3">
      <c r="A80" s="35"/>
      <c r="B80" s="24"/>
      <c r="C80" s="31" t="s">
        <v>184</v>
      </c>
      <c r="D80" s="31"/>
      <c r="E80" s="31"/>
      <c r="F80" s="32"/>
      <c r="G80" s="28"/>
      <c r="H80" s="30"/>
    </row>
    <row r="81" spans="1:8" x14ac:dyDescent="0.25">
      <c r="A81" s="33">
        <v>11</v>
      </c>
      <c r="B81" s="22" t="s">
        <v>178</v>
      </c>
      <c r="C81" s="58" t="s">
        <v>183</v>
      </c>
      <c r="D81" s="58" t="s">
        <v>182</v>
      </c>
      <c r="E81" s="58" t="s">
        <v>181</v>
      </c>
      <c r="F81" s="58" t="s">
        <v>180</v>
      </c>
      <c r="G81" s="25" t="s">
        <v>173</v>
      </c>
      <c r="H81" s="26"/>
    </row>
    <row r="82" spans="1:8" x14ac:dyDescent="0.25">
      <c r="A82" s="34"/>
      <c r="B82" s="23"/>
      <c r="C82" s="57"/>
      <c r="D82" s="57"/>
      <c r="E82" s="57"/>
      <c r="F82" s="57"/>
      <c r="G82" s="13" t="s">
        <v>172</v>
      </c>
      <c r="H82" s="14">
        <v>20</v>
      </c>
    </row>
    <row r="83" spans="1:8" ht="124.5" customHeight="1" thickBot="1" x14ac:dyDescent="0.3">
      <c r="A83" s="34"/>
      <c r="B83" s="23"/>
      <c r="C83" s="56"/>
      <c r="D83" s="56"/>
      <c r="E83" s="56"/>
      <c r="F83" s="56"/>
      <c r="G83" s="27" t="s">
        <v>8</v>
      </c>
      <c r="H83" s="29">
        <f>SUM(H82:H82)</f>
        <v>20</v>
      </c>
    </row>
    <row r="84" spans="1:8" ht="122.25" customHeight="1" thickBot="1" x14ac:dyDescent="0.3">
      <c r="A84" s="35"/>
      <c r="B84" s="24"/>
      <c r="C84" s="31" t="s">
        <v>179</v>
      </c>
      <c r="D84" s="31"/>
      <c r="E84" s="31"/>
      <c r="F84" s="32"/>
      <c r="G84" s="28"/>
      <c r="H84" s="30"/>
    </row>
    <row r="85" spans="1:8" x14ac:dyDescent="0.25">
      <c r="A85" s="33">
        <v>12</v>
      </c>
      <c r="B85" s="22" t="s">
        <v>178</v>
      </c>
      <c r="C85" s="58" t="s">
        <v>177</v>
      </c>
      <c r="D85" s="58" t="s">
        <v>176</v>
      </c>
      <c r="E85" s="58" t="s">
        <v>175</v>
      </c>
      <c r="F85" s="58" t="s">
        <v>174</v>
      </c>
      <c r="G85" s="25" t="s">
        <v>173</v>
      </c>
      <c r="H85" s="26"/>
    </row>
    <row r="86" spans="1:8" x14ac:dyDescent="0.25">
      <c r="A86" s="34"/>
      <c r="B86" s="23"/>
      <c r="C86" s="57"/>
      <c r="D86" s="57"/>
      <c r="E86" s="57"/>
      <c r="F86" s="57"/>
      <c r="G86" s="13" t="s">
        <v>172</v>
      </c>
      <c r="H86" s="14">
        <v>20</v>
      </c>
    </row>
    <row r="87" spans="1:8" ht="73.5" customHeight="1" thickBot="1" x14ac:dyDescent="0.3">
      <c r="A87" s="34"/>
      <c r="B87" s="23"/>
      <c r="C87" s="56"/>
      <c r="D87" s="56"/>
      <c r="E87" s="56"/>
      <c r="F87" s="56"/>
      <c r="G87" s="27" t="s">
        <v>8</v>
      </c>
      <c r="H87" s="29">
        <f>SUM(H86:H86,)</f>
        <v>20</v>
      </c>
    </row>
    <row r="88" spans="1:8" ht="123" customHeight="1" thickBot="1" x14ac:dyDescent="0.3">
      <c r="A88" s="35"/>
      <c r="B88" s="24"/>
      <c r="C88" s="31" t="s">
        <v>171</v>
      </c>
      <c r="D88" s="31"/>
      <c r="E88" s="31"/>
      <c r="F88" s="32"/>
      <c r="G88" s="28"/>
      <c r="H88" s="30"/>
    </row>
    <row r="89" spans="1:8" x14ac:dyDescent="0.25">
      <c r="A89" s="33">
        <v>13</v>
      </c>
      <c r="B89" s="22" t="s">
        <v>161</v>
      </c>
      <c r="C89" s="58" t="s">
        <v>170</v>
      </c>
      <c r="D89" s="58" t="s">
        <v>169</v>
      </c>
      <c r="E89" s="58" t="s">
        <v>168</v>
      </c>
      <c r="F89" s="58" t="s">
        <v>167</v>
      </c>
      <c r="G89" s="25" t="s">
        <v>103</v>
      </c>
      <c r="H89" s="26"/>
    </row>
    <row r="90" spans="1:8" x14ac:dyDescent="0.25">
      <c r="A90" s="34"/>
      <c r="B90" s="23"/>
      <c r="C90" s="57"/>
      <c r="D90" s="57"/>
      <c r="E90" s="57"/>
      <c r="F90" s="57"/>
      <c r="G90" s="13" t="s">
        <v>118</v>
      </c>
      <c r="H90" s="14">
        <v>36</v>
      </c>
    </row>
    <row r="91" spans="1:8" x14ac:dyDescent="0.25">
      <c r="A91" s="34"/>
      <c r="B91" s="23"/>
      <c r="C91" s="57"/>
      <c r="D91" s="57"/>
      <c r="E91" s="57"/>
      <c r="F91" s="57"/>
      <c r="G91" s="13" t="s">
        <v>105</v>
      </c>
      <c r="H91" s="14">
        <v>18</v>
      </c>
    </row>
    <row r="92" spans="1:8" x14ac:dyDescent="0.25">
      <c r="A92" s="34"/>
      <c r="B92" s="23"/>
      <c r="C92" s="57"/>
      <c r="D92" s="57"/>
      <c r="E92" s="57"/>
      <c r="F92" s="57"/>
      <c r="G92" s="13" t="s">
        <v>104</v>
      </c>
      <c r="H92" s="14">
        <v>18</v>
      </c>
    </row>
    <row r="93" spans="1:8" x14ac:dyDescent="0.25">
      <c r="A93" s="34"/>
      <c r="B93" s="23"/>
      <c r="C93" s="57"/>
      <c r="D93" s="57"/>
      <c r="E93" s="57"/>
      <c r="F93" s="57"/>
      <c r="G93" s="13" t="s">
        <v>102</v>
      </c>
      <c r="H93" s="14">
        <v>20</v>
      </c>
    </row>
    <row r="94" spans="1:8" ht="16.5" thickBot="1" x14ac:dyDescent="0.3">
      <c r="A94" s="34"/>
      <c r="B94" s="23"/>
      <c r="C94" s="56"/>
      <c r="D94" s="56"/>
      <c r="E94" s="56"/>
      <c r="F94" s="56"/>
      <c r="G94" s="27" t="s">
        <v>8</v>
      </c>
      <c r="H94" s="29">
        <f>SUM(H90:H93,)</f>
        <v>92</v>
      </c>
    </row>
    <row r="95" spans="1:8" ht="99.75" customHeight="1" thickBot="1" x14ac:dyDescent="0.3">
      <c r="A95" s="35"/>
      <c r="B95" s="24"/>
      <c r="C95" s="31" t="s">
        <v>166</v>
      </c>
      <c r="D95" s="31"/>
      <c r="E95" s="31"/>
      <c r="F95" s="32"/>
      <c r="G95" s="28"/>
      <c r="H95" s="30"/>
    </row>
    <row r="96" spans="1:8" x14ac:dyDescent="0.25">
      <c r="A96" s="33">
        <v>14</v>
      </c>
      <c r="B96" s="22" t="s">
        <v>161</v>
      </c>
      <c r="C96" s="58" t="s">
        <v>165</v>
      </c>
      <c r="D96" s="58" t="s">
        <v>164</v>
      </c>
      <c r="E96" s="58" t="s">
        <v>115</v>
      </c>
      <c r="F96" s="58" t="s">
        <v>163</v>
      </c>
      <c r="G96" s="25" t="s">
        <v>103</v>
      </c>
      <c r="H96" s="26"/>
    </row>
    <row r="97" spans="1:8" x14ac:dyDescent="0.25">
      <c r="A97" s="34"/>
      <c r="B97" s="23"/>
      <c r="C97" s="57"/>
      <c r="D97" s="57"/>
      <c r="E97" s="57"/>
      <c r="F97" s="57"/>
      <c r="G97" s="13" t="s">
        <v>102</v>
      </c>
      <c r="H97" s="14">
        <v>20</v>
      </c>
    </row>
    <row r="98" spans="1:8" ht="72.75" customHeight="1" thickBot="1" x14ac:dyDescent="0.3">
      <c r="A98" s="34"/>
      <c r="B98" s="23"/>
      <c r="C98" s="56"/>
      <c r="D98" s="56"/>
      <c r="E98" s="56"/>
      <c r="F98" s="56"/>
      <c r="G98" s="27" t="s">
        <v>8</v>
      </c>
      <c r="H98" s="29">
        <f>SUM(H97:H97,)</f>
        <v>20</v>
      </c>
    </row>
    <row r="99" spans="1:8" ht="93.75" customHeight="1" thickBot="1" x14ac:dyDescent="0.3">
      <c r="A99" s="35"/>
      <c r="B99" s="24"/>
      <c r="C99" s="31" t="s">
        <v>162</v>
      </c>
      <c r="D99" s="31"/>
      <c r="E99" s="31"/>
      <c r="F99" s="32"/>
      <c r="G99" s="28"/>
      <c r="H99" s="30"/>
    </row>
    <row r="100" spans="1:8" x14ac:dyDescent="0.25">
      <c r="A100" s="33">
        <v>15</v>
      </c>
      <c r="B100" s="22" t="s">
        <v>161</v>
      </c>
      <c r="C100" s="58" t="s">
        <v>160</v>
      </c>
      <c r="D100" s="58" t="s">
        <v>159</v>
      </c>
      <c r="E100" s="58" t="s">
        <v>158</v>
      </c>
      <c r="F100" s="58" t="s">
        <v>157</v>
      </c>
      <c r="G100" s="25" t="s">
        <v>103</v>
      </c>
      <c r="H100" s="26"/>
    </row>
    <row r="101" spans="1:8" x14ac:dyDescent="0.25">
      <c r="A101" s="34"/>
      <c r="B101" s="23"/>
      <c r="C101" s="57"/>
      <c r="D101" s="57"/>
      <c r="E101" s="57"/>
      <c r="F101" s="57"/>
      <c r="G101" s="13" t="s">
        <v>102</v>
      </c>
      <c r="H101" s="14">
        <v>20</v>
      </c>
    </row>
    <row r="102" spans="1:8" ht="92.25" customHeight="1" thickBot="1" x14ac:dyDescent="0.3">
      <c r="A102" s="34"/>
      <c r="B102" s="23"/>
      <c r="C102" s="56"/>
      <c r="D102" s="56"/>
      <c r="E102" s="56"/>
      <c r="F102" s="56"/>
      <c r="G102" s="27" t="s">
        <v>8</v>
      </c>
      <c r="H102" s="29">
        <f>SUM(H101:H101,)</f>
        <v>20</v>
      </c>
    </row>
    <row r="103" spans="1:8" ht="96.75" customHeight="1" thickBot="1" x14ac:dyDescent="0.3">
      <c r="A103" s="35"/>
      <c r="B103" s="24"/>
      <c r="C103" s="31" t="s">
        <v>156</v>
      </c>
      <c r="D103" s="31"/>
      <c r="E103" s="31"/>
      <c r="F103" s="32"/>
      <c r="G103" s="28"/>
      <c r="H103" s="30"/>
    </row>
    <row r="104" spans="1:8" x14ac:dyDescent="0.25">
      <c r="A104" s="33">
        <v>16</v>
      </c>
      <c r="B104" s="22" t="s">
        <v>148</v>
      </c>
      <c r="C104" s="58" t="s">
        <v>155</v>
      </c>
      <c r="D104" s="58" t="s">
        <v>114</v>
      </c>
      <c r="E104" s="58" t="s">
        <v>154</v>
      </c>
      <c r="F104" s="58" t="s">
        <v>153</v>
      </c>
      <c r="G104" s="25" t="s">
        <v>143</v>
      </c>
      <c r="H104" s="26"/>
    </row>
    <row r="105" spans="1:8" x14ac:dyDescent="0.25">
      <c r="A105" s="34"/>
      <c r="B105" s="23"/>
      <c r="C105" s="57"/>
      <c r="D105" s="57"/>
      <c r="E105" s="57"/>
      <c r="F105" s="57"/>
      <c r="G105" s="13" t="s">
        <v>152</v>
      </c>
      <c r="H105" s="14">
        <v>54</v>
      </c>
    </row>
    <row r="106" spans="1:8" x14ac:dyDescent="0.25">
      <c r="A106" s="34"/>
      <c r="B106" s="23"/>
      <c r="C106" s="57"/>
      <c r="D106" s="57"/>
      <c r="E106" s="57"/>
      <c r="F106" s="57"/>
      <c r="G106" s="13" t="s">
        <v>151</v>
      </c>
      <c r="H106" s="14">
        <v>54</v>
      </c>
    </row>
    <row r="107" spans="1:8" x14ac:dyDescent="0.25">
      <c r="A107" s="34"/>
      <c r="B107" s="23"/>
      <c r="C107" s="57"/>
      <c r="D107" s="57"/>
      <c r="E107" s="57"/>
      <c r="F107" s="57"/>
      <c r="G107" s="13" t="s">
        <v>150</v>
      </c>
      <c r="H107" s="14">
        <v>36</v>
      </c>
    </row>
    <row r="108" spans="1:8" ht="42" customHeight="1" thickBot="1" x14ac:dyDescent="0.3">
      <c r="A108" s="34"/>
      <c r="B108" s="23"/>
      <c r="C108" s="56"/>
      <c r="D108" s="56"/>
      <c r="E108" s="56"/>
      <c r="F108" s="56"/>
      <c r="G108" s="27" t="s">
        <v>8</v>
      </c>
      <c r="H108" s="29">
        <f>SUM(H105:H107,)</f>
        <v>144</v>
      </c>
    </row>
    <row r="109" spans="1:8" ht="138" customHeight="1" thickBot="1" x14ac:dyDescent="0.3">
      <c r="A109" s="35"/>
      <c r="B109" s="24"/>
      <c r="C109" s="31" t="s">
        <v>149</v>
      </c>
      <c r="D109" s="31"/>
      <c r="E109" s="31"/>
      <c r="F109" s="32"/>
      <c r="G109" s="28"/>
      <c r="H109" s="30"/>
    </row>
    <row r="110" spans="1:8" x14ac:dyDescent="0.25">
      <c r="A110" s="33">
        <v>17</v>
      </c>
      <c r="B110" s="22" t="s">
        <v>148</v>
      </c>
      <c r="C110" s="58" t="s">
        <v>147</v>
      </c>
      <c r="D110" s="58" t="s">
        <v>146</v>
      </c>
      <c r="E110" s="58" t="s">
        <v>145</v>
      </c>
      <c r="F110" s="58" t="s">
        <v>144</v>
      </c>
      <c r="G110" s="25" t="s">
        <v>143</v>
      </c>
      <c r="H110" s="26"/>
    </row>
    <row r="111" spans="1:8" x14ac:dyDescent="0.25">
      <c r="A111" s="34"/>
      <c r="B111" s="23"/>
      <c r="C111" s="57"/>
      <c r="D111" s="57"/>
      <c r="E111" s="57"/>
      <c r="F111" s="57"/>
      <c r="G111" s="13" t="s">
        <v>142</v>
      </c>
      <c r="H111" s="14">
        <v>88</v>
      </c>
    </row>
    <row r="112" spans="1:8" ht="72" customHeight="1" thickBot="1" x14ac:dyDescent="0.3">
      <c r="A112" s="34"/>
      <c r="B112" s="23"/>
      <c r="C112" s="56"/>
      <c r="D112" s="56"/>
      <c r="E112" s="56"/>
      <c r="F112" s="56"/>
      <c r="G112" s="27" t="s">
        <v>8</v>
      </c>
      <c r="H112" s="29">
        <f>SUM(H111:H111,)</f>
        <v>88</v>
      </c>
    </row>
    <row r="113" spans="1:12" ht="120" customHeight="1" thickBot="1" x14ac:dyDescent="0.3">
      <c r="A113" s="35"/>
      <c r="B113" s="24"/>
      <c r="C113" s="31" t="s">
        <v>141</v>
      </c>
      <c r="D113" s="31"/>
      <c r="E113" s="31"/>
      <c r="F113" s="32"/>
      <c r="G113" s="28"/>
      <c r="H113" s="30"/>
      <c r="I113"/>
    </row>
    <row r="114" spans="1:12" ht="29.1" customHeight="1" x14ac:dyDescent="0.25">
      <c r="A114" s="53" t="s">
        <v>140</v>
      </c>
      <c r="B114" s="22"/>
      <c r="C114" s="61"/>
      <c r="D114" s="61"/>
      <c r="E114" s="61"/>
      <c r="F114" s="61"/>
      <c r="G114" s="25" t="s">
        <v>139</v>
      </c>
      <c r="H114" s="26"/>
      <c r="I114"/>
    </row>
    <row r="115" spans="1:12" ht="42" customHeight="1" x14ac:dyDescent="0.25">
      <c r="A115" s="52"/>
      <c r="B115" s="23"/>
      <c r="C115" s="55"/>
      <c r="D115" s="55"/>
      <c r="E115" s="55"/>
      <c r="F115" s="55"/>
      <c r="G115" s="13" t="s">
        <v>113</v>
      </c>
      <c r="H115" s="14">
        <v>24</v>
      </c>
      <c r="I115"/>
    </row>
    <row r="116" spans="1:12" ht="58.5" customHeight="1" x14ac:dyDescent="0.25">
      <c r="A116" s="52"/>
      <c r="B116" s="23"/>
      <c r="C116" s="55"/>
      <c r="D116" s="55"/>
      <c r="E116" s="55"/>
      <c r="F116" s="55"/>
      <c r="G116" s="13" t="s">
        <v>138</v>
      </c>
      <c r="H116" s="14">
        <v>12</v>
      </c>
      <c r="I116"/>
    </row>
    <row r="117" spans="1:12" ht="3" customHeight="1" thickBot="1" x14ac:dyDescent="0.3">
      <c r="A117" s="52"/>
      <c r="B117" s="23"/>
      <c r="C117" s="54"/>
      <c r="D117" s="54"/>
      <c r="E117" s="54"/>
      <c r="F117" s="54"/>
      <c r="G117" s="27" t="s">
        <v>8</v>
      </c>
      <c r="H117" s="29">
        <f>SUM(H115:H116,)</f>
        <v>36</v>
      </c>
      <c r="I117"/>
    </row>
    <row r="118" spans="1:12" ht="120" customHeight="1" thickBot="1" x14ac:dyDescent="0.3">
      <c r="A118" s="52"/>
      <c r="B118" s="24"/>
      <c r="C118" s="31" t="s">
        <v>137</v>
      </c>
      <c r="D118" s="31"/>
      <c r="E118" s="31"/>
      <c r="F118" s="32"/>
      <c r="G118" s="28"/>
      <c r="H118" s="30"/>
      <c r="I118" s="39"/>
      <c r="J118" s="39"/>
      <c r="K118" s="39"/>
      <c r="L118" s="60"/>
    </row>
    <row r="119" spans="1:12" ht="19.5" customHeight="1" thickBot="1" x14ac:dyDescent="0.3">
      <c r="A119" s="46" t="s">
        <v>87</v>
      </c>
      <c r="B119" s="47"/>
      <c r="C119" s="47"/>
      <c r="D119" s="47"/>
      <c r="E119" s="48"/>
      <c r="F119" s="49">
        <f>H117+H112+H108+H102+H98+H94+H87+H83+H79+H75+H71+H67+H49+H42+H38+H33+H10+H6</f>
        <v>1498</v>
      </c>
      <c r="G119" s="50"/>
      <c r="H119" s="51"/>
      <c r="I119"/>
    </row>
    <row r="120" spans="1:12" ht="347.25" customHeight="1" thickBot="1" x14ac:dyDescent="0.3">
      <c r="A120" s="41" t="s">
        <v>9</v>
      </c>
      <c r="B120" s="42"/>
      <c r="C120" s="43" t="s">
        <v>136</v>
      </c>
      <c r="D120" s="44"/>
      <c r="E120" s="44"/>
      <c r="F120" s="45"/>
      <c r="G120" s="15" t="s">
        <v>134</v>
      </c>
      <c r="H120" s="16" t="s">
        <v>133</v>
      </c>
    </row>
    <row r="121" spans="1:12" ht="344.25" customHeight="1" thickBot="1" x14ac:dyDescent="0.3">
      <c r="A121" s="41" t="s">
        <v>9</v>
      </c>
      <c r="B121" s="42"/>
      <c r="C121" s="43" t="s">
        <v>135</v>
      </c>
      <c r="D121" s="44"/>
      <c r="E121" s="44"/>
      <c r="F121" s="45"/>
      <c r="G121" s="15" t="s">
        <v>134</v>
      </c>
      <c r="H121" s="16" t="s">
        <v>133</v>
      </c>
    </row>
  </sheetData>
  <sheetProtection algorithmName="SHA-512" hashValue="0H9kV/1ftBFF3kVkn/Z6N5rayfNV3C5QRCkEEEMVW9KIpyGMPl7AgJwRaF5QjXHnI/XsuofDHPpP+hyhV60JqA==" saltValue="35kLOQ+qtlshSE2Zn6ALCQ==" spinCount="100000" sheet="1" formatCells="0" formatColumns="0" formatRows="0" insertColumns="0" insertRows="0" insertHyperlinks="0" autoFilter="0"/>
  <autoFilter ref="A1:H457" xr:uid="{00000000-0009-0000-0000-000000000000}"/>
  <mergeCells count="193">
    <mergeCell ref="F8:F10"/>
    <mergeCell ref="G8:H8"/>
    <mergeCell ref="G10:G11"/>
    <mergeCell ref="H10:H11"/>
    <mergeCell ref="C11:F11"/>
    <mergeCell ref="A12:A34"/>
    <mergeCell ref="B12:B34"/>
    <mergeCell ref="A2:A7"/>
    <mergeCell ref="B2:B7"/>
    <mergeCell ref="C2:C6"/>
    <mergeCell ref="D2:D6"/>
    <mergeCell ref="E2:E6"/>
    <mergeCell ref="F2:F6"/>
    <mergeCell ref="G2:H2"/>
    <mergeCell ref="G4:H4"/>
    <mergeCell ref="G6:G7"/>
    <mergeCell ref="H6:H7"/>
    <mergeCell ref="C7:F7"/>
    <mergeCell ref="A8:A11"/>
    <mergeCell ref="B8:B11"/>
    <mergeCell ref="C8:C10"/>
    <mergeCell ref="D8:D10"/>
    <mergeCell ref="E8:E10"/>
    <mergeCell ref="G23:H23"/>
    <mergeCell ref="G27:H27"/>
    <mergeCell ref="G33:G34"/>
    <mergeCell ref="H33:H34"/>
    <mergeCell ref="C34:F34"/>
    <mergeCell ref="I118:L118"/>
    <mergeCell ref="G42:G43"/>
    <mergeCell ref="H42:H43"/>
    <mergeCell ref="C43:F43"/>
    <mergeCell ref="C12:C33"/>
    <mergeCell ref="D12:D33"/>
    <mergeCell ref="E12:E33"/>
    <mergeCell ref="F12:F33"/>
    <mergeCell ref="G12:H12"/>
    <mergeCell ref="G14:H14"/>
    <mergeCell ref="G18:H18"/>
    <mergeCell ref="A35:A39"/>
    <mergeCell ref="B35:B39"/>
    <mergeCell ref="C35:C38"/>
    <mergeCell ref="D35:D38"/>
    <mergeCell ref="E35:E38"/>
    <mergeCell ref="F35:F38"/>
    <mergeCell ref="A40:A43"/>
    <mergeCell ref="B40:B43"/>
    <mergeCell ref="C40:C42"/>
    <mergeCell ref="D40:D42"/>
    <mergeCell ref="E40:E42"/>
    <mergeCell ref="F40:F42"/>
    <mergeCell ref="F44:F49"/>
    <mergeCell ref="G44:H44"/>
    <mergeCell ref="G49:G50"/>
    <mergeCell ref="H49:H50"/>
    <mergeCell ref="C50:F50"/>
    <mergeCell ref="G35:H35"/>
    <mergeCell ref="G38:G39"/>
    <mergeCell ref="H38:H39"/>
    <mergeCell ref="C39:F39"/>
    <mergeCell ref="G40:H40"/>
    <mergeCell ref="G51:H51"/>
    <mergeCell ref="G58:H58"/>
    <mergeCell ref="G67:G68"/>
    <mergeCell ref="H67:H68"/>
    <mergeCell ref="C68:F68"/>
    <mergeCell ref="A44:A50"/>
    <mergeCell ref="B44:B50"/>
    <mergeCell ref="C44:C49"/>
    <mergeCell ref="D44:D49"/>
    <mergeCell ref="E44:E49"/>
    <mergeCell ref="G69:H69"/>
    <mergeCell ref="G71:G72"/>
    <mergeCell ref="H71:H72"/>
    <mergeCell ref="C72:F72"/>
    <mergeCell ref="A51:A68"/>
    <mergeCell ref="B51:B68"/>
    <mergeCell ref="C51:C67"/>
    <mergeCell ref="D51:D67"/>
    <mergeCell ref="E51:E67"/>
    <mergeCell ref="F51:F67"/>
    <mergeCell ref="G73:H73"/>
    <mergeCell ref="G75:G76"/>
    <mergeCell ref="H75:H76"/>
    <mergeCell ref="C76:F76"/>
    <mergeCell ref="A69:A72"/>
    <mergeCell ref="B69:B72"/>
    <mergeCell ref="C69:C71"/>
    <mergeCell ref="D69:D71"/>
    <mergeCell ref="E69:E71"/>
    <mergeCell ref="F69:F71"/>
    <mergeCell ref="G77:H77"/>
    <mergeCell ref="G79:G80"/>
    <mergeCell ref="H79:H80"/>
    <mergeCell ref="C80:F80"/>
    <mergeCell ref="A73:A76"/>
    <mergeCell ref="B73:B76"/>
    <mergeCell ref="C73:C75"/>
    <mergeCell ref="D73:D75"/>
    <mergeCell ref="E73:E75"/>
    <mergeCell ref="F73:F75"/>
    <mergeCell ref="G81:H81"/>
    <mergeCell ref="G83:G84"/>
    <mergeCell ref="H83:H84"/>
    <mergeCell ref="C84:F84"/>
    <mergeCell ref="A77:A80"/>
    <mergeCell ref="B77:B80"/>
    <mergeCell ref="C77:C79"/>
    <mergeCell ref="D77:D79"/>
    <mergeCell ref="E77:E79"/>
    <mergeCell ref="F77:F79"/>
    <mergeCell ref="G85:H85"/>
    <mergeCell ref="G87:G88"/>
    <mergeCell ref="H87:H88"/>
    <mergeCell ref="C88:F88"/>
    <mergeCell ref="A81:A84"/>
    <mergeCell ref="B81:B84"/>
    <mergeCell ref="C81:C83"/>
    <mergeCell ref="D81:D83"/>
    <mergeCell ref="E81:E83"/>
    <mergeCell ref="F81:F83"/>
    <mergeCell ref="G89:H89"/>
    <mergeCell ref="G94:G95"/>
    <mergeCell ref="H94:H95"/>
    <mergeCell ref="C95:F95"/>
    <mergeCell ref="A85:A88"/>
    <mergeCell ref="B85:B88"/>
    <mergeCell ref="C85:C87"/>
    <mergeCell ref="D85:D87"/>
    <mergeCell ref="E85:E87"/>
    <mergeCell ref="F85:F87"/>
    <mergeCell ref="G96:H96"/>
    <mergeCell ref="G98:G99"/>
    <mergeCell ref="H98:H99"/>
    <mergeCell ref="C99:F99"/>
    <mergeCell ref="A89:A95"/>
    <mergeCell ref="B89:B95"/>
    <mergeCell ref="C89:C94"/>
    <mergeCell ref="D89:D94"/>
    <mergeCell ref="E89:E94"/>
    <mergeCell ref="F89:F94"/>
    <mergeCell ref="G100:H100"/>
    <mergeCell ref="G102:G103"/>
    <mergeCell ref="H102:H103"/>
    <mergeCell ref="C103:F103"/>
    <mergeCell ref="A96:A99"/>
    <mergeCell ref="B96:B99"/>
    <mergeCell ref="C96:C98"/>
    <mergeCell ref="D96:D98"/>
    <mergeCell ref="E96:E98"/>
    <mergeCell ref="F96:F98"/>
    <mergeCell ref="G104:H104"/>
    <mergeCell ref="G108:G109"/>
    <mergeCell ref="H108:H109"/>
    <mergeCell ref="C109:F109"/>
    <mergeCell ref="A100:A103"/>
    <mergeCell ref="B100:B103"/>
    <mergeCell ref="C100:C102"/>
    <mergeCell ref="D100:D102"/>
    <mergeCell ref="E100:E102"/>
    <mergeCell ref="F100:F102"/>
    <mergeCell ref="G110:H110"/>
    <mergeCell ref="G112:G113"/>
    <mergeCell ref="H112:H113"/>
    <mergeCell ref="C113:F113"/>
    <mergeCell ref="A104:A109"/>
    <mergeCell ref="B104:B109"/>
    <mergeCell ref="C104:C108"/>
    <mergeCell ref="D104:D108"/>
    <mergeCell ref="E104:E108"/>
    <mergeCell ref="F104:F108"/>
    <mergeCell ref="A110:A113"/>
    <mergeCell ref="B110:B113"/>
    <mergeCell ref="C110:C112"/>
    <mergeCell ref="D110:D112"/>
    <mergeCell ref="E110:E112"/>
    <mergeCell ref="F110:F112"/>
    <mergeCell ref="A120:B120"/>
    <mergeCell ref="C120:F120"/>
    <mergeCell ref="A121:B121"/>
    <mergeCell ref="C121:F121"/>
    <mergeCell ref="A114:A118"/>
    <mergeCell ref="B114:B118"/>
    <mergeCell ref="C114:C117"/>
    <mergeCell ref="D114:D117"/>
    <mergeCell ref="E114:E117"/>
    <mergeCell ref="F114:F117"/>
    <mergeCell ref="A119:E119"/>
    <mergeCell ref="F119:H119"/>
    <mergeCell ref="G114:H114"/>
    <mergeCell ref="G117:G118"/>
    <mergeCell ref="H117:H118"/>
    <mergeCell ref="C118:F118"/>
  </mergeCell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6.2</vt:lpstr>
      <vt:lpstr>6.3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Surányi Anita</dc:creator>
  <cp:lastModifiedBy>Surányi Anita</cp:lastModifiedBy>
  <dcterms:created xsi:type="dcterms:W3CDTF">2024-11-28T14:19:52Z</dcterms:created>
  <dcterms:modified xsi:type="dcterms:W3CDTF">2025-08-12T12:47:00Z</dcterms:modified>
</cp:coreProperties>
</file>