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Specializált gép- és járműgyártás\Fémszerkezetfelület-bevonó\"/>
    </mc:Choice>
  </mc:AlternateContent>
  <xr:revisionPtr revIDLastSave="0" documentId="8_{A882A3B3-BDE3-450B-8407-9C1F1F567957}" xr6:coauthVersionLast="47" xr6:coauthVersionMax="47" xr10:uidLastSave="{00000000-0000-0000-0000-000000000000}"/>
  <bookViews>
    <workbookView xWindow="2220" yWindow="0" windowWidth="23250" windowHeight="12720" xr2:uid="{00000000-000D-0000-FFFF-FFFF00000000}"/>
  </bookViews>
  <sheets>
    <sheet name="6.2" sheetId="1" r:id="rId1"/>
    <sheet name="6.3" sheetId="4" r:id="rId2"/>
  </sheets>
  <definedNames>
    <definedName name="_xlnm._FilterDatabase" localSheetId="0" hidden="1">'6.2'!$A$1:$H$410</definedName>
    <definedName name="_xlnm._FilterDatabase" localSheetId="1" hidden="1">'6.3'!$A$1:$H$456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" l="1"/>
  <c r="H12" i="4"/>
  <c r="H25" i="4"/>
  <c r="H34" i="4"/>
  <c r="H43" i="4"/>
  <c r="H50" i="4"/>
  <c r="H54" i="4"/>
  <c r="H62" i="4"/>
  <c r="H70" i="4"/>
  <c r="H79" i="4"/>
  <c r="F117" i="4" s="1"/>
  <c r="H88" i="4"/>
  <c r="H92" i="4"/>
  <c r="H106" i="4"/>
  <c r="H111" i="4"/>
  <c r="H115" i="4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<sst xmlns="http://schemas.openxmlformats.org/spreadsheetml/2006/main" count="351" uniqueCount="210">
  <si>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</si>
  <si>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</si>
  <si>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</si>
  <si>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</si>
  <si>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</si>
  <si>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</si>
  <si>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</si>
  <si>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</si>
  <si>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</si>
  <si>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</si>
  <si>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</si>
  <si>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</si>
  <si>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</si>
  <si>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</si>
  <si>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</si>
  <si>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</si>
  <si>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</si>
  <si>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</si>
  <si>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</si>
  <si>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</si>
  <si>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</si>
  <si>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</si>
  <si>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</si>
  <si>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</si>
  <si>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</si>
  <si>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</si>
  <si>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</si>
  <si>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</si>
  <si>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</si>
  <si>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</si>
  <si>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</si>
  <si>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</si>
  <si>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</si>
  <si>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</si>
  <si>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</si>
  <si>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</si>
  <si>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</si>
  <si>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</si>
  <si>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</si>
  <si>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</si>
  <si>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</si>
  <si>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</si>
  <si>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</si>
  <si>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</si>
  <si>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</si>
  <si>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</si>
  <si>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</si>
  <si>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</si>
  <si>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</si>
  <si>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</si>
  <si>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</si>
  <si>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</si>
  <si>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</si>
  <si>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</si>
  <si>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</si>
  <si>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</si>
  <si>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</si>
  <si>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</si>
  <si>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</si>
  <si>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</si>
  <si>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</si>
  <si>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</si>
  <si>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</si>
  <si>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</si>
  <si>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</si>
  <si>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</si>
  <si>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</si>
  <si>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</si>
  <si>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</si>
  <si>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</si>
  <si>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</si>
  <si>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</si>
  <si>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</si>
  <si>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</si>
  <si>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</si>
  <si>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</si>
  <si>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</si>
  <si>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</si>
  <si>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</si>
  <si>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</si>
  <si>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</si>
  <si>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</si>
  <si>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</si>
  <si>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</si>
  <si>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</si>
  <si>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</si>
  <si>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</si>
  <si>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t>Szakirányú oktatás összes óraszáma:</t>
  </si>
  <si>
    <r>
      <t xml:space="preserve">időkeret: </t>
    </r>
    <r>
      <rPr>
        <sz val="11"/>
        <color theme="1"/>
        <rFont val="Franklin Gothic Book"/>
        <family val="2"/>
        <charset val="238"/>
      </rPr>
      <t>12 hét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</si>
  <si>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"B", "D", "E"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</si>
  <si>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3 hét</t>
    </r>
  </si>
  <si>
    <t>„Fémszerkezet fedőfestékkel történő bevonása”
Projektleírás:
A tanulók egy komplex tanulási projekt keretében egy előkészített fémszerkezet fedőfestését hajtják végre csapatmunkában, ipari gyakorlatot modellező környezetben. A projekt célja egy esztétikus és időtálló bevonat kialakítása a megfelelő festékrendszer és technológiai utasítások szigorú betartásával.
A projekt során a tanulók:
elemezik a felület állapotát, és ellenőrzik, hogy megfelel-e a fedőfestés követelményeinek,
megtervezik a fedőfestési munkálatokat (festék kiválasztása, felvitel módja, száradási idők, környezeti feltételek figyelembevétele),
megismerkednek a felhasznált anyagokkal és technológiákkal,
elvégzik a festési munkát az előírásoknak megfelelően (rétegvastagság, fedettség, esztétikum),
figyelembe veszik és betartják a munkavédelmi és környezetvédelmi előírásokat,
dokumentálják a munkafolyamatot, és értékelik a végeredményt (felületminőség, hibák, egyenletesség stb.),
a projekt zárásaként prezentáció vagy rövid bemutató keretében ismertetik a tapasztalataikat és a végeredményt.
Projektproduktum:
Fedőfestékkel bevont fémszerkezet (a technológiai utasításoknak megfelelően)
Írásos vagy digitális dokumentáció (technológiai leírás, fotódokumentáció, munkanapló)
Tanulói prezentáció vagy bemutató a festési folyamatról és a végeredményről
Fejlesztendő kompetenciák:
Szakmai szabályok szerinti technológiai munkavégzés
Munkavédelmi és környezettudatossági elvek alkalmazása
Csoportos tervezés, kommunikáció és kooperáció
Önálló munkaszervezés és felelősségvállalás
Problémafelismerés és döntéshozatal a kivitelezés során
Kritikus önértékelés, reflektív gondolkodás
Értékelési szempontok (példák):
A festési technológia helyes kiválasztása és betartása; A bevonat esztétikai és műszaki minősége; Környezet- és munkavédelmi szabályok betartása; Dokumentáció teljessége és szakmai színvonala; Csapatmunka hatékonysága, együttműködés minősége; Reflektív értékelés: mit tanultak, min javítanának.</t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</si>
  <si>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"A", "B", "C", "E"</t>
    </r>
  </si>
  <si>
    <t>„Fémszerkezet felületének előkészítése festésre”
Projektleírás:
A tanulók egy ipari környezethez közelítő, valósághű projekt keretében egy korábban megtisztított fémszerkezet felületének festésre való előkészítését végzik el. A projekt célja egy tartós és esztétikus bevonat biztosítása, melyhez elengedhetetlen a felület szakszerű előkezelése.
A feladat több lépésből áll: a felület finomítása, szükség esetén kémiai előkezelés (pl. foszfátozás), valamint az alapozó réteghez megfelelő technológia választása. A tanulók önállóan vagy csoportmunkában: felmérik az előkészítendő felület állapotát, megtervezik a szükséges technológiai lépéseket és anyagfelhasználást, figyelembe veszik a munkavédelmi és környezetvédelmi előírásokat, elvégzik az előkészítési folyamatokat, dokumentálják a munka lépéseit és közben értékelik a felület állapotát, a projekt végén bemutatják a munkafolyamatot és az elkészült eredményt.
Projektproduktum:
Előkészített, alapozott fémszerkezet festéshez
Írásos vagy digitális projekt-dokumentáció (pl. munkanapló, technológiai terv, fotódokumentáció)
Prezentáció vagy rövid bemutató a tanulócsoport által végzett munkáról
Fejlesztendő kompetenciák:
Technológiai ismeretek alkalmazása a gyakorlatban
Felelősségteljes munkavégzés munkavédelmi szempontból
Környezettudatos munkavégzés
Problémamegoldás és döntéshozatal
Csoportos együttműködés, kommunikáció
Dokumentációkészítés és reflektív gondolkodás
Értékelési szempontok (példák):
A technológiai sorrend és munkamenet megtervezésének minősége
A kivitelezés szakmai színvonala és a felület alkalmassága a festésre
Munkavédelmi és környezetvédelmi szabályok betartása
Dokumentáció és prezentáció minősége
Csapatmunka és feladatmegosztás hatékonysága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</si>
  <si>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"A", "B", "C", "E"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</si>
  <si>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8 hét</t>
    </r>
  </si>
  <si>
    <t xml:space="preserve">Projektfeladat címe: "Fémszerkezet tisztítási folyamatának végrehajtása és optimalizálása"
Projektleírás:
A tanulók egy ipari projekt keretében kijelölt fémszerkezet tisztítási munkálatain dolgoznak csapatban. A projekt célja egy adott fémszerkezet felületének előkészítése védőbevonathoz – a tisztítási folyamat megtervezésével, végrehajtásával és értékelésével. A tanulók feladata, hogy közösen megtervezzék a munkafolyamat lépéseit (rozsdátlanítás, zsírtalanítás, portalanítás), kiválasszák a megfelelő technológiákat és anyagokat, majd azokat a gyakorlatban is alkalmazzák, betartva a munkavédelmi és környezetvédelmi előírásokat.
A projekt részeként dokumentációt készítenek a folyamatról (munkaterv, anyag- és eszközlista, biztonsági intézkedések), majd a munka végeztével kiértékelik a végeredményt: felületminőség, hatékonyság, idő- és anyagfelhasználás, valamint a környezeti hatások szempontjából. A csapatok a projekt végén bemutatják eredményeiket egy prezentáció vagy poszter formájában.
A projekt során fejlesztendő kompetenciák:
Önálló tervezés és kivitelezés
Együttműködés és feladatmegosztás
Technológiai ismeretek alkalmazása a gyakorlatban
Munkavédelmi és környezetvédelmi tudatosság
Reflektív gondolkodás, értékelés
Eredmény:
Egy megtisztított, megfelelően előkészített fémszerkezet, részletes dokumentáció és tanulói prezentáció a folyamatról és tapasztalatokról.
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</si>
  <si>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 során a tanuló valós szituációk (pl. állásinterjú szimuláció, munkaszerződés elemzése) keretében sajátítja el a munkajogi alapfogalmakat, értelmezi a munkaszerződések tartalmi elemeit és érvényesíti munkavállalói jogait, fejlesztve ezzel a jogtudatossát és a munkaviszony létesítésével kapcsolatos gyakorlati készségeit.</t>
    </r>
  </si>
  <si>
    <t>Komplex munkavállalói ismeretek (új)</t>
  </si>
  <si>
    <t>Komlex munkavállalói ismeretek (új)</t>
  </si>
  <si>
    <t>Megítéli egy adott munkaszerződésben a saját magára vonatkozó kötelezettségeket. Önálló döntést hoz egy szerződés aláírásáról, illetve elutasításáról.</t>
  </si>
  <si>
    <t>Elkötelezett a szabályos foglalkoztatás mellett, igyekszik elkerülni a munkaügyi szabálytalanságokat.</t>
  </si>
  <si>
    <t>Ismeri a munkajogi alapfogalmakat a munkaviszony létesítésével kapcsolatban, és ismeri a munkavállaló jogaira és kötelezettségeire vonatkozó részeit.</t>
  </si>
  <si>
    <t>Megérti és elemzi a munkaszerződés tartalmi elemeit, munkaviszony létesítésekor érvényesíti munkavállalói jogait.</t>
  </si>
  <si>
    <t>"F" Munkavállalói és vállalkozói ismeretek (15.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</si>
  <si>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Projektfeladatok oktatásán keresztül a tanuló megtanulja a munkavégzés során használt anyagok emberre- és környezetre gyakorolt hatását. Képessé válik információk beszerzésére az egyes veszélyes anyagokról. Elsajátítja a vegyi anyagok biztonságos kezelését, a szükséges védőfelszerelések használatát és a balesetmegelőzési eljárásokat, fejlesztve ezzel a biztonságtudatos szemléletet.</t>
    </r>
  </si>
  <si>
    <t xml:space="preserve">Vonatkozó munka-, baleset-, környezetvédelmi előírások </t>
  </si>
  <si>
    <t xml:space="preserve">Vegyi fürdők, technológiai folyadékok </t>
  </si>
  <si>
    <t xml:space="preserve">Vegyi, ipari előkezelés, előkészítés </t>
  </si>
  <si>
    <t>Fokozottan betartja a vegyi anyagokra vonatkozó munka-, baleset-, tűz- és környezetvédelmi előírásokat.</t>
  </si>
  <si>
    <t>Tudatosan figyel a vegyi anyagok kezelésére, környezetkímélő megsemmisítésére. Figyelembe veszi az emberre és környezetre ható káros hatásokat, azok mértékét igyekszik a minimálisra csökkenteni.</t>
  </si>
  <si>
    <t>Ismeri az üzemben rendszeresített vegyi anyagokat, azok veszélyességi fokozatait. Ismeri a biztonságtechnikai adatlapok eléréseit.</t>
  </si>
  <si>
    <t>Munkája elvégzése során vegyi anyagokat kezel.</t>
  </si>
  <si>
    <t>"E" MUNKA-;  TŰZ-;  KÖRNYEZETVÉDELEM (14.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</si>
  <si>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valós feladatok (pl. egy fényezőkabin szűrőinek cseréje, egy szárítókabin fűtőelemeinek ellenőrzése) során sajátítja el a tananyagban szereplő gépek és berendezések karbantartásának gyakorlati készségeit, ezzel fejlesztve a tanult eljárások alkalmazását, a minőségi munkakörnyezet iránti igényét és a felelősségteljes munkavégzést.</t>
    </r>
  </si>
  <si>
    <t>Tűz- és robbanásveszélyes anyagok használata</t>
  </si>
  <si>
    <t>Munkavédelmi ismeretek</t>
  </si>
  <si>
    <t>Szakmai munka-, baleset-, tűz- és környezetvédelmi feladatok</t>
  </si>
  <si>
    <t>Utómunkálatok</t>
  </si>
  <si>
    <t xml:space="preserve">Különleges bevonási eljárások </t>
  </si>
  <si>
    <t>Festési-fényezési ismeretek</t>
  </si>
  <si>
    <t>Vegyi fürdők, technológiai folyadékok</t>
  </si>
  <si>
    <t>Ipari előkezelő sorok felépítése</t>
  </si>
  <si>
    <t xml:space="preserve">Csiszolás, kellősítés </t>
  </si>
  <si>
    <t xml:space="preserve">Mechanikai felület-előkezelés, -előkészítés </t>
  </si>
  <si>
    <t>A berendezések tisztítását önállóan végzi, a karbantartási feladatokat megítéli, elvégzi.</t>
  </si>
  <si>
    <t>Igényli a rendezett, tiszta munkaterületeket. A fenntarthatóság és környezetvédelem szempontjai alapján elkötelezett a folyamatos karbantartás iránt.</t>
  </si>
  <si>
    <t>Ismeri a munkaterületei sajátosságait, az ott rendszeresített eszközöket, gépeket, berendezéseket, azok szennyeződési kibocsátásait.  Ismeri a tisztítási eljárásokat.</t>
  </si>
  <si>
    <t>Munkaterületeket, gépeket, berendezéseket tisztán tart, karbantart.</t>
  </si>
  <si>
    <t>"B" GÉPISMERET ÉS KARBANTARTÁS (5; 9; 10; 13.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</si>
  <si>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gyakorolja a minőség ellenőrzését szemrevételezéssel és mérőeszközökkel és biztosítja a megfelelő végeredmény elérését. A gyakorlatközpontú, egymásra épülő tanulási egységek alkalmazásával, a projektalapú oktatás módszereit követve, egy probléma megoldása során szemrevételezéssel és a rendszerezett műszeres vizsgálatokkal elvégzi a festékréteg minőségének ellenőrzését, az ellenőrzés során alkalmazandó mérőeszközök (pl. rétegvastagság-mérő, színkülönbségmérő) tulajdonságainak ismeretében. Az ellenőrzés során elengedhetetlen, hogy valamennyi hiba felismerésére és  dokumentálására sor kerüljön. Az önellenőrzés képességének fejlesztése, valamint a hibák önálló javítása kiemelten fontos az oktatás során.</t>
    </r>
  </si>
  <si>
    <t>Minőségellenőrzés</t>
  </si>
  <si>
    <t xml:space="preserve">Festési-fényezési ismeretek </t>
  </si>
  <si>
    <t>Képes az önellenőrzésre és a hibák önálló feltárására, javítására.</t>
  </si>
  <si>
    <t>Törekszik az esetleges hibák feltárására, azokat dokumentálja.</t>
  </si>
  <si>
    <t>Ismeri az előkezelés és festés során alkalmazandó mérőeszközöket. (Karcteszt, rétegvastagság-mérő, fényességmérő, színtónusmérő)</t>
  </si>
  <si>
    <t>Szemrevételezéssel és a rendszeresített mérőeszközök használatával ellenőrzi a festett munkadarabok előírt minőségét.</t>
  </si>
  <si>
    <t>"A" A FELÜLET MINŐSÉGBIZTOSÍTÁSA (1; 2; 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</si>
  <si>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festékrendszer technológiai utasításait pontosan betartva a tanuló gyakorolja a fedőfestést, fejlesztve ezzel a minőségi munkavégzés iránti elkötelezettségét. A különböző tananyagrészeket integráló komplex oktatási folyamatban elvégzi egy felület fedőfestését az igény szerinti festékrendszer és a technológiai utasítások betartásával, felismerve az alapozó- és fedőfesték közötti különbséget, mindvégig szem előtt tartva az elvárható felületminőséget és a felhasznált anyagok környezetre gyakorolt hatását, majd értékeli az elkészült alkatrész beépíthetőségét.</t>
    </r>
  </si>
  <si>
    <t>Festés-fényezés kivitelezése</t>
  </si>
  <si>
    <t>A festés-fényezés anyagai</t>
  </si>
  <si>
    <t>Általános anyagismeret</t>
  </si>
  <si>
    <t>Megítéli a gyártott alkatrész minőségét, és önálló döntést hoz annak beépíthetőségéről.</t>
  </si>
  <si>
    <t>Minőségorientált szemlélettel tekint az elvégzett fedőfestésre. Fontosnak tartja a kivitelezés közben felhasznált anyagok környezetre gyakorolt hatását, ezeket figyelembevéve végzi feladatát.</t>
  </si>
  <si>
    <t>Ismeri a technológiai, illetve a rajzi és műveleti utasításokat, felismeri a fedőfestés és alapozó festés közötti különbséget.</t>
  </si>
  <si>
    <t>Igény szerint, a festékrendszer alkalmazásának technológiai utasításait betartva fedőfestést végez.</t>
  </si>
  <si>
    <t>"D" SZÍN- ÉS FESTÉS (7; 8; 11.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</si>
  <si>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 során a tanuló elsajátítja a berendezés pontos beállításának fontosságát, különös tekintettel a beégetett felület tulajdonságaira. Egy valós szakmai kihívás feldolgozásával kezelje a szárítókabint, égetőkemencét, ismerve a száradás és szárítás feltételeit és paramétereit, tudatosan figyelve a szárítási idő betartására, és betartva a szárítási időre vonatkozó technológiai utasításokat.</t>
    </r>
  </si>
  <si>
    <t xml:space="preserve">Minőségellenőrzés </t>
  </si>
  <si>
    <t xml:space="preserve">Festést, fényezést megelőző munkafolyamatok </t>
  </si>
  <si>
    <t>Betartja a szárítási időkre vonatkozó technológiai utasításokat.</t>
  </si>
  <si>
    <t>Tudatosan figyel a szárítási idő betartására.</t>
  </si>
  <si>
    <t>Ismeri a száradás és szárítás feltételeit, a festékek száradásra vonatkozó paramétereit.</t>
  </si>
  <si>
    <t>Szárítókabint, égetőkemencét kezel.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</si>
  <si>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feladatok során sajátítja el a fényezőkabin előkészítésének és kezelésének készségeit, beleértve a tisztítást, szűrőellenőrzést, légáramlás és hőmérséklet beállítását, valamint a biztonsági előírások betartását. Ezáltal a gyakorlatban tapasztalja meg a fényezési folyamat ezen lépéseit.</t>
    </r>
  </si>
  <si>
    <t>Irányítás mellett megítéli a berendezések zavartalan működését.</t>
  </si>
  <si>
    <t>Értékként tekint a nagyértékű berendezésekre, elkötelezett a biztonságos üzemeltetésük mellett.</t>
  </si>
  <si>
    <t>Ismeri a berendezés felépítését, kezelési előírásait.</t>
  </si>
  <si>
    <t>Fényezőkabint fényezésre előkészít, kezel.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</si>
  <si>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felületminőség ismerete alapján választja ki a legmegfelelőbb festési eljárást, figyelembe véve a különböző technikák és festéktípusok tulajdonságait, valamint a kívánt végeredményt. Ez a döntéshozó képesség a szakember szaktudását és tapasztalatát tükrözi. A tanuló a fémszerkezet felületminőségének alapos vizsgálata alapján, a korrózió mértékét és a környezeti hatásokat figyelembe véve, szakszerűen választja ki a legmegfelelőbb korrózióvédelmi festési eljárást és festékrendszert.</t>
    </r>
  </si>
  <si>
    <t>Különleges bevonási eljárások</t>
  </si>
  <si>
    <t>Döntést hoz a megfelelő festési eljárás megválasztására.</t>
  </si>
  <si>
    <t>A tudatosan megválasztott festési eljárás során ügyel a gazdaságos anyagfelhasználásra, és a fenntartható fejlődésre.</t>
  </si>
  <si>
    <t>Magabiztosan ismeri a különböző festési eljárásokat, azok között különbséget tesz.</t>
  </si>
  <si>
    <t>Felületminőség alapján megfelelő festési eljárást választ.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</si>
  <si>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a megrendelt színt azonosítja és a színkódot meghatározza, alkalmazva a színlátását, a színrendszerek ismeretét és a színmérő eszközök használatát. Egy csoportos műhelymunka során a tanuló az előkészített felülethez azonosítja és meghatározza a színt, beazonosítva a színkódot, ismerve a színkódolás alapvető szabályait és a színkódrendszert, szem előtt tartva a speciális színkódrendszer fontosságát, majd önálló döntést hoz a megfelelő színek helyes alkalmazásáról.</t>
    </r>
  </si>
  <si>
    <t xml:space="preserve">A festés-fényezés anyagai </t>
  </si>
  <si>
    <t>Önálló döntést hoz a megfelelő színek helyes alkalmazásáról.</t>
  </si>
  <si>
    <t>Szem előtt tartja a speciális színkódolási rendszer fontosságát.</t>
  </si>
  <si>
    <t>Ismeri a színkódolás alapvető szabályait, a színkódrendszert.</t>
  </si>
  <si>
    <t>Az előkészített felülethez a megrendelt színt beazonosítja, színkódot meghatároz.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</si>
  <si>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valós feladatokon keresztül fejleszti a fényezendő felület előkészítésének, a technológiai sorrendek betartásának, a megfelelő eljárás kiválasztásának, valamint a hibajavításnak a képességét. Egy csoportos műhelymunka során a tanuló elkészíti egy fényezendő felület csiszolását, kittelését és horzsolását, eltávolítva minden szennyeződést, korróziót és festékmaradványt a tanult technológiai eljárásokat alkalmazva, önállóan ellenőrizve és javítva a felületi hibákat.</t>
    </r>
  </si>
  <si>
    <t>Csiszolás, kellősítés</t>
  </si>
  <si>
    <t xml:space="preserve">Tisztítás, előkezelés </t>
  </si>
  <si>
    <t>Képes az önellenőrzésre és a felületi hibák önálló javítására.</t>
  </si>
  <si>
    <t>Törekszik a technológiai sorrendek betartására, elkötelezett a megfelelő eljárás kiválasztására.</t>
  </si>
  <si>
    <t>Ismeri az alkalmazott technológiai sorrendeket és a tanult eljárásokat.</t>
  </si>
  <si>
    <t>Fényezendő felületet csiszol, kittel, sorjáz, eltávolítja az esetleges szennyeződéseket, korrózió nyomokat, illetve festék maradványokat.</t>
  </si>
  <si>
    <t>"C" FELÜLETELŐKÉSZÍTÉS TECHNOLÓGIA (3; 4; 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</si>
  <si>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Valós feladatokon keresztül a tanulók elsajátítják a szükséges eszközök használatát, felépítését, működését, valamint a feladathoz kapcsolódó tervezési és kivitelezési lépéseket. Az egyes eljárásokhoz szükséges eszközök élettartamának növelése érdekében rendeltetésszerűen használja azokat, munkavégzést megelőzően előkészíti és ellenőrzi őket. </t>
    </r>
  </si>
  <si>
    <t xml:space="preserve">Festés-fényezés kivitelezése </t>
  </si>
  <si>
    <t>Felelősséget vállal az eszközök épségéért, azokat önállóan használja.</t>
  </si>
  <si>
    <t>A rábízott eszközöket rendeltetésszerűen, ügyelve a fenntarthatóságra használja, jó gazdaszemlélettel azokat megóvja.</t>
  </si>
  <si>
    <t>Ismeri a csiszológépeket, festőszerszámokat, azok felépítését, működését.</t>
  </si>
  <si>
    <t>Előkészíti és üzembe helyezi a csiszoláshoz és festéshez szükséges eszközöket, gépeket.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</si>
  <si>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feladatok elvégzéséhez szükséges a megfelelő anyagismeret, a technológia tudás, az alapvető környezetvédelmi és minőségbiztosítási ismeretek betartása, amelyek alkalmazásával a tanuló pontosan képes elvégezni a munkadarab alapozási feladatát. Egy önállóan végzett projekt megoldása során elvégzi az alapozó festést előkezelt felületen, majd önállóan az oktató felügyelete mellett értékeli az alapozott korrózióvédelemmel ellátott felület minőségét.</t>
    </r>
  </si>
  <si>
    <t xml:space="preserve">Általános anyagismeret </t>
  </si>
  <si>
    <t>Önállóan megítéli az alapozott munkadarab homogén, korrózióvédelemmel ellátott felületét.</t>
  </si>
  <si>
    <t>Szem előtt tartva a környezetvédelmi szempontokat - a felhasznált anyagok meghatározásakor és a keletkező hulladék kezelésekor egyaránt - jó minőségű alapozó festéssel törekszik a munkadarab korrózióvédelmére.</t>
  </si>
  <si>
    <t>Ismeri az alapozó festés eljárásait az alkalmazható festékek tulajdonságait.</t>
  </si>
  <si>
    <t>Alapozó festést végez szórópisztollyal az előkezelt felületen.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</si>
  <si>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felület előkészítés során a tanuló pontosan betartja a folyamat lépéseit, és tudatában van a felület előkészítés és az eredmény közötti összefüggésnek. A munkafolyamatok során használt anyagok emberre- és környezetre gyakorolt káros hatásának kiküszöbölése érdekében körültekintően és a szabályokat betartva jár el. Próbadarab zsírtalanításával tesztelhető a gyakorlati felkészültségük.</t>
    </r>
  </si>
  <si>
    <t>Veszélyes anyagok használata</t>
  </si>
  <si>
    <t>Tisztítás, előkezelés</t>
  </si>
  <si>
    <t>Betartja a technológiai utasításokat.</t>
  </si>
  <si>
    <t>Az előkezelést precízen végzi, tudatában van az előkezelés fontosságának.</t>
  </si>
  <si>
    <t>Ismeri a zsírtalanításhoz használt anyagokat, eljárásokat.</t>
  </si>
  <si>
    <t>Nyers lemezfelületet zsírtalanít, alapozó festésre előkészít.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</si>
  <si>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értelmezni tudja a kapott rajzon az információkat, rétegrendet, illetve a tehnológiai előírásokat, amelyeket betart a munkája során. Az oktatásban a munkadarabon mérhető jellemzőjű festékréteget akakít ki. Egy komplex probléma megoldása során a festésre vonatkozó rajzi előírások értelmezése, a jelölések, festékrétegrendek és az utasítások szerinti eljárás, valamint a rajzi előírások fontosságának szem előtt tartása alapján elkészíti egy fémszerkezet felületbevonási tervét, beleértve a szükséges anyagokat, technológiai lépéseket és minőségellenőrzési pontokat.</t>
    </r>
  </si>
  <si>
    <t>Műszaki rajz és dokumentáció (ÚJ)</t>
  </si>
  <si>
    <t>Felületkezelő rajzi alapismeretek (ÚJ)</t>
  </si>
  <si>
    <t>Betartja a rajzi utasításokat.</t>
  </si>
  <si>
    <t>Szem előtt tartja a rajzi előírások fontosságát.</t>
  </si>
  <si>
    <t>Ismeri a jelöléseket, a festés során azokat figyelembe veszi, és az utasítások szerint jár el.</t>
  </si>
  <si>
    <t>Értelmezi a festésre vonatkozó rajzi előírásokat.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</si>
  <si>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fémszerkezetek felületi jellemzőinek-, az ellenőrző eszközök működésének ismerete szükséges a felületi hibák azonosításához. A tanulók pontosan képesek meghatározni szemrevételezéssel és méréssel a kapott alkatrészen a sérüléseket és a felületi hibákat. Egy interaktív tanulási folyamat részeként a egy szállítmány fém alkatrészt (pl. autóipari karosszériaelemek) fogadnak, elvégzik azok vizuális ellenőrzését a felületi hibák (karcolások, horpadások, rozsdafoltok) és a felületminőségi elvárások alapján, majd döntenek a további feldolgozásról vagy a selejtezésről, mindezt precízen dokumentálva.</t>
    </r>
  </si>
  <si>
    <t>Felelősséget vállal az ellenőrzött munkadarab minőségéért.</t>
  </si>
  <si>
    <t>Az ellenőrzéskor gondosan és tudatosan jár el.</t>
  </si>
  <si>
    <t>Ismeri a felületi hibákat, és hibaokokat, illetve a felületminőségi elvárásokat.</t>
  </si>
  <si>
    <t>Ellenőrzi a munkadarabok sérülésmentességét, dönt annak további feldolgozásáról.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</si>
</sst>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58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B2" sqref="B2:B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25D3E-8C69-4BFC-8BDA-02E28B1CAA4C}">
  <dimension ref="A1:K120"/>
  <sheetViews>
    <sheetView zoomScale="85" zoomScaleNormal="85" workbookViewId="0">
      <pane ySplit="1" topLeftCell="A2" activePane="bottomLeft" state="frozen"/>
      <selection pane="bottomLeft" activeCell="C9" sqref="C9:F9"/>
    </sheetView>
  </sheetViews>
  <sheetFormatPr defaultColWidth="9.140625" defaultRowHeight="15.75" x14ac:dyDescent="0.25"/>
  <cols>
    <col min="1" max="1" width="10" style="3" customWidth="1"/>
    <col min="2" max="2" width="23.7109375" style="4" customWidth="1"/>
    <col min="3" max="3" width="23" style="3" customWidth="1"/>
    <col min="4" max="4" width="25.140625" style="3" customWidth="1"/>
    <col min="5" max="5" width="24.5703125" style="3" customWidth="1"/>
    <col min="6" max="6" width="69.140625" style="3" customWidth="1"/>
    <col min="7" max="7" width="31.5703125" style="3" customWidth="1"/>
    <col min="8" max="8" width="23.28515625" style="3" customWidth="1"/>
    <col min="9" max="9" width="101.4257812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5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ht="29.25" customHeight="1" x14ac:dyDescent="0.25">
      <c r="A2" s="33">
        <v>1</v>
      </c>
      <c r="B2" s="22" t="s">
        <v>137</v>
      </c>
      <c r="C2" s="54" t="s">
        <v>209</v>
      </c>
      <c r="D2" s="54" t="s">
        <v>208</v>
      </c>
      <c r="E2" s="54" t="s">
        <v>207</v>
      </c>
      <c r="F2" s="54" t="s">
        <v>206</v>
      </c>
      <c r="G2" s="25" t="s">
        <v>117</v>
      </c>
      <c r="H2" s="26"/>
    </row>
    <row r="3" spans="1:8" ht="16.5" thickBot="1" x14ac:dyDescent="0.3">
      <c r="A3" s="34"/>
      <c r="B3" s="23"/>
      <c r="C3" s="53"/>
      <c r="D3" s="53"/>
      <c r="E3" s="53"/>
      <c r="F3" s="53"/>
      <c r="G3" s="13" t="s">
        <v>116</v>
      </c>
      <c r="H3" s="14">
        <v>6</v>
      </c>
    </row>
    <row r="4" spans="1:8" x14ac:dyDescent="0.25">
      <c r="A4" s="34"/>
      <c r="B4" s="23"/>
      <c r="C4" s="53"/>
      <c r="D4" s="53"/>
      <c r="E4" s="53"/>
      <c r="F4" s="53"/>
      <c r="G4" s="25" t="s">
        <v>108</v>
      </c>
      <c r="H4" s="26"/>
    </row>
    <row r="5" spans="1:8" ht="32.25" thickBot="1" x14ac:dyDescent="0.3">
      <c r="A5" s="34"/>
      <c r="B5" s="23"/>
      <c r="C5" s="53"/>
      <c r="D5" s="53"/>
      <c r="E5" s="53"/>
      <c r="F5" s="53"/>
      <c r="G5" s="13" t="s">
        <v>122</v>
      </c>
      <c r="H5" s="14">
        <v>24</v>
      </c>
    </row>
    <row r="6" spans="1:8" x14ac:dyDescent="0.25">
      <c r="A6" s="34"/>
      <c r="B6" s="23"/>
      <c r="C6" s="53"/>
      <c r="D6" s="53"/>
      <c r="E6" s="53"/>
      <c r="F6" s="53"/>
      <c r="G6" s="25" t="s">
        <v>120</v>
      </c>
      <c r="H6" s="26"/>
    </row>
    <row r="7" spans="1:8" x14ac:dyDescent="0.25">
      <c r="A7" s="34"/>
      <c r="B7" s="23"/>
      <c r="C7" s="53"/>
      <c r="D7" s="53"/>
      <c r="E7" s="53"/>
      <c r="F7" s="53"/>
      <c r="G7" s="13" t="s">
        <v>131</v>
      </c>
      <c r="H7" s="14">
        <v>24</v>
      </c>
    </row>
    <row r="8" spans="1:8" ht="16.5" thickBot="1" x14ac:dyDescent="0.3">
      <c r="A8" s="34"/>
      <c r="B8" s="23"/>
      <c r="C8" s="52"/>
      <c r="D8" s="52"/>
      <c r="E8" s="52"/>
      <c r="F8" s="52"/>
      <c r="G8" s="27" t="s">
        <v>8</v>
      </c>
      <c r="H8" s="29">
        <f>SUM(H3:H3,H5:H5,H7:H7)</f>
        <v>54</v>
      </c>
    </row>
    <row r="9" spans="1:8" ht="132.6" customHeight="1" thickBot="1" x14ac:dyDescent="0.3">
      <c r="A9" s="35"/>
      <c r="B9" s="24"/>
      <c r="C9" s="31" t="s">
        <v>205</v>
      </c>
      <c r="D9" s="31"/>
      <c r="E9" s="31"/>
      <c r="F9" s="32"/>
      <c r="G9" s="28"/>
      <c r="H9" s="30"/>
    </row>
    <row r="10" spans="1:8" x14ac:dyDescent="0.25">
      <c r="A10" s="33">
        <v>2</v>
      </c>
      <c r="B10" s="22" t="s">
        <v>137</v>
      </c>
      <c r="C10" s="54" t="s">
        <v>204</v>
      </c>
      <c r="D10" s="54" t="s">
        <v>203</v>
      </c>
      <c r="E10" s="54" t="s">
        <v>202</v>
      </c>
      <c r="F10" s="54" t="s">
        <v>201</v>
      </c>
      <c r="G10" s="25" t="s">
        <v>200</v>
      </c>
      <c r="H10" s="26"/>
    </row>
    <row r="11" spans="1:8" ht="31.5" x14ac:dyDescent="0.25">
      <c r="A11" s="34"/>
      <c r="B11" s="23"/>
      <c r="C11" s="53"/>
      <c r="D11" s="53"/>
      <c r="E11" s="53"/>
      <c r="F11" s="53"/>
      <c r="G11" s="13" t="s">
        <v>199</v>
      </c>
      <c r="H11" s="14">
        <v>72</v>
      </c>
    </row>
    <row r="12" spans="1:8" ht="99.75" customHeight="1" thickBot="1" x14ac:dyDescent="0.3">
      <c r="A12" s="34"/>
      <c r="B12" s="23"/>
      <c r="C12" s="52"/>
      <c r="D12" s="52"/>
      <c r="E12" s="52"/>
      <c r="F12" s="52"/>
      <c r="G12" s="27" t="s">
        <v>8</v>
      </c>
      <c r="H12" s="29">
        <f>SUM(H11:H11,)</f>
        <v>72</v>
      </c>
    </row>
    <row r="13" spans="1:8" ht="135.6" customHeight="1" thickBot="1" x14ac:dyDescent="0.3">
      <c r="A13" s="35"/>
      <c r="B13" s="24"/>
      <c r="C13" s="31" t="s">
        <v>198</v>
      </c>
      <c r="D13" s="31"/>
      <c r="E13" s="31"/>
      <c r="F13" s="32"/>
      <c r="G13" s="28"/>
      <c r="H13" s="30"/>
    </row>
    <row r="14" spans="1:8" ht="16.5" customHeight="1" x14ac:dyDescent="0.25">
      <c r="A14" s="33">
        <v>3</v>
      </c>
      <c r="B14" s="22" t="s">
        <v>178</v>
      </c>
      <c r="C14" s="54" t="s">
        <v>197</v>
      </c>
      <c r="D14" s="54" t="s">
        <v>196</v>
      </c>
      <c r="E14" s="54" t="s">
        <v>195</v>
      </c>
      <c r="F14" s="54" t="s">
        <v>194</v>
      </c>
      <c r="G14" s="25" t="s">
        <v>124</v>
      </c>
      <c r="H14" s="26"/>
    </row>
    <row r="15" spans="1:8" ht="16.5" thickBot="1" x14ac:dyDescent="0.3">
      <c r="A15" s="34"/>
      <c r="B15" s="23"/>
      <c r="C15" s="53"/>
      <c r="D15" s="53"/>
      <c r="E15" s="53"/>
      <c r="F15" s="53"/>
      <c r="G15" s="13" t="s">
        <v>193</v>
      </c>
      <c r="H15" s="14">
        <v>34</v>
      </c>
    </row>
    <row r="16" spans="1:8" x14ac:dyDescent="0.25">
      <c r="A16" s="34"/>
      <c r="B16" s="23"/>
      <c r="C16" s="53"/>
      <c r="D16" s="53"/>
      <c r="E16" s="53"/>
      <c r="F16" s="53"/>
      <c r="G16" s="25" t="s">
        <v>117</v>
      </c>
      <c r="H16" s="26"/>
    </row>
    <row r="17" spans="1:11" ht="31.5" x14ac:dyDescent="0.25">
      <c r="A17" s="34"/>
      <c r="B17" s="23"/>
      <c r="C17" s="53"/>
      <c r="D17" s="53"/>
      <c r="E17" s="53"/>
      <c r="F17" s="53"/>
      <c r="G17" s="13" t="s">
        <v>115</v>
      </c>
      <c r="H17" s="14">
        <v>9</v>
      </c>
    </row>
    <row r="18" spans="1:11" ht="20.25" customHeight="1" thickBot="1" x14ac:dyDescent="0.3">
      <c r="A18" s="34"/>
      <c r="B18" s="23"/>
      <c r="C18" s="53"/>
      <c r="D18" s="53"/>
      <c r="E18" s="53"/>
      <c r="F18" s="53"/>
      <c r="G18" s="13" t="s">
        <v>192</v>
      </c>
      <c r="H18" s="14">
        <v>36</v>
      </c>
      <c r="K18" s="57"/>
    </row>
    <row r="19" spans="1:11" x14ac:dyDescent="0.25">
      <c r="A19" s="34"/>
      <c r="B19" s="23"/>
      <c r="C19" s="53"/>
      <c r="D19" s="53"/>
      <c r="E19" s="53"/>
      <c r="F19" s="53"/>
      <c r="G19" s="25" t="s">
        <v>108</v>
      </c>
      <c r="H19" s="26"/>
    </row>
    <row r="20" spans="1:11" ht="31.5" x14ac:dyDescent="0.25">
      <c r="A20" s="34"/>
      <c r="B20" s="23"/>
      <c r="C20" s="53"/>
      <c r="D20" s="53"/>
      <c r="E20" s="53"/>
      <c r="F20" s="53"/>
      <c r="G20" s="13" t="s">
        <v>121</v>
      </c>
      <c r="H20" s="14">
        <v>36</v>
      </c>
    </row>
    <row r="21" spans="1:11" ht="36" customHeight="1" x14ac:dyDescent="0.25">
      <c r="A21" s="34"/>
      <c r="B21" s="23"/>
      <c r="C21" s="53"/>
      <c r="D21" s="53"/>
      <c r="E21" s="53"/>
      <c r="F21" s="53"/>
      <c r="G21" s="13" t="s">
        <v>106</v>
      </c>
      <c r="H21" s="14">
        <v>12</v>
      </c>
    </row>
    <row r="22" spans="1:11" ht="32.25" thickBot="1" x14ac:dyDescent="0.3">
      <c r="A22" s="34"/>
      <c r="B22" s="23"/>
      <c r="C22" s="53"/>
      <c r="D22" s="53"/>
      <c r="E22" s="53"/>
      <c r="F22" s="53"/>
      <c r="G22" s="13" t="s">
        <v>122</v>
      </c>
      <c r="H22" s="14">
        <v>24</v>
      </c>
    </row>
    <row r="23" spans="1:11" ht="16.5" customHeight="1" x14ac:dyDescent="0.25">
      <c r="A23" s="34"/>
      <c r="B23" s="23"/>
      <c r="C23" s="53"/>
      <c r="D23" s="53"/>
      <c r="E23" s="53"/>
      <c r="F23" s="53"/>
      <c r="G23" s="25" t="s">
        <v>117</v>
      </c>
      <c r="H23" s="26"/>
    </row>
    <row r="24" spans="1:11" x14ac:dyDescent="0.25">
      <c r="A24" s="34"/>
      <c r="B24" s="23"/>
      <c r="C24" s="53"/>
      <c r="D24" s="53"/>
      <c r="E24" s="53"/>
      <c r="F24" s="53"/>
      <c r="G24" s="13" t="s">
        <v>116</v>
      </c>
      <c r="H24" s="14">
        <v>6</v>
      </c>
    </row>
    <row r="25" spans="1:11" ht="16.5" thickBot="1" x14ac:dyDescent="0.3">
      <c r="A25" s="34"/>
      <c r="B25" s="23"/>
      <c r="C25" s="52"/>
      <c r="D25" s="52"/>
      <c r="E25" s="52"/>
      <c r="F25" s="52"/>
      <c r="G25" s="27" t="s">
        <v>8</v>
      </c>
      <c r="H25" s="29">
        <f>SUM(H15:H15,H17:H18,H20:H22,H24:H24,)</f>
        <v>157</v>
      </c>
    </row>
    <row r="26" spans="1:11" ht="118.35" customHeight="1" thickBot="1" x14ac:dyDescent="0.3">
      <c r="A26" s="35"/>
      <c r="B26" s="24"/>
      <c r="C26" s="31" t="s">
        <v>191</v>
      </c>
      <c r="D26" s="31"/>
      <c r="E26" s="31"/>
      <c r="F26" s="32"/>
      <c r="G26" s="28"/>
      <c r="H26" s="30"/>
    </row>
    <row r="27" spans="1:11" x14ac:dyDescent="0.25">
      <c r="A27" s="33">
        <v>4</v>
      </c>
      <c r="B27" s="22" t="s">
        <v>178</v>
      </c>
      <c r="C27" s="54" t="s">
        <v>190</v>
      </c>
      <c r="D27" s="54" t="s">
        <v>189</v>
      </c>
      <c r="E27" s="54" t="s">
        <v>188</v>
      </c>
      <c r="F27" s="54" t="s">
        <v>187</v>
      </c>
      <c r="G27" s="25" t="s">
        <v>132</v>
      </c>
      <c r="H27" s="26"/>
    </row>
    <row r="28" spans="1:11" x14ac:dyDescent="0.25">
      <c r="A28" s="34"/>
      <c r="B28" s="23"/>
      <c r="C28" s="53"/>
      <c r="D28" s="53"/>
      <c r="E28" s="53"/>
      <c r="F28" s="53"/>
      <c r="G28" s="13" t="s">
        <v>186</v>
      </c>
      <c r="H28" s="14">
        <v>12</v>
      </c>
    </row>
    <row r="29" spans="1:11" ht="31.5" x14ac:dyDescent="0.25">
      <c r="A29" s="34"/>
      <c r="B29" s="23"/>
      <c r="C29" s="53"/>
      <c r="D29" s="53"/>
      <c r="E29" s="53"/>
      <c r="F29" s="53"/>
      <c r="G29" s="13" t="s">
        <v>149</v>
      </c>
      <c r="H29" s="14">
        <v>16</v>
      </c>
    </row>
    <row r="30" spans="1:11" ht="16.5" thickBot="1" x14ac:dyDescent="0.3">
      <c r="A30" s="34"/>
      <c r="B30" s="23"/>
      <c r="C30" s="53"/>
      <c r="D30" s="53"/>
      <c r="E30" s="53"/>
      <c r="F30" s="53"/>
      <c r="G30" s="13" t="s">
        <v>140</v>
      </c>
      <c r="H30" s="14">
        <v>36</v>
      </c>
    </row>
    <row r="31" spans="1:11" ht="16.5" customHeight="1" x14ac:dyDescent="0.25">
      <c r="A31" s="34"/>
      <c r="B31" s="23"/>
      <c r="C31" s="53"/>
      <c r="D31" s="53"/>
      <c r="E31" s="53"/>
      <c r="F31" s="53"/>
      <c r="G31" s="25" t="s">
        <v>117</v>
      </c>
      <c r="H31" s="26"/>
    </row>
    <row r="32" spans="1:11" x14ac:dyDescent="0.25">
      <c r="A32" s="34"/>
      <c r="B32" s="23"/>
      <c r="C32" s="53"/>
      <c r="D32" s="53"/>
      <c r="E32" s="53"/>
      <c r="F32" s="53"/>
      <c r="G32" s="13" t="s">
        <v>116</v>
      </c>
      <c r="H32" s="14">
        <v>6</v>
      </c>
    </row>
    <row r="33" spans="1:8" ht="31.5" x14ac:dyDescent="0.25">
      <c r="A33" s="34"/>
      <c r="B33" s="23"/>
      <c r="C33" s="53"/>
      <c r="D33" s="53"/>
      <c r="E33" s="53"/>
      <c r="F33" s="53"/>
      <c r="G33" s="13" t="s">
        <v>115</v>
      </c>
      <c r="H33" s="14">
        <v>9</v>
      </c>
    </row>
    <row r="34" spans="1:8" ht="42.75" customHeight="1" thickBot="1" x14ac:dyDescent="0.3">
      <c r="A34" s="34"/>
      <c r="B34" s="23"/>
      <c r="C34" s="52"/>
      <c r="D34" s="52"/>
      <c r="E34" s="52"/>
      <c r="F34" s="52"/>
      <c r="G34" s="27" t="s">
        <v>8</v>
      </c>
      <c r="H34" s="29">
        <f>SUM(H28:H30,H32:H33,)</f>
        <v>79</v>
      </c>
    </row>
    <row r="35" spans="1:8" ht="104.45" customHeight="1" thickBot="1" x14ac:dyDescent="0.3">
      <c r="A35" s="35"/>
      <c r="B35" s="24"/>
      <c r="C35" s="31" t="s">
        <v>185</v>
      </c>
      <c r="D35" s="31"/>
      <c r="E35" s="31"/>
      <c r="F35" s="32"/>
      <c r="G35" s="28"/>
      <c r="H35" s="30"/>
    </row>
    <row r="36" spans="1:8" x14ac:dyDescent="0.25">
      <c r="A36" s="33">
        <v>5</v>
      </c>
      <c r="B36" s="22" t="s">
        <v>129</v>
      </c>
      <c r="C36" s="54" t="s">
        <v>184</v>
      </c>
      <c r="D36" s="54" t="s">
        <v>183</v>
      </c>
      <c r="E36" s="54" t="s">
        <v>182</v>
      </c>
      <c r="F36" s="54" t="s">
        <v>181</v>
      </c>
      <c r="G36" s="25" t="s">
        <v>124</v>
      </c>
      <c r="H36" s="26"/>
    </row>
    <row r="37" spans="1:8" ht="16.5" thickBot="1" x14ac:dyDescent="0.3">
      <c r="A37" s="34"/>
      <c r="B37" s="23"/>
      <c r="C37" s="53"/>
      <c r="D37" s="53"/>
      <c r="E37" s="53"/>
      <c r="F37" s="53"/>
      <c r="G37" s="13" t="s">
        <v>123</v>
      </c>
      <c r="H37" s="14">
        <v>24</v>
      </c>
    </row>
    <row r="38" spans="1:8" x14ac:dyDescent="0.25">
      <c r="A38" s="34"/>
      <c r="B38" s="23"/>
      <c r="C38" s="53"/>
      <c r="D38" s="53"/>
      <c r="E38" s="53"/>
      <c r="F38" s="53"/>
      <c r="G38" s="25" t="s">
        <v>132</v>
      </c>
      <c r="H38" s="26"/>
    </row>
    <row r="39" spans="1:8" ht="31.5" x14ac:dyDescent="0.25">
      <c r="A39" s="34"/>
      <c r="B39" s="23"/>
      <c r="C39" s="53"/>
      <c r="D39" s="53"/>
      <c r="E39" s="53"/>
      <c r="F39" s="53"/>
      <c r="G39" s="13" t="s">
        <v>149</v>
      </c>
      <c r="H39" s="14">
        <v>14</v>
      </c>
    </row>
    <row r="40" spans="1:8" ht="16.5" customHeight="1" thickBot="1" x14ac:dyDescent="0.3">
      <c r="A40" s="34"/>
      <c r="B40" s="23"/>
      <c r="C40" s="53"/>
      <c r="D40" s="53"/>
      <c r="E40" s="53"/>
      <c r="F40" s="53"/>
      <c r="G40" s="13" t="s">
        <v>180</v>
      </c>
      <c r="H40" s="14">
        <v>78</v>
      </c>
    </row>
    <row r="41" spans="1:8" ht="16.5" customHeight="1" x14ac:dyDescent="0.25">
      <c r="A41" s="34"/>
      <c r="B41" s="23"/>
      <c r="C41" s="53"/>
      <c r="D41" s="53"/>
      <c r="E41" s="53"/>
      <c r="F41" s="53"/>
      <c r="G41" s="25" t="s">
        <v>117</v>
      </c>
      <c r="H41" s="26"/>
    </row>
    <row r="42" spans="1:8" x14ac:dyDescent="0.25">
      <c r="A42" s="34"/>
      <c r="B42" s="23"/>
      <c r="C42" s="53"/>
      <c r="D42" s="53"/>
      <c r="E42" s="53"/>
      <c r="F42" s="53"/>
      <c r="G42" s="13" t="s">
        <v>116</v>
      </c>
      <c r="H42" s="14">
        <v>6</v>
      </c>
    </row>
    <row r="43" spans="1:8" ht="16.5" thickBot="1" x14ac:dyDescent="0.3">
      <c r="A43" s="34"/>
      <c r="B43" s="23"/>
      <c r="C43" s="52"/>
      <c r="D43" s="52"/>
      <c r="E43" s="52"/>
      <c r="F43" s="52"/>
      <c r="G43" s="27" t="s">
        <v>8</v>
      </c>
      <c r="H43" s="29">
        <f>SUM(H37:H37,H39:H40,H42:H42,)</f>
        <v>122</v>
      </c>
    </row>
    <row r="44" spans="1:8" ht="99" customHeight="1" thickBot="1" x14ac:dyDescent="0.3">
      <c r="A44" s="35"/>
      <c r="B44" s="24"/>
      <c r="C44" s="31" t="s">
        <v>179</v>
      </c>
      <c r="D44" s="31"/>
      <c r="E44" s="31"/>
      <c r="F44" s="32"/>
      <c r="G44" s="28"/>
      <c r="H44" s="30"/>
    </row>
    <row r="45" spans="1:8" ht="16.5" customHeight="1" x14ac:dyDescent="0.25">
      <c r="A45" s="33">
        <v>6</v>
      </c>
      <c r="B45" s="22" t="s">
        <v>178</v>
      </c>
      <c r="C45" s="54" t="s">
        <v>177</v>
      </c>
      <c r="D45" s="54" t="s">
        <v>176</v>
      </c>
      <c r="E45" s="54" t="s">
        <v>175</v>
      </c>
      <c r="F45" s="54" t="s">
        <v>174</v>
      </c>
      <c r="G45" s="25" t="s">
        <v>124</v>
      </c>
      <c r="H45" s="26"/>
    </row>
    <row r="46" spans="1:8" x14ac:dyDescent="0.25">
      <c r="A46" s="34"/>
      <c r="B46" s="23"/>
      <c r="C46" s="53"/>
      <c r="D46" s="53"/>
      <c r="E46" s="53"/>
      <c r="F46" s="53"/>
      <c r="G46" s="13" t="s">
        <v>173</v>
      </c>
      <c r="H46" s="14">
        <v>24</v>
      </c>
    </row>
    <row r="47" spans="1:8" ht="16.5" thickBot="1" x14ac:dyDescent="0.3">
      <c r="A47" s="34"/>
      <c r="B47" s="23"/>
      <c r="C47" s="53"/>
      <c r="D47" s="53"/>
      <c r="E47" s="53"/>
      <c r="F47" s="53"/>
      <c r="G47" s="13" t="s">
        <v>172</v>
      </c>
      <c r="H47" s="14">
        <v>34</v>
      </c>
    </row>
    <row r="48" spans="1:8" ht="16.5" customHeight="1" x14ac:dyDescent="0.25">
      <c r="A48" s="34"/>
      <c r="B48" s="23"/>
      <c r="C48" s="53"/>
      <c r="D48" s="53"/>
      <c r="E48" s="53"/>
      <c r="F48" s="53"/>
      <c r="G48" s="25" t="s">
        <v>117</v>
      </c>
      <c r="H48" s="26"/>
    </row>
    <row r="49" spans="1:8" x14ac:dyDescent="0.25">
      <c r="A49" s="34"/>
      <c r="B49" s="23"/>
      <c r="C49" s="53"/>
      <c r="D49" s="53"/>
      <c r="E49" s="53"/>
      <c r="F49" s="53"/>
      <c r="G49" s="13" t="s">
        <v>116</v>
      </c>
      <c r="H49" s="14">
        <v>6</v>
      </c>
    </row>
    <row r="50" spans="1:8" ht="33.6" customHeight="1" thickBot="1" x14ac:dyDescent="0.3">
      <c r="A50" s="34"/>
      <c r="B50" s="23"/>
      <c r="C50" s="52"/>
      <c r="D50" s="52"/>
      <c r="E50" s="52"/>
      <c r="F50" s="52"/>
      <c r="G50" s="27" t="s">
        <v>8</v>
      </c>
      <c r="H50" s="29">
        <f>SUM(H46:H47,H49:H49,)</f>
        <v>64</v>
      </c>
    </row>
    <row r="51" spans="1:8" ht="96.6" customHeight="1" thickBot="1" x14ac:dyDescent="0.3">
      <c r="A51" s="35"/>
      <c r="B51" s="24"/>
      <c r="C51" s="31" t="s">
        <v>171</v>
      </c>
      <c r="D51" s="31"/>
      <c r="E51" s="31"/>
      <c r="F51" s="32"/>
      <c r="G51" s="28"/>
      <c r="H51" s="30"/>
    </row>
    <row r="52" spans="1:8" x14ac:dyDescent="0.25">
      <c r="A52" s="33">
        <v>7</v>
      </c>
      <c r="B52" s="22" t="s">
        <v>146</v>
      </c>
      <c r="C52" s="54" t="s">
        <v>170</v>
      </c>
      <c r="D52" s="54" t="s">
        <v>169</v>
      </c>
      <c r="E52" s="54" t="s">
        <v>168</v>
      </c>
      <c r="F52" s="54" t="s">
        <v>167</v>
      </c>
      <c r="G52" s="25" t="s">
        <v>120</v>
      </c>
      <c r="H52" s="26"/>
    </row>
    <row r="53" spans="1:8" x14ac:dyDescent="0.25">
      <c r="A53" s="34"/>
      <c r="B53" s="23"/>
      <c r="C53" s="53"/>
      <c r="D53" s="53"/>
      <c r="E53" s="53"/>
      <c r="F53" s="53"/>
      <c r="G53" s="13" t="s">
        <v>166</v>
      </c>
      <c r="H53" s="14">
        <v>36</v>
      </c>
    </row>
    <row r="54" spans="1:8" ht="77.45" customHeight="1" thickBot="1" x14ac:dyDescent="0.3">
      <c r="A54" s="34"/>
      <c r="B54" s="23"/>
      <c r="C54" s="52"/>
      <c r="D54" s="52"/>
      <c r="E54" s="52"/>
      <c r="F54" s="52"/>
      <c r="G54" s="27" t="s">
        <v>8</v>
      </c>
      <c r="H54" s="29">
        <f>SUM(H53:H53,)</f>
        <v>36</v>
      </c>
    </row>
    <row r="55" spans="1:8" ht="111" customHeight="1" thickBot="1" x14ac:dyDescent="0.3">
      <c r="A55" s="35"/>
      <c r="B55" s="24"/>
      <c r="C55" s="31" t="s">
        <v>165</v>
      </c>
      <c r="D55" s="31"/>
      <c r="E55" s="31"/>
      <c r="F55" s="32"/>
      <c r="G55" s="28"/>
      <c r="H55" s="30"/>
    </row>
    <row r="56" spans="1:8" x14ac:dyDescent="0.25">
      <c r="A56" s="33">
        <v>8</v>
      </c>
      <c r="B56" s="22" t="s">
        <v>146</v>
      </c>
      <c r="C56" s="54" t="s">
        <v>164</v>
      </c>
      <c r="D56" s="54" t="s">
        <v>163</v>
      </c>
      <c r="E56" s="54" t="s">
        <v>162</v>
      </c>
      <c r="F56" s="54" t="s">
        <v>161</v>
      </c>
      <c r="G56" s="25" t="s">
        <v>120</v>
      </c>
      <c r="H56" s="26"/>
    </row>
    <row r="57" spans="1:8" x14ac:dyDescent="0.25">
      <c r="A57" s="34"/>
      <c r="B57" s="23"/>
      <c r="C57" s="53"/>
      <c r="D57" s="53"/>
      <c r="E57" s="53"/>
      <c r="F57" s="53"/>
      <c r="G57" s="13" t="s">
        <v>141</v>
      </c>
      <c r="H57" s="14">
        <v>12</v>
      </c>
    </row>
    <row r="58" spans="1:8" x14ac:dyDescent="0.25">
      <c r="A58" s="34"/>
      <c r="B58" s="23"/>
      <c r="C58" s="53"/>
      <c r="D58" s="53"/>
      <c r="E58" s="53"/>
      <c r="F58" s="53"/>
      <c r="G58" s="13" t="s">
        <v>140</v>
      </c>
      <c r="H58" s="14">
        <v>36</v>
      </c>
    </row>
    <row r="59" spans="1:8" ht="31.5" x14ac:dyDescent="0.25">
      <c r="A59" s="34"/>
      <c r="B59" s="23"/>
      <c r="C59" s="53"/>
      <c r="D59" s="53"/>
      <c r="E59" s="53"/>
      <c r="F59" s="53"/>
      <c r="G59" s="13" t="s">
        <v>149</v>
      </c>
      <c r="H59" s="14">
        <v>14</v>
      </c>
    </row>
    <row r="60" spans="1:8" ht="16.5" customHeight="1" x14ac:dyDescent="0.25">
      <c r="A60" s="34"/>
      <c r="B60" s="23"/>
      <c r="C60" s="53"/>
      <c r="D60" s="53"/>
      <c r="E60" s="53"/>
      <c r="F60" s="53"/>
      <c r="G60" s="13" t="s">
        <v>139</v>
      </c>
      <c r="H60" s="14">
        <v>78</v>
      </c>
    </row>
    <row r="61" spans="1:8" ht="31.5" x14ac:dyDescent="0.25">
      <c r="A61" s="34"/>
      <c r="B61" s="23"/>
      <c r="C61" s="53"/>
      <c r="D61" s="53"/>
      <c r="E61" s="53"/>
      <c r="F61" s="53"/>
      <c r="G61" s="13" t="s">
        <v>160</v>
      </c>
      <c r="H61" s="14">
        <v>90</v>
      </c>
    </row>
    <row r="62" spans="1:8" ht="16.5" thickBot="1" x14ac:dyDescent="0.3">
      <c r="A62" s="34"/>
      <c r="B62" s="23"/>
      <c r="C62" s="52"/>
      <c r="D62" s="52"/>
      <c r="E62" s="52"/>
      <c r="F62" s="52"/>
      <c r="G62" s="27" t="s">
        <v>8</v>
      </c>
      <c r="H62" s="29">
        <f>SUM(H57:H61,)</f>
        <v>230</v>
      </c>
    </row>
    <row r="63" spans="1:8" ht="103.35" customHeight="1" thickBot="1" x14ac:dyDescent="0.3">
      <c r="A63" s="35"/>
      <c r="B63" s="24"/>
      <c r="C63" s="31" t="s">
        <v>159</v>
      </c>
      <c r="D63" s="31"/>
      <c r="E63" s="31"/>
      <c r="F63" s="32"/>
      <c r="G63" s="28"/>
      <c r="H63" s="30"/>
    </row>
    <row r="64" spans="1:8" x14ac:dyDescent="0.25">
      <c r="A64" s="33">
        <v>9</v>
      </c>
      <c r="B64" s="22" t="s">
        <v>129</v>
      </c>
      <c r="C64" s="54" t="s">
        <v>158</v>
      </c>
      <c r="D64" s="54" t="s">
        <v>157</v>
      </c>
      <c r="E64" s="54" t="s">
        <v>156</v>
      </c>
      <c r="F64" s="54" t="s">
        <v>155</v>
      </c>
      <c r="G64" s="25" t="s">
        <v>120</v>
      </c>
      <c r="H64" s="26"/>
    </row>
    <row r="65" spans="1:8" ht="31.5" x14ac:dyDescent="0.25">
      <c r="A65" s="34"/>
      <c r="B65" s="23"/>
      <c r="C65" s="53"/>
      <c r="D65" s="53"/>
      <c r="E65" s="53"/>
      <c r="F65" s="53"/>
      <c r="G65" s="13" t="s">
        <v>149</v>
      </c>
      <c r="H65" s="14">
        <v>14</v>
      </c>
    </row>
    <row r="66" spans="1:8" ht="16.5" thickBot="1" x14ac:dyDescent="0.3">
      <c r="A66" s="34"/>
      <c r="B66" s="23"/>
      <c r="C66" s="53"/>
      <c r="D66" s="53"/>
      <c r="E66" s="53"/>
      <c r="F66" s="53"/>
      <c r="G66" s="13" t="s">
        <v>118</v>
      </c>
      <c r="H66" s="14">
        <v>24</v>
      </c>
    </row>
    <row r="67" spans="1:8" ht="16.5" customHeight="1" x14ac:dyDescent="0.25">
      <c r="A67" s="34"/>
      <c r="B67" s="23"/>
      <c r="C67" s="53"/>
      <c r="D67" s="53"/>
      <c r="E67" s="53"/>
      <c r="F67" s="53"/>
      <c r="G67" s="25" t="s">
        <v>117</v>
      </c>
      <c r="H67" s="26"/>
    </row>
    <row r="68" spans="1:8" x14ac:dyDescent="0.25">
      <c r="A68" s="34"/>
      <c r="B68" s="23"/>
      <c r="C68" s="53"/>
      <c r="D68" s="53"/>
      <c r="E68" s="53"/>
      <c r="F68" s="53"/>
      <c r="G68" s="13" t="s">
        <v>116</v>
      </c>
      <c r="H68" s="14">
        <v>6</v>
      </c>
    </row>
    <row r="69" spans="1:8" ht="31.5" x14ac:dyDescent="0.25">
      <c r="A69" s="34"/>
      <c r="B69" s="23"/>
      <c r="C69" s="53"/>
      <c r="D69" s="53"/>
      <c r="E69" s="53"/>
      <c r="F69" s="53"/>
      <c r="G69" s="13" t="s">
        <v>115</v>
      </c>
      <c r="H69" s="14">
        <v>9</v>
      </c>
    </row>
    <row r="70" spans="1:8" ht="16.5" thickBot="1" x14ac:dyDescent="0.3">
      <c r="A70" s="34"/>
      <c r="B70" s="23"/>
      <c r="C70" s="52"/>
      <c r="D70" s="52"/>
      <c r="E70" s="52"/>
      <c r="F70" s="52"/>
      <c r="G70" s="27" t="s">
        <v>8</v>
      </c>
      <c r="H70" s="29">
        <f>SUM(H65:H66,H68:H69)</f>
        <v>53</v>
      </c>
    </row>
    <row r="71" spans="1:8" ht="89.45" customHeight="1" thickBot="1" x14ac:dyDescent="0.3">
      <c r="A71" s="35"/>
      <c r="B71" s="24"/>
      <c r="C71" s="31" t="s">
        <v>154</v>
      </c>
      <c r="D71" s="31"/>
      <c r="E71" s="31"/>
      <c r="F71" s="32"/>
      <c r="G71" s="28"/>
      <c r="H71" s="30"/>
    </row>
    <row r="72" spans="1:8" x14ac:dyDescent="0.25">
      <c r="A72" s="33">
        <v>10</v>
      </c>
      <c r="B72" s="22" t="s">
        <v>129</v>
      </c>
      <c r="C72" s="54" t="s">
        <v>153</v>
      </c>
      <c r="D72" s="54" t="s">
        <v>152</v>
      </c>
      <c r="E72" s="54" t="s">
        <v>151</v>
      </c>
      <c r="F72" s="54" t="s">
        <v>150</v>
      </c>
      <c r="G72" s="25" t="s">
        <v>120</v>
      </c>
      <c r="H72" s="26"/>
    </row>
    <row r="73" spans="1:8" ht="31.5" x14ac:dyDescent="0.25">
      <c r="A73" s="34"/>
      <c r="B73" s="23"/>
      <c r="C73" s="53"/>
      <c r="D73" s="53"/>
      <c r="E73" s="53"/>
      <c r="F73" s="53"/>
      <c r="G73" s="13" t="s">
        <v>149</v>
      </c>
      <c r="H73" s="14">
        <v>14</v>
      </c>
    </row>
    <row r="74" spans="1:8" x14ac:dyDescent="0.25">
      <c r="A74" s="34"/>
      <c r="B74" s="23"/>
      <c r="C74" s="53"/>
      <c r="D74" s="53"/>
      <c r="E74" s="53"/>
      <c r="F74" s="53"/>
      <c r="G74" s="13" t="s">
        <v>118</v>
      </c>
      <c r="H74" s="14">
        <v>24</v>
      </c>
    </row>
    <row r="75" spans="1:8" ht="16.5" thickBot="1" x14ac:dyDescent="0.3">
      <c r="A75" s="34"/>
      <c r="B75" s="23"/>
      <c r="C75" s="53"/>
      <c r="D75" s="53"/>
      <c r="E75" s="53"/>
      <c r="F75" s="53"/>
      <c r="G75" s="13" t="s">
        <v>148</v>
      </c>
      <c r="H75" s="14">
        <v>24</v>
      </c>
    </row>
    <row r="76" spans="1:8" ht="16.5" customHeight="1" x14ac:dyDescent="0.25">
      <c r="A76" s="34"/>
      <c r="B76" s="23"/>
      <c r="C76" s="53"/>
      <c r="D76" s="53"/>
      <c r="E76" s="53"/>
      <c r="F76" s="53"/>
      <c r="G76" s="25" t="s">
        <v>117</v>
      </c>
      <c r="H76" s="26"/>
    </row>
    <row r="77" spans="1:8" x14ac:dyDescent="0.25">
      <c r="A77" s="34"/>
      <c r="B77" s="23"/>
      <c r="C77" s="53"/>
      <c r="D77" s="53"/>
      <c r="E77" s="53"/>
      <c r="F77" s="53"/>
      <c r="G77" s="13" t="s">
        <v>116</v>
      </c>
      <c r="H77" s="14">
        <v>6</v>
      </c>
    </row>
    <row r="78" spans="1:8" ht="31.5" x14ac:dyDescent="0.25">
      <c r="A78" s="34"/>
      <c r="B78" s="23"/>
      <c r="C78" s="53"/>
      <c r="D78" s="53"/>
      <c r="E78" s="53"/>
      <c r="F78" s="53"/>
      <c r="G78" s="13" t="s">
        <v>115</v>
      </c>
      <c r="H78" s="14">
        <v>9</v>
      </c>
    </row>
    <row r="79" spans="1:8" ht="16.5" thickBot="1" x14ac:dyDescent="0.3">
      <c r="A79" s="34"/>
      <c r="B79" s="23"/>
      <c r="C79" s="52"/>
      <c r="D79" s="52"/>
      <c r="E79" s="52"/>
      <c r="F79" s="52"/>
      <c r="G79" s="27" t="s">
        <v>8</v>
      </c>
      <c r="H79" s="29">
        <f>SUM(H73:H75,H77:H78,)</f>
        <v>77</v>
      </c>
    </row>
    <row r="80" spans="1:8" ht="121.7" customHeight="1" thickBot="1" x14ac:dyDescent="0.3">
      <c r="A80" s="35"/>
      <c r="B80" s="24"/>
      <c r="C80" s="31" t="s">
        <v>147</v>
      </c>
      <c r="D80" s="31"/>
      <c r="E80" s="31"/>
      <c r="F80" s="32"/>
      <c r="G80" s="28"/>
      <c r="H80" s="30"/>
    </row>
    <row r="81" spans="1:8" x14ac:dyDescent="0.25">
      <c r="A81" s="33">
        <v>11</v>
      </c>
      <c r="B81" s="22" t="s">
        <v>146</v>
      </c>
      <c r="C81" s="54" t="s">
        <v>145</v>
      </c>
      <c r="D81" s="54" t="s">
        <v>144</v>
      </c>
      <c r="E81" s="54" t="s">
        <v>143</v>
      </c>
      <c r="F81" s="54" t="s">
        <v>142</v>
      </c>
      <c r="G81" s="25" t="s">
        <v>120</v>
      </c>
      <c r="H81" s="26"/>
    </row>
    <row r="82" spans="1:8" x14ac:dyDescent="0.25">
      <c r="A82" s="34"/>
      <c r="B82" s="23"/>
      <c r="C82" s="53"/>
      <c r="D82" s="53"/>
      <c r="E82" s="53"/>
      <c r="F82" s="53"/>
      <c r="G82" s="13" t="s">
        <v>141</v>
      </c>
      <c r="H82" s="14">
        <v>12</v>
      </c>
    </row>
    <row r="83" spans="1:8" x14ac:dyDescent="0.25">
      <c r="A83" s="34"/>
      <c r="B83" s="23"/>
      <c r="C83" s="53"/>
      <c r="D83" s="53"/>
      <c r="E83" s="53"/>
      <c r="F83" s="53"/>
      <c r="G83" s="13" t="s">
        <v>140</v>
      </c>
      <c r="H83" s="14">
        <v>36</v>
      </c>
    </row>
    <row r="84" spans="1:8" ht="16.5" customHeight="1" thickBot="1" x14ac:dyDescent="0.3">
      <c r="A84" s="34"/>
      <c r="B84" s="23"/>
      <c r="C84" s="53"/>
      <c r="D84" s="53"/>
      <c r="E84" s="53"/>
      <c r="F84" s="53"/>
      <c r="G84" s="13" t="s">
        <v>139</v>
      </c>
      <c r="H84" s="14">
        <v>78</v>
      </c>
    </row>
    <row r="85" spans="1:8" ht="16.5" customHeight="1" x14ac:dyDescent="0.25">
      <c r="A85" s="34"/>
      <c r="B85" s="23"/>
      <c r="C85" s="53"/>
      <c r="D85" s="53"/>
      <c r="E85" s="53"/>
      <c r="F85" s="53"/>
      <c r="G85" s="25" t="s">
        <v>117</v>
      </c>
      <c r="H85" s="26"/>
    </row>
    <row r="86" spans="1:8" x14ac:dyDescent="0.25">
      <c r="A86" s="34"/>
      <c r="B86" s="23"/>
      <c r="C86" s="53"/>
      <c r="D86" s="53"/>
      <c r="E86" s="53"/>
      <c r="F86" s="53"/>
      <c r="G86" s="13" t="s">
        <v>116</v>
      </c>
      <c r="H86" s="14">
        <v>6</v>
      </c>
    </row>
    <row r="87" spans="1:8" ht="31.5" x14ac:dyDescent="0.25">
      <c r="A87" s="34"/>
      <c r="B87" s="23"/>
      <c r="C87" s="53"/>
      <c r="D87" s="53"/>
      <c r="E87" s="53"/>
      <c r="F87" s="53"/>
      <c r="G87" s="13" t="s">
        <v>115</v>
      </c>
      <c r="H87" s="14">
        <v>9</v>
      </c>
    </row>
    <row r="88" spans="1:8" ht="16.5" thickBot="1" x14ac:dyDescent="0.3">
      <c r="A88" s="34"/>
      <c r="B88" s="23"/>
      <c r="C88" s="52"/>
      <c r="D88" s="52"/>
      <c r="E88" s="52"/>
      <c r="F88" s="52"/>
      <c r="G88" s="27" t="s">
        <v>8</v>
      </c>
      <c r="H88" s="29">
        <f>SUM(H82:H84,H86:H87,)</f>
        <v>141</v>
      </c>
    </row>
    <row r="89" spans="1:8" ht="135" customHeight="1" thickBot="1" x14ac:dyDescent="0.3">
      <c r="A89" s="35"/>
      <c r="B89" s="24"/>
      <c r="C89" s="31" t="s">
        <v>138</v>
      </c>
      <c r="D89" s="31"/>
      <c r="E89" s="31"/>
      <c r="F89" s="32"/>
      <c r="G89" s="28"/>
      <c r="H89" s="30"/>
    </row>
    <row r="90" spans="1:8" x14ac:dyDescent="0.25">
      <c r="A90" s="33">
        <v>12</v>
      </c>
      <c r="B90" s="22" t="s">
        <v>137</v>
      </c>
      <c r="C90" s="54" t="s">
        <v>136</v>
      </c>
      <c r="D90" s="54" t="s">
        <v>135</v>
      </c>
      <c r="E90" s="54" t="s">
        <v>134</v>
      </c>
      <c r="F90" s="54" t="s">
        <v>133</v>
      </c>
      <c r="G90" s="25" t="s">
        <v>132</v>
      </c>
      <c r="H90" s="26"/>
    </row>
    <row r="91" spans="1:8" x14ac:dyDescent="0.25">
      <c r="A91" s="34"/>
      <c r="B91" s="23"/>
      <c r="C91" s="53"/>
      <c r="D91" s="53"/>
      <c r="E91" s="53"/>
      <c r="F91" s="53"/>
      <c r="G91" s="13" t="s">
        <v>131</v>
      </c>
      <c r="H91" s="14">
        <v>24</v>
      </c>
    </row>
    <row r="92" spans="1:8" ht="154.5" customHeight="1" thickBot="1" x14ac:dyDescent="0.3">
      <c r="A92" s="34"/>
      <c r="B92" s="23"/>
      <c r="C92" s="52"/>
      <c r="D92" s="52"/>
      <c r="E92" s="52"/>
      <c r="F92" s="52"/>
      <c r="G92" s="27" t="s">
        <v>8</v>
      </c>
      <c r="H92" s="29">
        <f>SUM(H91:H91,)</f>
        <v>24</v>
      </c>
    </row>
    <row r="93" spans="1:8" ht="156.6" customHeight="1" thickBot="1" x14ac:dyDescent="0.3">
      <c r="A93" s="35"/>
      <c r="B93" s="24"/>
      <c r="C93" s="31" t="s">
        <v>130</v>
      </c>
      <c r="D93" s="31"/>
      <c r="E93" s="31"/>
      <c r="F93" s="32"/>
      <c r="G93" s="28"/>
      <c r="H93" s="30"/>
    </row>
    <row r="94" spans="1:8" ht="15.75" customHeight="1" x14ac:dyDescent="0.25">
      <c r="A94" s="33">
        <v>13</v>
      </c>
      <c r="B94" s="22" t="s">
        <v>129</v>
      </c>
      <c r="C94" s="54" t="s">
        <v>128</v>
      </c>
      <c r="D94" s="54" t="s">
        <v>127</v>
      </c>
      <c r="E94" s="54" t="s">
        <v>126</v>
      </c>
      <c r="F94" s="54" t="s">
        <v>125</v>
      </c>
      <c r="G94" s="25" t="s">
        <v>124</v>
      </c>
      <c r="H94" s="26"/>
    </row>
    <row r="95" spans="1:8" ht="16.5" thickBot="1" x14ac:dyDescent="0.3">
      <c r="A95" s="34"/>
      <c r="B95" s="23"/>
      <c r="C95" s="53"/>
      <c r="D95" s="53"/>
      <c r="E95" s="53"/>
      <c r="F95" s="53"/>
      <c r="G95" s="13" t="s">
        <v>123</v>
      </c>
      <c r="H95" s="14">
        <v>24</v>
      </c>
    </row>
    <row r="96" spans="1:8" x14ac:dyDescent="0.25">
      <c r="A96" s="34"/>
      <c r="B96" s="23"/>
      <c r="C96" s="53"/>
      <c r="D96" s="53"/>
      <c r="E96" s="53"/>
      <c r="F96" s="53"/>
      <c r="G96" s="25" t="s">
        <v>108</v>
      </c>
      <c r="H96" s="26"/>
    </row>
    <row r="97" spans="1:8" ht="31.5" x14ac:dyDescent="0.25">
      <c r="A97" s="34"/>
      <c r="B97" s="23"/>
      <c r="C97" s="53"/>
      <c r="D97" s="53"/>
      <c r="E97" s="53"/>
      <c r="F97" s="53"/>
      <c r="G97" s="13" t="s">
        <v>122</v>
      </c>
      <c r="H97" s="14">
        <v>24</v>
      </c>
    </row>
    <row r="98" spans="1:8" ht="31.5" x14ac:dyDescent="0.25">
      <c r="A98" s="34"/>
      <c r="B98" s="23"/>
      <c r="C98" s="53"/>
      <c r="D98" s="53"/>
      <c r="E98" s="53"/>
      <c r="F98" s="53"/>
      <c r="G98" s="13" t="s">
        <v>121</v>
      </c>
      <c r="H98" s="14">
        <v>36</v>
      </c>
    </row>
    <row r="99" spans="1:8" ht="37.5" customHeight="1" thickBot="1" x14ac:dyDescent="0.3">
      <c r="A99" s="34"/>
      <c r="B99" s="23"/>
      <c r="C99" s="53"/>
      <c r="D99" s="53"/>
      <c r="E99" s="53"/>
      <c r="F99" s="53"/>
      <c r="G99" s="13" t="s">
        <v>106</v>
      </c>
      <c r="H99" s="14">
        <v>12</v>
      </c>
    </row>
    <row r="100" spans="1:8" x14ac:dyDescent="0.25">
      <c r="A100" s="34"/>
      <c r="B100" s="23"/>
      <c r="C100" s="53"/>
      <c r="D100" s="53"/>
      <c r="E100" s="53"/>
      <c r="F100" s="53"/>
      <c r="G100" s="25" t="s">
        <v>120</v>
      </c>
      <c r="H100" s="26"/>
    </row>
    <row r="101" spans="1:8" ht="31.5" x14ac:dyDescent="0.25">
      <c r="A101" s="34"/>
      <c r="B101" s="23"/>
      <c r="C101" s="53"/>
      <c r="D101" s="53"/>
      <c r="E101" s="53"/>
      <c r="F101" s="53"/>
      <c r="G101" s="13" t="s">
        <v>119</v>
      </c>
      <c r="H101" s="14">
        <v>90</v>
      </c>
    </row>
    <row r="102" spans="1:8" ht="16.5" thickBot="1" x14ac:dyDescent="0.3">
      <c r="A102" s="34"/>
      <c r="B102" s="23"/>
      <c r="C102" s="53"/>
      <c r="D102" s="53"/>
      <c r="E102" s="53"/>
      <c r="F102" s="53"/>
      <c r="G102" s="13" t="s">
        <v>118</v>
      </c>
      <c r="H102" s="14">
        <v>24</v>
      </c>
    </row>
    <row r="103" spans="1:8" ht="15.75" customHeight="1" x14ac:dyDescent="0.25">
      <c r="A103" s="34"/>
      <c r="B103" s="23"/>
      <c r="C103" s="53"/>
      <c r="D103" s="53"/>
      <c r="E103" s="53"/>
      <c r="F103" s="53"/>
      <c r="G103" s="25" t="s">
        <v>117</v>
      </c>
      <c r="H103" s="26"/>
    </row>
    <row r="104" spans="1:8" x14ac:dyDescent="0.25">
      <c r="A104" s="34"/>
      <c r="B104" s="23"/>
      <c r="C104" s="53"/>
      <c r="D104" s="53"/>
      <c r="E104" s="53"/>
      <c r="F104" s="53"/>
      <c r="G104" s="13" t="s">
        <v>116</v>
      </c>
      <c r="H104" s="14">
        <v>6</v>
      </c>
    </row>
    <row r="105" spans="1:8" ht="31.5" x14ac:dyDescent="0.25">
      <c r="A105" s="34"/>
      <c r="B105" s="23"/>
      <c r="C105" s="53"/>
      <c r="D105" s="53"/>
      <c r="E105" s="53"/>
      <c r="F105" s="53"/>
      <c r="G105" s="13" t="s">
        <v>115</v>
      </c>
      <c r="H105" s="14">
        <v>9</v>
      </c>
    </row>
    <row r="106" spans="1:8" ht="1.35" customHeight="1" thickBot="1" x14ac:dyDescent="0.3">
      <c r="A106" s="34"/>
      <c r="B106" s="23"/>
      <c r="C106" s="52"/>
      <c r="D106" s="52"/>
      <c r="E106" s="52"/>
      <c r="F106" s="52"/>
      <c r="G106" s="27" t="s">
        <v>8</v>
      </c>
      <c r="H106" s="29">
        <f>SUM(H95:H95,H97:H99,H101:H102,H104:H105,)</f>
        <v>225</v>
      </c>
    </row>
    <row r="107" spans="1:8" ht="104.45" customHeight="1" thickBot="1" x14ac:dyDescent="0.3">
      <c r="A107" s="35"/>
      <c r="B107" s="24"/>
      <c r="C107" s="31" t="s">
        <v>114</v>
      </c>
      <c r="D107" s="31"/>
      <c r="E107" s="31"/>
      <c r="F107" s="32"/>
      <c r="G107" s="28"/>
      <c r="H107" s="30"/>
    </row>
    <row r="108" spans="1:8" x14ac:dyDescent="0.25">
      <c r="A108" s="33">
        <v>14</v>
      </c>
      <c r="B108" s="22" t="s">
        <v>113</v>
      </c>
      <c r="C108" s="54" t="s">
        <v>112</v>
      </c>
      <c r="D108" s="54" t="s">
        <v>111</v>
      </c>
      <c r="E108" s="54" t="s">
        <v>110</v>
      </c>
      <c r="F108" s="54" t="s">
        <v>109</v>
      </c>
      <c r="G108" s="25" t="s">
        <v>108</v>
      </c>
      <c r="H108" s="26"/>
    </row>
    <row r="109" spans="1:8" ht="31.5" x14ac:dyDescent="0.25">
      <c r="A109" s="34"/>
      <c r="B109" s="23"/>
      <c r="C109" s="53"/>
      <c r="D109" s="53"/>
      <c r="E109" s="53"/>
      <c r="F109" s="53"/>
      <c r="G109" s="13" t="s">
        <v>107</v>
      </c>
      <c r="H109" s="14">
        <v>36</v>
      </c>
    </row>
    <row r="110" spans="1:8" ht="35.25" customHeight="1" x14ac:dyDescent="0.25">
      <c r="A110" s="34"/>
      <c r="B110" s="23"/>
      <c r="C110" s="53"/>
      <c r="D110" s="53"/>
      <c r="E110" s="53"/>
      <c r="F110" s="53"/>
      <c r="G110" s="13" t="s">
        <v>106</v>
      </c>
      <c r="H110" s="14">
        <v>12</v>
      </c>
    </row>
    <row r="111" spans="1:8" ht="97.35" customHeight="1" thickBot="1" x14ac:dyDescent="0.3">
      <c r="A111" s="34"/>
      <c r="B111" s="23"/>
      <c r="C111" s="52"/>
      <c r="D111" s="52"/>
      <c r="E111" s="52"/>
      <c r="F111" s="52"/>
      <c r="G111" s="27" t="s">
        <v>8</v>
      </c>
      <c r="H111" s="29">
        <f>SUM(H109:H110,)</f>
        <v>48</v>
      </c>
    </row>
    <row r="112" spans="1:8" ht="102" customHeight="1" thickBot="1" x14ac:dyDescent="0.3">
      <c r="A112" s="35"/>
      <c r="B112" s="24"/>
      <c r="C112" s="31" t="s">
        <v>105</v>
      </c>
      <c r="D112" s="31"/>
      <c r="E112" s="31"/>
      <c r="F112" s="32"/>
      <c r="G112" s="28"/>
      <c r="H112" s="30"/>
    </row>
    <row r="113" spans="1:9" x14ac:dyDescent="0.25">
      <c r="A113" s="33">
        <v>15</v>
      </c>
      <c r="B113" s="22" t="s">
        <v>104</v>
      </c>
      <c r="C113" s="54" t="s">
        <v>103</v>
      </c>
      <c r="D113" s="54" t="s">
        <v>102</v>
      </c>
      <c r="E113" s="54" t="s">
        <v>101</v>
      </c>
      <c r="F113" s="54" t="s">
        <v>100</v>
      </c>
      <c r="G113" s="25" t="s">
        <v>99</v>
      </c>
      <c r="H113" s="26"/>
    </row>
    <row r="114" spans="1:9" ht="31.5" x14ac:dyDescent="0.25">
      <c r="A114" s="34"/>
      <c r="B114" s="23"/>
      <c r="C114" s="53"/>
      <c r="D114" s="53"/>
      <c r="E114" s="53"/>
      <c r="F114" s="53"/>
      <c r="G114" s="13" t="s">
        <v>98</v>
      </c>
      <c r="H114" s="14">
        <v>80</v>
      </c>
    </row>
    <row r="115" spans="1:9" ht="118.7" customHeight="1" thickBot="1" x14ac:dyDescent="0.3">
      <c r="A115" s="34"/>
      <c r="B115" s="23"/>
      <c r="C115" s="52"/>
      <c r="D115" s="52"/>
      <c r="E115" s="52"/>
      <c r="F115" s="52"/>
      <c r="G115" s="27" t="s">
        <v>8</v>
      </c>
      <c r="H115" s="29">
        <f>SUM(H114:H114,)</f>
        <v>80</v>
      </c>
    </row>
    <row r="116" spans="1:9" ht="97.35" customHeight="1" thickBot="1" x14ac:dyDescent="0.3">
      <c r="A116" s="35"/>
      <c r="B116" s="24"/>
      <c r="C116" s="31" t="s">
        <v>97</v>
      </c>
      <c r="D116" s="31"/>
      <c r="E116" s="31"/>
      <c r="F116" s="32"/>
      <c r="G116" s="28"/>
      <c r="H116" s="30"/>
    </row>
    <row r="117" spans="1:9" ht="16.5" thickBot="1" x14ac:dyDescent="0.3">
      <c r="A117" s="46" t="s">
        <v>87</v>
      </c>
      <c r="B117" s="47"/>
      <c r="C117" s="47"/>
      <c r="D117" s="47"/>
      <c r="E117" s="48"/>
      <c r="F117" s="49">
        <f>H115+H111+H106+H92+H88+H79+H70+H62+H54+H50+H43+H34+H25+H12+H8</f>
        <v>1462</v>
      </c>
      <c r="G117" s="50"/>
      <c r="H117" s="51"/>
    </row>
    <row r="118" spans="1:9" ht="338.25" customHeight="1" thickBot="1" x14ac:dyDescent="0.3">
      <c r="A118" s="41" t="s">
        <v>9</v>
      </c>
      <c r="B118" s="42"/>
      <c r="C118" s="43" t="s">
        <v>96</v>
      </c>
      <c r="D118" s="44"/>
      <c r="E118" s="44"/>
      <c r="F118" s="45"/>
      <c r="G118" s="15" t="s">
        <v>95</v>
      </c>
      <c r="H118" s="16" t="s">
        <v>94</v>
      </c>
      <c r="I118" s="56"/>
    </row>
    <row r="119" spans="1:9" ht="409.5" customHeight="1" thickBot="1" x14ac:dyDescent="0.3">
      <c r="A119" s="41" t="s">
        <v>9</v>
      </c>
      <c r="B119" s="42"/>
      <c r="C119" s="43" t="s">
        <v>93</v>
      </c>
      <c r="D119" s="44"/>
      <c r="E119" s="44"/>
      <c r="F119" s="45"/>
      <c r="G119" s="15" t="s">
        <v>88</v>
      </c>
      <c r="H119" s="16" t="s">
        <v>92</v>
      </c>
      <c r="I119" s="56"/>
    </row>
    <row r="120" spans="1:9" ht="409.5" customHeight="1" thickBot="1" x14ac:dyDescent="0.3">
      <c r="A120" s="41" t="s">
        <v>9</v>
      </c>
      <c r="B120" s="42"/>
      <c r="C120" s="43" t="s">
        <v>91</v>
      </c>
      <c r="D120" s="44"/>
      <c r="E120" s="44"/>
      <c r="F120" s="45"/>
      <c r="G120" s="17" t="s">
        <v>90</v>
      </c>
      <c r="H120" s="16" t="s">
        <v>89</v>
      </c>
      <c r="I120" s="56"/>
    </row>
  </sheetData>
  <sheetProtection algorithmName="SHA-512" hashValue="3ojZ2fWLKgB5gSOIdtBo04553sRBqTR5h36m7EnpCJT+ffnaTWFEpf4H3HNYVtDodyWAKGbmGyMJxYV6bKJWaA==" saltValue="SceR4vFpLAmurDAe7lQtYg==" spinCount="100000" sheet="1" formatCells="0" formatColumns="0" formatRows="0" insertColumns="0" insertRows="0" insertHyperlinks="0" sort="0" autoFilter="0"/>
  <autoFilter ref="A1:H456" xr:uid="{00000000-0009-0000-0000-000000000000}"/>
  <mergeCells count="173">
    <mergeCell ref="G94:H94"/>
    <mergeCell ref="G96:H96"/>
    <mergeCell ref="G100:H100"/>
    <mergeCell ref="G103:H103"/>
    <mergeCell ref="G88:G89"/>
    <mergeCell ref="H88:H89"/>
    <mergeCell ref="C89:F89"/>
    <mergeCell ref="B90:B93"/>
    <mergeCell ref="G90:H90"/>
    <mergeCell ref="G92:G93"/>
    <mergeCell ref="H92:H93"/>
    <mergeCell ref="C93:F93"/>
    <mergeCell ref="B72:B80"/>
    <mergeCell ref="B81:B89"/>
    <mergeCell ref="B94:B107"/>
    <mergeCell ref="G72:H72"/>
    <mergeCell ref="G76:H76"/>
    <mergeCell ref="G79:G80"/>
    <mergeCell ref="H79:H80"/>
    <mergeCell ref="C80:F80"/>
    <mergeCell ref="G81:H81"/>
    <mergeCell ref="G85:H85"/>
    <mergeCell ref="B64:B71"/>
    <mergeCell ref="G64:H64"/>
    <mergeCell ref="G67:H67"/>
    <mergeCell ref="G70:G71"/>
    <mergeCell ref="H70:H71"/>
    <mergeCell ref="C71:F71"/>
    <mergeCell ref="C64:C70"/>
    <mergeCell ref="D64:D70"/>
    <mergeCell ref="E64:E70"/>
    <mergeCell ref="F64:F70"/>
    <mergeCell ref="B56:B63"/>
    <mergeCell ref="G56:H56"/>
    <mergeCell ref="G62:G63"/>
    <mergeCell ref="H62:H63"/>
    <mergeCell ref="C63:F63"/>
    <mergeCell ref="C56:C62"/>
    <mergeCell ref="D56:D62"/>
    <mergeCell ref="E56:E62"/>
    <mergeCell ref="F56:F62"/>
    <mergeCell ref="F45:F50"/>
    <mergeCell ref="B52:B55"/>
    <mergeCell ref="G52:H52"/>
    <mergeCell ref="G54:G55"/>
    <mergeCell ref="H54:H55"/>
    <mergeCell ref="C55:F55"/>
    <mergeCell ref="C52:C54"/>
    <mergeCell ref="D52:D54"/>
    <mergeCell ref="E52:E54"/>
    <mergeCell ref="F52:F54"/>
    <mergeCell ref="F36:F43"/>
    <mergeCell ref="B45:B51"/>
    <mergeCell ref="G45:H45"/>
    <mergeCell ref="G48:H48"/>
    <mergeCell ref="G50:G51"/>
    <mergeCell ref="H50:H51"/>
    <mergeCell ref="C51:F51"/>
    <mergeCell ref="C45:C50"/>
    <mergeCell ref="D45:D50"/>
    <mergeCell ref="E45:E50"/>
    <mergeCell ref="B36:B44"/>
    <mergeCell ref="G36:H36"/>
    <mergeCell ref="G38:H38"/>
    <mergeCell ref="G41:H41"/>
    <mergeCell ref="G43:G44"/>
    <mergeCell ref="H43:H44"/>
    <mergeCell ref="C44:F44"/>
    <mergeCell ref="C36:C43"/>
    <mergeCell ref="D36:D43"/>
    <mergeCell ref="E36:E43"/>
    <mergeCell ref="B27:B35"/>
    <mergeCell ref="G27:H27"/>
    <mergeCell ref="G31:H31"/>
    <mergeCell ref="G34:G35"/>
    <mergeCell ref="H34:H35"/>
    <mergeCell ref="C35:F35"/>
    <mergeCell ref="C27:C34"/>
    <mergeCell ref="D27:D34"/>
    <mergeCell ref="E27:E34"/>
    <mergeCell ref="F27:F34"/>
    <mergeCell ref="A81:A89"/>
    <mergeCell ref="A90:A93"/>
    <mergeCell ref="A27:A35"/>
    <mergeCell ref="A36:A44"/>
    <mergeCell ref="A45:A51"/>
    <mergeCell ref="A52:A55"/>
    <mergeCell ref="A56:A63"/>
    <mergeCell ref="A64:A71"/>
    <mergeCell ref="A72:A80"/>
    <mergeCell ref="D2:D8"/>
    <mergeCell ref="E2:E8"/>
    <mergeCell ref="F2:F8"/>
    <mergeCell ref="A2:A9"/>
    <mergeCell ref="A10:A13"/>
    <mergeCell ref="A14:A26"/>
    <mergeCell ref="E10:E12"/>
    <mergeCell ref="F10:F12"/>
    <mergeCell ref="B2:B9"/>
    <mergeCell ref="G2:H2"/>
    <mergeCell ref="G4:H4"/>
    <mergeCell ref="G6:H6"/>
    <mergeCell ref="G8:G9"/>
    <mergeCell ref="H8:H9"/>
    <mergeCell ref="C9:F9"/>
    <mergeCell ref="C2:C8"/>
    <mergeCell ref="E14:E25"/>
    <mergeCell ref="F14:F25"/>
    <mergeCell ref="G16:H16"/>
    <mergeCell ref="B10:B13"/>
    <mergeCell ref="G10:H10"/>
    <mergeCell ref="G12:G13"/>
    <mergeCell ref="H12:H13"/>
    <mergeCell ref="C13:F13"/>
    <mergeCell ref="C10:C12"/>
    <mergeCell ref="D10:D12"/>
    <mergeCell ref="A113:A116"/>
    <mergeCell ref="B14:B26"/>
    <mergeCell ref="G14:H14"/>
    <mergeCell ref="G19:H19"/>
    <mergeCell ref="G23:H23"/>
    <mergeCell ref="G25:G26"/>
    <mergeCell ref="H25:H26"/>
    <mergeCell ref="C26:F26"/>
    <mergeCell ref="C14:C25"/>
    <mergeCell ref="D14:D25"/>
    <mergeCell ref="A119:B119"/>
    <mergeCell ref="C119:F119"/>
    <mergeCell ref="F94:F106"/>
    <mergeCell ref="C108:C111"/>
    <mergeCell ref="D108:D111"/>
    <mergeCell ref="E108:E111"/>
    <mergeCell ref="F108:F111"/>
    <mergeCell ref="C107:F107"/>
    <mergeCell ref="A94:A107"/>
    <mergeCell ref="A108:A112"/>
    <mergeCell ref="B108:B112"/>
    <mergeCell ref="G108:H108"/>
    <mergeCell ref="G111:G112"/>
    <mergeCell ref="H111:H112"/>
    <mergeCell ref="C112:F112"/>
    <mergeCell ref="C94:C106"/>
    <mergeCell ref="D94:D106"/>
    <mergeCell ref="E94:E106"/>
    <mergeCell ref="G106:G107"/>
    <mergeCell ref="H106:H107"/>
    <mergeCell ref="B113:B116"/>
    <mergeCell ref="G113:H113"/>
    <mergeCell ref="G115:G116"/>
    <mergeCell ref="H115:H116"/>
    <mergeCell ref="C116:F116"/>
    <mergeCell ref="C113:C115"/>
    <mergeCell ref="D113:D115"/>
    <mergeCell ref="E113:E115"/>
    <mergeCell ref="F113:F115"/>
    <mergeCell ref="C90:C92"/>
    <mergeCell ref="D90:D92"/>
    <mergeCell ref="E90:E92"/>
    <mergeCell ref="F90:F92"/>
    <mergeCell ref="A120:B120"/>
    <mergeCell ref="C120:F120"/>
    <mergeCell ref="A117:E117"/>
    <mergeCell ref="F117:H117"/>
    <mergeCell ref="A118:B118"/>
    <mergeCell ref="C118:F118"/>
    <mergeCell ref="C72:C79"/>
    <mergeCell ref="D72:D79"/>
    <mergeCell ref="E72:E79"/>
    <mergeCell ref="F72:F79"/>
    <mergeCell ref="C81:C88"/>
    <mergeCell ref="D81:D88"/>
    <mergeCell ref="E81:E88"/>
    <mergeCell ref="F81:F8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2025-08-12T12:36:32Z</dcterms:modified>
</cp:coreProperties>
</file>