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Ipari szerviztechnikus\"/>
    </mc:Choice>
  </mc:AlternateContent>
  <xr:revisionPtr revIDLastSave="0" documentId="8_{C84BF8DD-A823-4AC9-826E-591A5A11E743}" xr6:coauthVersionLast="47" xr6:coauthVersionMax="47" xr10:uidLastSave="{00000000-0000-0000-0000-000000000000}"/>
  <bookViews>
    <workbookView xWindow="2220" yWindow="0" windowWidth="23250" windowHeight="12720" xr2:uid="{00000000-000D-0000-FFFF-FFFF00000000}"/>
  </bookViews>
  <sheets>
    <sheet name="6.2" sheetId="1" r:id="rId1"/>
    <sheet name="6.3" sheetId="11" r:id="rId2"/>
  </sheets>
  <definedNames>
    <definedName name="_xlnm._FilterDatabase" localSheetId="0" hidden="1">'6.2'!$A$1:$H$410</definedName>
    <definedName name="_xlnm._FilterDatabase" localSheetId="1" hidden="1">'6.3'!$A$1:$H$514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11" l="1"/>
  <c r="H17" i="11"/>
  <c r="H26" i="11"/>
  <c r="H33" i="11"/>
  <c r="H37" i="11"/>
  <c r="H55" i="11"/>
  <c r="H72" i="11"/>
  <c r="H80" i="11"/>
  <c r="H84" i="11"/>
  <c r="H88" i="11"/>
  <c r="H92" i="11"/>
  <c r="H96" i="11"/>
  <c r="H101" i="11"/>
  <c r="H108" i="11"/>
  <c r="H119" i="11"/>
  <c r="H123" i="11"/>
  <c r="H129" i="11"/>
  <c r="H134" i="11"/>
  <c r="H139" i="11"/>
  <c r="H144" i="11"/>
  <c r="H149" i="11"/>
  <c r="H154" i="11"/>
  <c r="H161" i="11"/>
  <c r="H165" i="11"/>
  <c r="H169" i="11"/>
  <c r="H173" i="11"/>
  <c r="F175" i="11"/>
  <c r="H37" i="1" l="1"/>
  <c r="H6" i="1"/>
  <c r="H13" i="1"/>
  <c r="H21" i="1"/>
  <c r="H27" i="1"/>
  <c r="H45" i="1"/>
  <c r="H53" i="1"/>
  <c r="H59" i="1"/>
  <c r="H64" i="1"/>
  <c r="H69" i="1"/>
  <c r="F71" i="1" l="1"/>
</calcChain>
</file>

<file path=xl/sharedStrings.xml><?xml version="1.0" encoding="utf-8"?>
<sst xmlns="http://schemas.openxmlformats.org/spreadsheetml/2006/main" count="461" uniqueCount="270">
  <si>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</si>
  <si>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</si>
  <si>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</si>
  <si>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</si>
  <si>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</si>
  <si>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</si>
  <si>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</si>
  <si>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</si>
  <si>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</si>
  <si>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</si>
  <si>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</si>
  <si>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</si>
  <si>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</si>
  <si>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</si>
  <si>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</si>
  <si>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</si>
  <si>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</si>
  <si>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</si>
  <si>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</si>
  <si>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</si>
  <si>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</si>
  <si>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</si>
  <si>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</si>
  <si>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</si>
  <si>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</si>
  <si>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</si>
  <si>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</si>
  <si>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</si>
  <si>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</si>
  <si>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</si>
  <si>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</si>
  <si>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</si>
  <si>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</si>
  <si>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</si>
  <si>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</si>
  <si>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</si>
  <si>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</si>
  <si>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</si>
  <si>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</si>
  <si>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</si>
  <si>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</si>
  <si>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</si>
  <si>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</si>
  <si>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</si>
  <si>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</si>
  <si>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</si>
  <si>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</si>
  <si>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</si>
  <si>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</si>
  <si>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</si>
  <si>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</si>
  <si>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</si>
  <si>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</si>
  <si>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</si>
  <si>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</si>
  <si>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</si>
  <si>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</si>
  <si>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</si>
  <si>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</si>
  <si>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</si>
  <si>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</si>
  <si>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</si>
  <si>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</si>
  <si>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</si>
  <si>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</si>
  <si>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</si>
  <si>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</si>
  <si>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</si>
  <si>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</si>
  <si>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</si>
  <si>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</si>
  <si>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</si>
  <si>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</si>
  <si>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</si>
  <si>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</si>
  <si>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</si>
  <si>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</si>
  <si>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</si>
  <si>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</si>
  <si>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</si>
  <si>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</si>
  <si>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</si>
  <si>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</si>
  <si>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</si>
  <si>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</si>
  <si>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</si>
  <si>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</si>
  <si>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</si>
  <si>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Elektrotechnika</t>
  </si>
  <si>
    <t>Anyagvizsgálatok</t>
  </si>
  <si>
    <t>Szilárdságtan</t>
  </si>
  <si>
    <t>Statika</t>
  </si>
  <si>
    <t>Váltakozó áramú hálózatok</t>
  </si>
  <si>
    <t>Fékek</t>
  </si>
  <si>
    <t>A villamos áram hatásai</t>
  </si>
  <si>
    <r>
      <t>időkeret:</t>
    </r>
    <r>
      <rPr>
        <sz val="11"/>
        <color theme="1"/>
        <rFont val="Franklin Gothic Book"/>
        <family val="2"/>
        <charset val="238"/>
      </rPr>
      <t xml:space="preserve"> 10 óra</t>
    </r>
  </si>
  <si>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</si>
  <si>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10 óra</t>
    </r>
  </si>
  <si>
    <r>
      <t xml:space="preserve">Gyártóberendezés hibabehatárolása és javítása
A feladat során a tanuló egy működő gyártóberendezésen észlelt hibát javít. A munkát a segédletként kapott dokumentációk és hibakeresési eljárások alapján végzi el. A feladat a következő lépésekből áll:
</t>
    </r>
    <r>
      <rPr>
        <i/>
        <sz val="11"/>
        <color theme="1"/>
        <rFont val="Franklin Gothic Book"/>
        <family val="2"/>
        <charset val="238"/>
      </rPr>
      <t>1. Hibaészlelés és előzetes vizsgálat</t>
    </r>
    <r>
      <rPr>
        <sz val="11"/>
        <color theme="1"/>
        <rFont val="Franklin Gothic Book"/>
        <family val="2"/>
        <charset val="238"/>
      </rPr>
      <t xml:space="preserve">
A tanuló első lépésként alaposan megvizsgálja a gyártóberendezést, hogy azonosítsa a hibát. Ehhez a megfelelő mérőeszközöket és diagnosztikai eljárásokat alkalmazza. Az előzetes vizsgálat segít a hiba lehetséges forrásának felderítésében.
</t>
    </r>
    <r>
      <rPr>
        <i/>
        <sz val="11"/>
        <color theme="1"/>
        <rFont val="Franklin Gothic Book"/>
        <family val="2"/>
        <charset val="238"/>
      </rPr>
      <t>2. Dokumentációk és segédletek tanulmányozása</t>
    </r>
    <r>
      <rPr>
        <sz val="11"/>
        <color theme="1"/>
        <rFont val="Franklin Gothic Book"/>
        <family val="2"/>
        <charset val="238"/>
      </rPr>
      <t xml:space="preserve">
A tanuló a segédletként kapott dokumentációkat és karbantartási útmutatókat tanulmányozza, hogy megértse a berendezés működését és a lehetséges hibaokokat. A dokumentáció elemzése kulcsfontosságú a hatékony hibabehatárolásban.
</t>
    </r>
    <r>
      <rPr>
        <i/>
        <sz val="11"/>
        <color theme="1"/>
        <rFont val="Franklin Gothic Book"/>
        <family val="2"/>
        <charset val="238"/>
      </rPr>
      <t>3. Módszeres hibakeresés</t>
    </r>
    <r>
      <rPr>
        <sz val="11"/>
        <color theme="1"/>
        <rFont val="Franklin Gothic Book"/>
        <family val="2"/>
        <charset val="238"/>
      </rPr>
      <t xml:space="preserve">
A tanuló módszeres hibakeresési eljárást alkalmaz, amely lépésről lépésre segíti a hiba okának pontos behatárolásában. Ehhez a rendelkezésre álló műszaki dokumentációk és műszerek segítségével végez diagnosztikai teszteket, és ellenőrzi a berendezés funkcionális elemeit.
</t>
    </r>
    <r>
      <rPr>
        <i/>
        <sz val="11"/>
        <color theme="1"/>
        <rFont val="Franklin Gothic Book"/>
        <family val="2"/>
        <charset val="238"/>
      </rPr>
      <t>4. Hiba megszüntetése</t>
    </r>
    <r>
      <rPr>
        <sz val="11"/>
        <color theme="1"/>
        <rFont val="Franklin Gothic Book"/>
        <family val="2"/>
        <charset val="238"/>
      </rPr>
      <t xml:space="preserve">
Miután a hiba pontos okát meghatározta, a tanuló elvégzi a szükséges javítást, amely lehet alkatrészcsere, beállítás vagy a berendezés egyéb szakszerű helyreállítása. A javításhoz a gyártó előírásait és biztonsági előírásokat kell követni.
</t>
    </r>
    <r>
      <rPr>
        <i/>
        <sz val="11"/>
        <color theme="1"/>
        <rFont val="Franklin Gothic Book"/>
        <family val="2"/>
        <charset val="238"/>
      </rPr>
      <t>5. Dokumentálás</t>
    </r>
    <r>
      <rPr>
        <sz val="11"/>
        <color theme="1"/>
        <rFont val="Franklin Gothic Book"/>
        <family val="2"/>
        <charset val="238"/>
      </rPr>
      <t xml:space="preserve">
A tanuló minden elvégzett munkát pontosan dokumentál a vonatkozó előírások szerint. A dokumentáció tartalmazza a hiba okát, a végrehajtott javításokat, a használt alkatrészeket, valamint a munkafolyamat részletes leírását. Az alapos dokumentálás fontos a jövőbeli karbantartási munkákhoz és a minőségbiztosítási előírásoknak való megfeleléshez.</t>
    </r>
    <r>
      <rPr>
        <b/>
        <sz val="11"/>
        <color theme="1"/>
        <rFont val="Franklin Gothic Book"/>
        <family val="2"/>
        <charset val="238"/>
      </rPr>
      <t xml:space="preserve">
</t>
    </r>
    <r>
      <rPr>
        <sz val="11"/>
        <color theme="1"/>
        <rFont val="Franklin Gothic Book"/>
        <family val="2"/>
        <charset val="238"/>
      </rPr>
      <t>A javasolt időkeret nagymértékben függ a hiba jellegétől, a berendezés komplexitásától és a helyi viszonyoktól.</t>
    </r>
  </si>
  <si>
    <r>
      <t xml:space="preserve">Vezérelt berendezéshez kapcsolódó szenzorok ellenőrzése és karbantartása 
A tanuló feladata egy kijelölt vezérelt berendezéshez tartozó szenzorok állapotának ellenőrzése, valamint szükség esetén a hibás érzékelő cseréje és beállítása az alábbi lépések szerint:
</t>
    </r>
    <r>
      <rPr>
        <i/>
        <sz val="11"/>
        <color theme="1"/>
        <rFont val="Franklin Gothic Book"/>
        <family val="2"/>
        <charset val="238"/>
      </rPr>
      <t>1. Szenzorok működésének ellenőrzése</t>
    </r>
    <r>
      <rPr>
        <sz val="11"/>
        <color theme="1"/>
        <rFont val="Franklin Gothic Book"/>
        <family val="2"/>
        <charset val="238"/>
      </rPr>
      <t xml:space="preserve">
A tanuló első lépésként elvégzi a vezérelt berendezéshez kapcsolódó szenzorok alapos vizsgálatát, hogy megbizonyosodjon a helyes működésükről. Ennek során az érzékelők válaszidejét, érzékenységét és a rendszerhez való csatlakozásukat ellenőrzi.
</t>
    </r>
    <r>
      <rPr>
        <i/>
        <sz val="11"/>
        <color theme="1"/>
        <rFont val="Franklin Gothic Book"/>
        <family val="2"/>
        <charset val="238"/>
      </rPr>
      <t>2. Hibás szenzor kiszerelése és cseréje</t>
    </r>
    <r>
      <rPr>
        <sz val="11"/>
        <color theme="1"/>
        <rFont val="Franklin Gothic Book"/>
        <family val="2"/>
        <charset val="238"/>
      </rPr>
      <t xml:space="preserve">
Amennyiben az ellenőrzés során meghibásodott, vagy bizonytalan működésű szenzort észlel, a tanuló kiszereli a hibás eszközt és biztosítja annak biztonságos eltávolítását. A hibás érzékelőt megfelelően kiválasztott, új szenzorra cseréli. Fontos, hogy az új eszköz teljes mértékben kompatibilis legyen a vezérelt berendezéssel.
</t>
    </r>
    <r>
      <rPr>
        <i/>
        <sz val="11"/>
        <color theme="1"/>
        <rFont val="Franklin Gothic Book"/>
        <family val="2"/>
        <charset val="238"/>
      </rPr>
      <t xml:space="preserve">3. Új szenzor beszerelése és beállítása
</t>
    </r>
    <r>
      <rPr>
        <sz val="11"/>
        <color theme="1"/>
        <rFont val="Franklin Gothic Book"/>
        <family val="2"/>
        <charset val="238"/>
      </rPr>
      <t xml:space="preserve">Az új szenzort helyére beszerelve a tanuló gondoskodik annak pontos beállításáról, hogy az eszköz optimálisan működjön.
A beállításhoz figyelembe kell venni a gyártó által előírt paramétereket, valamint a rendszer specifikációit.
</t>
    </r>
    <r>
      <rPr>
        <i/>
        <sz val="11"/>
        <color theme="1"/>
        <rFont val="Franklin Gothic Book"/>
        <family val="2"/>
        <charset val="238"/>
      </rPr>
      <t>4. Dokumentálás</t>
    </r>
    <r>
      <rPr>
        <sz val="11"/>
        <color theme="1"/>
        <rFont val="Franklin Gothic Book"/>
        <family val="2"/>
        <charset val="238"/>
      </rPr>
      <t xml:space="preserve">
Az elvégzett munkát a tanuló a megfelelő előírások szerint dokumentálja, beleértve a cserélt eszköztípust, az elvégzett beállításokat és minden egyéb releváns információt. A dokumentációban rögzíti a munkavégzés idejét, a problémát, a cserélt szenzort, valamint a beállítási adatokat. 
A javasolt időkeret nagymértékben függ az érintett eszközöktől, a berendezés komplexitásától és a helyi viszonyoktól.</t>
    </r>
  </si>
  <si>
    <r>
      <t xml:space="preserve">Munkavégzés automatizált termelőberendezés vezérlőszekrényében.
A tanuló egy kijelölt, automatizált termelőberendezés vezérlőszekrényében végez karbantartási és javítási feladatokat az alábbi lépések szerint:
</t>
    </r>
    <r>
      <rPr>
        <i/>
        <sz val="11"/>
        <color theme="1"/>
        <rFont val="Franklin Gothic Book"/>
        <family val="2"/>
        <charset val="238"/>
      </rPr>
      <t>1. Feszültségmentesítés</t>
    </r>
    <r>
      <rPr>
        <sz val="11"/>
        <color theme="1"/>
        <rFont val="Franklin Gothic Book"/>
        <family val="2"/>
        <charset val="238"/>
      </rPr>
      <t xml:space="preserve">
A munka megkezdése előtt a vezérlőszekrényt biztonságosan feszültségmentesíteni kell a vonatkozó munkavédelmi előírások szerint.
</t>
    </r>
    <r>
      <rPr>
        <i/>
        <sz val="11"/>
        <color theme="1"/>
        <rFont val="Franklin Gothic Book"/>
        <family val="2"/>
        <charset val="238"/>
      </rPr>
      <t>2. Készülékcsere és beállítás</t>
    </r>
    <r>
      <rPr>
        <sz val="11"/>
        <color theme="1"/>
        <rFont val="Franklin Gothic Book"/>
        <family val="2"/>
        <charset val="238"/>
      </rPr>
      <t xml:space="preserve">
A tanuló a kijelölt (hibás, vagy cserélendő) készüléket kiszereli, majd az új eszközt beszereli a gyártó előírásai alapján. Ezt követően elvégzi a szükséges beállításokat a dokumentáció alapján.
</t>
    </r>
    <r>
      <rPr>
        <i/>
        <sz val="11"/>
        <color theme="1"/>
        <rFont val="Franklin Gothic Book"/>
        <family val="2"/>
        <charset val="238"/>
      </rPr>
      <t>3. Szenzorok ellenőrzése és cseréje</t>
    </r>
    <r>
      <rPr>
        <sz val="11"/>
        <color theme="1"/>
        <rFont val="Franklin Gothic Book"/>
        <family val="2"/>
        <charset val="238"/>
      </rPr>
      <t xml:space="preserve">
Egy kiválasztott vezérelt berendezéshez tartozó szenzor(ok) működését ellenőrzi. Eltérés esetén a tanuló a szenzor beállítását előírás szerint pontosítja, vagy szükség (hiba) esetén szakszerűen cseréli, majd elvégzi annak beállítását.
A szenzorral végzett műveleteket szintén rögzíti az előírásoknak megfelelően.
</t>
    </r>
    <r>
      <rPr>
        <i/>
        <sz val="11"/>
        <color theme="1"/>
        <rFont val="Franklin Gothic Book"/>
        <family val="2"/>
        <charset val="238"/>
      </rPr>
      <t>4. Dokumentálás</t>
    </r>
    <r>
      <rPr>
        <sz val="11"/>
        <color theme="1"/>
        <rFont val="Franklin Gothic Book"/>
        <family val="2"/>
        <charset val="238"/>
      </rPr>
      <t xml:space="preserve">
Az elvégzett munkát előírás szerint dokumentálja (pl. műveleti lapon, karbantartási naplóban, elektronikus rendszerben).
A javasolt időkeret nagymértékben függ az érintett eszközöktől, a berendezés komplexitásától és a helyi viszonyoktól.</t>
    </r>
  </si>
  <si>
    <r>
      <t xml:space="preserve">A tananyagelemek és a deszkriptorok projektszemléletű kapcsolódása: 
</t>
    </r>
    <r>
      <rPr>
        <sz val="11"/>
        <color theme="1"/>
        <rFont val="Franklin Gothic Book"/>
        <family val="2"/>
        <charset val="238"/>
      </rPr>
      <t>A tanuló önálló gyakorlati feladatmegoldás során alkalmazza a vezetékek és túláramvédelmek méretezésének, illetve beállításának alapelveit, amelyekre támaszkodva képes egyszerű hálózatszámítási és méretezési feladatokat elvégezni. Tudását folyamatosan fejleszti és elkötelezett a korszerű szakirodalom megismerésében.</t>
    </r>
  </si>
  <si>
    <t>Villamos szerelések</t>
  </si>
  <si>
    <t>Elektromos rendszerek</t>
  </si>
  <si>
    <t>Szükség esetén villamos végzettségű kolléga segítségét kéri feladata elvégzéséhez.</t>
  </si>
  <si>
    <t>Tudását folyamatosan fejleszti, elkötelezett a korszerű szakirodalom megismerésében.</t>
  </si>
  <si>
    <t>Ismeri a vezetékek, túláramvédelmek méretezésének és beállításának alapelveit.</t>
  </si>
  <si>
    <t>Egyszerű hálózatszámítási és méretezési feladatokat elvégez.</t>
  </si>
  <si>
    <t>"B" IPARI SZERVÍZTECHNIKA (1; 2; 3; 4; 5; 6; 7; 10; 11; 12; 14; 15; 16; 17; 19; 20; 21; 22; 23; 24; 25; 26. SOR)</t>
  </si>
  <si>
    <r>
      <t xml:space="preserve">A tananyagelemek és a deszkriptorok projektszemléletű kapcsolódása: 
</t>
    </r>
    <r>
      <rPr>
        <sz val="11"/>
        <color theme="1"/>
        <rFont val="Franklin Gothic Book"/>
        <family val="2"/>
        <charset val="238"/>
      </rPr>
      <t>A tanuló gyakorlati tevékenység közben, szakmai dokumentációkra és rajzokra támaszkodva alkalmazza a szerelési anyagokkal, technológiákkal és vezetékcsatlakoztatási lehetőségekkel kapcsolatos ismereteit, így képes önállóan ipari gyártórendszereken kapcsolókészülékeket, kapcsolószekrényeket szerelni, azokba vezetékezést, sínezést készíteni.</t>
    </r>
  </si>
  <si>
    <t>Munkáját önállóan, dokumentáció, összeállítási, kapcsolási, szerelési rajz alapján végzi.</t>
  </si>
  <si>
    <t>A beépítésénél fontosnak tartja a munkavédelmi előírások betartását.</t>
  </si>
  <si>
    <t>Ismeri a vonatkozó szerelési anyagokat, technológiákat és vezetékcsatlakoztatási lehetőségeket.</t>
  </si>
  <si>
    <t>Ipari gyártórendszereken kapcsolókészülékeket, kapcsolószekrényeket szerel, azokba vezetékezést, sínezést készít dokumentáció alapján.</t>
  </si>
  <si>
    <r>
      <t>A tananyagelemek és a deszkriptorok projektszemléletű kapcsolódása:</t>
    </r>
    <r>
      <rPr>
        <sz val="11"/>
        <color theme="1"/>
        <rFont val="Franklin Gothic Book"/>
        <family val="2"/>
        <charset val="238"/>
      </rPr>
      <t xml:space="preserve"> 
A tanuló a kapcsolószekrények szereléséhez kapcsolódó gyakorlati feladat során, a túláramvédelmi készülékek jellemzőinek és kiválasztási szempontjainak ismeretére támaszkodva képes lesz önállóan, felelősségteljesen elvégezni a zárlatvédelmi és túlterhelésvédelmi eszközök beépítését a dokumentáció alapján. Emellett tudatosan törekszik arra, hogy naprakész ismereteket szerezzen szakirodalmak és gyártói katalógusok tanulmányozása révén.</t>
    </r>
  </si>
  <si>
    <t>Önállóan végzi a szerelést, felelősséget vállal a saját munkájáért, minőségért.</t>
  </si>
  <si>
    <t>Törekszik a lehető legtöbb szakirodalom, gyártói katalógus áttanulmányozására, hogy tudása naprakész legyen.</t>
  </si>
  <si>
    <t>Ismeri a túláramvédelmi készülékeket, azok jellemzőit és kiválasztási szempontjaikat.</t>
  </si>
  <si>
    <t>Dokumentáció alapján zárlatvédelmi és túlterhelésvédelmi készülékeket kapcsolószekrénybe beépít.</t>
  </si>
  <si>
    <r>
      <t xml:space="preserve">A tananyagelemek és a deszkriptorok projektszemléletű kapcsolódása: 
</t>
    </r>
    <r>
      <rPr>
        <sz val="11"/>
        <color theme="1"/>
        <rFont val="Franklin Gothic Book"/>
        <family val="2"/>
        <charset val="238"/>
      </rPr>
      <t xml:space="preserve">A tanuló egy komplex, gyakorlatorientált feladatsor részeként, a legfontosabb fogyasztók jellemző paramétereinek és üzembehelyezésük szabályainak ismeretével képes lesz elvégezni az ipari installációhoz kapcsolódó villamos berendezések, fogyasztók üzembe helyezését és működésük ellenőrzését. Önállóan, dokumentációk, internetes források felhasználásával végzi munkáját. </t>
    </r>
  </si>
  <si>
    <t>Ipari automatika</t>
  </si>
  <si>
    <t>Egyenáramú motorok vizsgálata</t>
  </si>
  <si>
    <t>Aszinkron motorok vizsgálata</t>
  </si>
  <si>
    <t>Transzformátorok üzemi jellemzőinek vizsgálata</t>
  </si>
  <si>
    <t>Önállóan, dokumentációk, internetes források felhasználásával végzi munkáját.</t>
  </si>
  <si>
    <t>Fontosnak érzi, hogy tudása naprakész legyen.</t>
  </si>
  <si>
    <t>Ismeri a legfontosabb fogyasztók jellemző paramétereit, üzembe helyezésük szabályait.</t>
  </si>
  <si>
    <t>Ipari installációhoz kapcsolódó villamos berendezéseket, fogyasztókat helyez üzembe, ellenőrzi működésüket.</t>
  </si>
  <si>
    <r>
      <t xml:space="preserve">A tananyagelemek és a deszkriptorok projektszemléletű kapcsolódása: 
</t>
    </r>
    <r>
      <rPr>
        <sz val="11"/>
        <color theme="1"/>
        <rFont val="Franklin Gothic Book"/>
        <family val="2"/>
        <charset val="238"/>
      </rPr>
      <t>A tanuló gyakorlati helyzetben, önálló munkavégzés során ismerkedik meg a szabványok felépítésével és tartalmával, így képessé válik azok betartására (MSZ HD 60364, MSZ 1585 stb.). Folyamatosan figyelemmel kíséri a szabványok változásait és önállóan, dokumentációk, illetve internetes források felhasználásával végzi munkáját.</t>
    </r>
  </si>
  <si>
    <t>Biztonságtechnika</t>
  </si>
  <si>
    <t>Folyamatosan figyelemmel követi a szabványok változásait, a biztonsági előírásokat és azok változásait.</t>
  </si>
  <si>
    <t>Ismeri a szabványok felépítését és tartalmát, előírásait.</t>
  </si>
  <si>
    <t>A vonatkozó szabványokat (MSZ HD 60364, MSZ 1585 stb.) betartja.</t>
  </si>
  <si>
    <r>
      <t>A tananyagelemek és a deszkriptorok projektszemléletű kapcsolódása:</t>
    </r>
    <r>
      <rPr>
        <sz val="11"/>
        <color theme="1"/>
        <rFont val="Franklin Gothic Book"/>
        <family val="2"/>
        <charset val="238"/>
      </rPr>
      <t xml:space="preserve"> 
A tanuló egy gyakorlati kihívás megoldása során a feszültségmentesítés és feszültség alá helyezés lépései sorrendjének, illetve a műveletek dokumentálásának ismeretével képes lesz önállóan elvégezni a villamos berendezések feszültségmentesítését és feszültség alá helyezését. Teljes felelősséget vállal a hibás műveleti sorrend esetén bekövetkező eseményért. </t>
    </r>
  </si>
  <si>
    <t>Felelős a szabályos műveleti sorrendért. Teljes felelősséget vállal a hibás műveleti sorrend esetén bekövetkező eseményért.</t>
  </si>
  <si>
    <t>Pontos, precíz és szabályszerű munkavégzésre törekszik. Átérzi e műveletek fontosságát.</t>
  </si>
  <si>
    <t>Ismeri a feszültségmentesítés és feszültség alá helyezés lépéseit, sorrendjét, illetve a műveletek dokumentálását.</t>
  </si>
  <si>
    <t>Villamos berendezések feszültségmentesítését és feszültség alá helyezését végzi.</t>
  </si>
  <si>
    <r>
      <t xml:space="preserve">A tananyagelemek és a deszkriptorok projektszemléletű kapcsolódása: </t>
    </r>
    <r>
      <rPr>
        <sz val="11"/>
        <color theme="1"/>
        <rFont val="Franklin Gothic Book"/>
        <family val="2"/>
        <charset val="238"/>
      </rPr>
      <t xml:space="preserve">
A projektszemléletű oktatás során a tanuló a gyakorlatban szerzett tapasztalataira építve, a szükséges szakmai tudás birtokában és a hibavédelmi dokumentációk felépítésének, illetve a vonatkozó mérési eljárásoknak, a készülékek működésének és jelöléseinek ismereteivel képes lesz önállóan elvégezni az érintésvédelmi kikapcsolószervek ellenőrzését.</t>
    </r>
  </si>
  <si>
    <t>Fontosnak tartja az ellenőrzés végrehajtását.</t>
  </si>
  <si>
    <t>Ismeri a hibavédelmi dokumentációk felépítését. Ismeri a vonatkozó mérési eljárásokat, a készülékek működését és jelöléseit.</t>
  </si>
  <si>
    <t>Érintésvédelmi kikapcsolószerveket ellenőriz.</t>
  </si>
  <si>
    <r>
      <t>A tananyagelemek és a deszkriptorok projektszemléletű kapcsolódása:</t>
    </r>
    <r>
      <rPr>
        <sz val="11"/>
        <color theme="1"/>
        <rFont val="Franklin Gothic Book"/>
        <family val="2"/>
        <charset val="238"/>
      </rPr>
      <t xml:space="preserve"> 
A feladatok végrehajtása során a szükséges szakmai tudás birtokában és a védő összekötő-vezető fogalmának, bekötési módjainak, szabályainak, az ellenőrzés lépéseinek ismeretével képes lesz önállóan a védő összekötő-vezető ellenőrzését elvégezni. Ügyel arra, hogy az előírás szerinti sérülésmentes szerszámokat, műszereket és eszközöket használjon. </t>
    </r>
  </si>
  <si>
    <t>Táplálás a védelem önműködő lekapcsolásával</t>
  </si>
  <si>
    <t>Munkaköri feladatát önállóan végzi. Szükség esetén munkatársi segítséget vesz igénybe.</t>
  </si>
  <si>
    <t>Precíz, hiánytalan munkavégzésre törekszik.</t>
  </si>
  <si>
    <t>Ismeri a védő összekötő-vezető fogalmát, bekötésének módjait, szabályait, az ellenőrzés lépéseit.</t>
  </si>
  <si>
    <t>Védő összekötő-vezető ellenőrzését végzi.</t>
  </si>
  <si>
    <r>
      <t xml:space="preserve">A tananyagelemek és a deszkriptorok projektszemléletű kapcsolódása: 
</t>
    </r>
    <r>
      <rPr>
        <sz val="11"/>
        <color theme="1"/>
        <rFont val="Franklin Gothic Book"/>
        <family val="2"/>
        <charset val="238"/>
      </rPr>
      <t xml:space="preserve">A tanuló a projektfeladatok végrehajtása során az ellenőrzéshez szükséges eszközök, berendezések és mérőműszerek, illetve az ellenőrzés lépéseinek, előírásainak és dokumentációjának ismeretével képes lesz önállóan elvégezni a villamos berendezések alap- és hibavédelmének szemrevételezéses és műszeres vizsgálatát. El tudja végezni az önellenőrzést és a hibák javítását. </t>
    </r>
  </si>
  <si>
    <t>Mechanika</t>
  </si>
  <si>
    <t>Munkája során alapvetően önállóan dolgozik. Képes az önellenőrzésre és a hibák önálló javítására.</t>
  </si>
  <si>
    <t>Elkötelezett a tiszta, előírás szerinti, sérülésmentes szerszámok, műszerek eszközök használatában. Ügyel arra, hogy munkakörnyezetének kialakításában érvényesüljenek a fenntarthatóság szempontjai.</t>
  </si>
  <si>
    <t>Ismeri az ellenőrzéshez szükséges eszközöket, berendezéseket, mérőműszereket. Tisztában van az ellenőrzés lépéseivel, előírásaival, annak dokumentációjával.</t>
  </si>
  <si>
    <t>Villamos berendezések alap- és hibavédelmének szemrevételezéses és műszeres ellenőrzését elvégzi.</t>
  </si>
  <si>
    <t>"A" MŰSZAKI SZAKMAI ALAPOK (8; 9; 13; 18. SOR)</t>
  </si>
  <si>
    <r>
      <t>A tananyagelemek és a deszkriptorok projektszemléletű kapcsolódása:</t>
    </r>
    <r>
      <rPr>
        <sz val="11"/>
        <color theme="1"/>
        <rFont val="Franklin Gothic Book"/>
        <family val="2"/>
        <charset val="238"/>
      </rPr>
      <t xml:space="preserve"> 
A tanuló a projektek során valós munkakörnyezethez hasonló szituációban dolgozva, a szükséges szakmai ismeretek birtokában képes lesz önállóan elvégezni a karbantartási és javítási tevékenységet a korszerű digitális karbantartási, diagnosztikai és Ipar 4.0-ás eszközök használatával. Amennyiben hiányosak az ismeretei e rendszereket és eszközöket illetően, belátja az információk megszerzésének fontosságát és célirányosan bővíti tudását. Önállóan, a képzési lehetőségeket maximálisan kihasználva megszerzi a legkorszerűbb ismereteket. </t>
    </r>
  </si>
  <si>
    <t>Karbantartás</t>
  </si>
  <si>
    <t>Pneumatika és hidraulika</t>
  </si>
  <si>
    <t>Robotok, manipulátorok</t>
  </si>
  <si>
    <t>Ipari gyártórendszerek</t>
  </si>
  <si>
    <t>Önállóan, a képzési lehetőségeket maximálisan kihasználva megszerzi a legkorszerűbb ismereteket.</t>
  </si>
  <si>
    <t>Belátja a továbbképzésnek és az új ismeretek megszerzésének fontosságát a korszerű karbantartási technikákkal kapcsolatban.</t>
  </si>
  <si>
    <t>Ismeri az Ipar 4.0-ás területeket: cyberfizikai rendszerek, M2M kommunikáció, felhőalapú adattárolás, adatbányászat, RFID azonosítás, QR kód, Wlan. Ismeri a korszerű digitális támogató-, szimulációs-, diagnosztikai- és vizualizációs (virtual reality) rendszereket, digitális alapú karbantartás támogató szoftvert, virtuális szemüveget, okostelefont, tabletet és azok használatát.</t>
  </si>
  <si>
    <t>Karbantartási és javítási tevékenységét a korszerű digitális karbantartási, diagnosztikai és Ipar 4.0-ás eszközöket használva végzi.</t>
  </si>
  <si>
    <r>
      <t xml:space="preserve">A tananyagelemek és a deszkriptorok projektszemléletű kapcsolódása: 
</t>
    </r>
    <r>
      <rPr>
        <sz val="11"/>
        <color theme="1"/>
        <rFont val="Franklin Gothic Book"/>
        <family val="2"/>
        <charset val="238"/>
      </rPr>
      <t xml:space="preserve">A tanuló a gyakorlati feladatok megoldása során a korszerű LEAN alapú karbantartási filozófiák (TPM, FMEA, ERCM) alkalmazásával szakmai ismereteire támaszkodva, önállóan képes lesz a gyártóberendezések időszakos karbantartási tevékenységét megtervezni, irányítani és végrehajtani. </t>
    </r>
  </si>
  <si>
    <t>Munkaköri feladatát önállóan végzi. Szükség esetén munkatársi, vezetői segítséget vesz igénybe.</t>
  </si>
  <si>
    <t>Fontosnak tartja a karbantartási tevékenységek pontos végrehajtását és az azzal kapcsolatos határidők betartását. A karbantartási folyamatok meghatározásakor szem előtt tartja a környezetvédelmi szempontokat a felhasznált anyagok meghatározásakor és a keletkező hulladék kezelésekor egyaránt.</t>
  </si>
  <si>
    <t>Ismeri és alkalmazza a LEAN alapú korszerű karbantartási filozófiákat (TPM, FMEA, ERCM).</t>
  </si>
  <si>
    <t>Gyártóberendezések időszakos karbantartási tevékenységét megtervezi, irányítja és végrehajtja.</t>
  </si>
  <si>
    <r>
      <t xml:space="preserve">A tananyagelemek és a deszkriptorok projektszemléletű kapcsolódása: 
</t>
    </r>
    <r>
      <rPr>
        <sz val="11"/>
        <color theme="1"/>
        <rFont val="Franklin Gothic Book"/>
        <family val="2"/>
        <charset val="238"/>
      </rPr>
      <t xml:space="preserve">A tanuló a projektalapú munka során a szükséges szakmai ismeretek (elektrotechnikai alapösszefüggések) birtokában önállóan képes lesz egyszerű villamos számításokat végezni, amely során a pontosságra törekszik. </t>
    </r>
  </si>
  <si>
    <t>Szinuszosan változó mennyiségek jellemzői</t>
  </si>
  <si>
    <t>Elektromágneses indukció</t>
  </si>
  <si>
    <t>Az állandó mágneses tér</t>
  </si>
  <si>
    <t>A villamos erőtér, kondenzátor</t>
  </si>
  <si>
    <t>Passzív és aktív hálózatok</t>
  </si>
  <si>
    <t>Villamos alapfogalmak, a villamos áram- körök</t>
  </si>
  <si>
    <t>Felelősséget vállal a számítások helyességéért.</t>
  </si>
  <si>
    <t>Számítások során pontosságra törekszik.</t>
  </si>
  <si>
    <t>Ismeri az elektrotechnikai alapösszefüggéseket.</t>
  </si>
  <si>
    <t>Egyszerű villamos számításokat végez.</t>
  </si>
  <si>
    <r>
      <t>A tananyagelemek és a deszkriptorok projektszemléletű kapcsolódása:</t>
    </r>
    <r>
      <rPr>
        <sz val="11"/>
        <color theme="1"/>
        <rFont val="Franklin Gothic Book"/>
        <family val="2"/>
        <charset val="238"/>
      </rPr>
      <t xml:space="preserve"> 
A tanuló az ipari gyártórendszerekkel kapcsolatos munkája során a vezérlőprogram elemeinek és felépítésének, illetve a programon belüli hibakeresési és monitorozási technikák ismeretének birtokában képes lesz önállóan az ipari gyártórendszereken szisztematikus és módszeres hibakeresést végezni, továbbá a vezérlőprogram jellemzőit monitorozni és kiértékelni. Feladatát nagy pontossággal végzi és szükség esetén tapasztalt PLC programozó szakember bevonásával.</t>
    </r>
  </si>
  <si>
    <t>PLC a gyakorlatban</t>
  </si>
  <si>
    <t>Szükség esetén tapasztalt PLC programozó szakember bevonásával végzi munkáját.</t>
  </si>
  <si>
    <t>Feladatát nagy pontossággal végzi, a program hozzáférési korlátok betartása mellett.</t>
  </si>
  <si>
    <t>Ismeri a vezérlőprogram elemeit, felépítését. Ismeri a programon belüli hibakeresési, monitorozási technikákat.</t>
  </si>
  <si>
    <t>Ipari gyártórendszereken szisztematikus és módszeres hibakeresést végez, vezérlőprogram jellemzőit monitorozza és kiértékeli.</t>
  </si>
  <si>
    <r>
      <t xml:space="preserve">A tananyagelemek és a deszkriptorok projektszemléletű kapcsolódása: 
</t>
    </r>
    <r>
      <rPr>
        <sz val="11"/>
        <color theme="1"/>
        <rFont val="Franklin Gothic Book"/>
        <family val="2"/>
        <charset val="238"/>
      </rPr>
      <t xml:space="preserve">A tanuló önálló, aktív közreműködésével egy rugalmas szerelési rendszer működtetésében vagy összeállításában a gyártásban használt rugalmas szerelési rendszer alapelemeinek (mechanikai alapelemeket továbbító technikák, szalag- és láncvonóelemes szállítóberendezések elemei, karmozgató technikák) ismeretével képes lesz önállóan elvégezni feladatait. Ezekre a készségekre támaszkodva a különálló ipari gyártóberendezések összeköttetését, gyártósorrá alakítását biztosító szerkezeti elemek előírás szerinti karbantartását, javítását, típusazonos alkatrészek cseréjét önállóan el tudja végezni. Munkája során betartja a baleset- és munkavédelmi előírásokat. </t>
    </r>
  </si>
  <si>
    <t>Kényszerkapcsolatú hajtások</t>
  </si>
  <si>
    <t>Súrlódásos hajtások</t>
  </si>
  <si>
    <t>Gépelemek és szerelésük</t>
  </si>
  <si>
    <t>Munkáját önállóan végzi a baleset- és munkavédelmi előírások betartása mellett.</t>
  </si>
  <si>
    <t>A szállítóberendezéseken és azok elemein a tőle elvárható legnagyobb gondossággal végzi munkáját. A javítási folyamatok meghatározásakor szem előtt tartja a környezetvédelmi szempontokat a felhasznált anyagok meghatározásakor és a keletkező hulladék kezelésekor egyaránt. Törekszik a környezetre káros hatások csökkentésére.</t>
  </si>
  <si>
    <t>Ismeri a gyártásban használt rugalmas szerelési rendszer alapelemeit (mechanikai alapelemeket továbbító technikákat, szalag- és láncvonóelemes szállítóberendezések elemeit, karmozgató technikákat).</t>
  </si>
  <si>
    <t>Különálló ipari gyártóberendezések összeköttetését, gyártósorrá alakítását biztosító szerkezeti elemeket előírás szerint karbantart, javít, típusazonos alkatrészek cseréjét végzi.</t>
  </si>
  <si>
    <r>
      <t xml:space="preserve">A tananyagelemek és a deszkriptorok projektszemléletű kapcsolódása: 
</t>
    </r>
    <r>
      <rPr>
        <sz val="11"/>
        <color theme="1"/>
        <rFont val="Franklin Gothic Book"/>
        <family val="2"/>
        <charset val="238"/>
      </rPr>
      <t xml:space="preserve">A tanuló a safety rendszerek üzembe helyezésében vagy karbantartásában vállalt szerepe során a safty rendszerekkel kapcsolatos szabványok, előírások és készülékek ismereteire támaszkodva el tudja végezni az ilyen rendszerek működésének ellenőrzését. Amennyiben hiányosak az ismeretei az új ipari biztonsági rendszereket és eszközöket illetően, belátja az információk megszerzésének fontosságát és célirányosan bővíti tudását. </t>
    </r>
  </si>
  <si>
    <t>Felelősséget vállal a biztonságtechnikai előírások maradéktalan betartására.</t>
  </si>
  <si>
    <t>Elkötelezett a safety berendezések hibátlan működéséért.</t>
  </si>
  <si>
    <t>Ismeri a safety rendszerekkel kapcsolatos szabványokat, előírásokat és készülékeket.</t>
  </si>
  <si>
    <t>Safety rendszerek működését ellenőrzi.</t>
  </si>
  <si>
    <r>
      <t xml:space="preserve">A tananyagelemek és a deszkriptorok projektszemléletű kapcsolódása: 
</t>
    </r>
    <r>
      <rPr>
        <sz val="11"/>
        <color theme="1"/>
        <rFont val="Franklin Gothic Book"/>
        <family val="2"/>
        <charset val="238"/>
      </rPr>
      <t xml:space="preserve">A tanuló ipari hálózati rendszerek kiépítésében való közreműködése során az ipari buszrendszerek és azok paraméterezésének, illetve diagnosztikai lehetőségeinek ismereteire támaszkodva (ProfiBus, ProfiNet, EtherCat) önállóan el tudja végezni az ipari buszrendszerek és hálózatok konfigurálását, paraméterezését, illetve üzemeltetését. Szükség esetén tapasztalt szakember bevonásával végzi munkáját. </t>
    </r>
  </si>
  <si>
    <t>Ipari hálózatok</t>
  </si>
  <si>
    <t>Szükség esetén tapasztalt IT/villamos szakember bevonásával végzi munkáját.</t>
  </si>
  <si>
    <t>Ismeri az ipari buszrendszereket, azok paraméterezési és diagnosztikai lehetőségeit. (ProfiBus, ProfiNet, EtherCat).</t>
  </si>
  <si>
    <t>Ipari buszrendszereket, hálózatokat konfigurál, paraméterez, üzemeltet.</t>
  </si>
  <si>
    <r>
      <t xml:space="preserve">A tananyagelemek és a deszkriptorok projektszemléletű kapcsolódása: 
</t>
    </r>
    <r>
      <rPr>
        <sz val="11"/>
        <color theme="1"/>
        <rFont val="Franklin Gothic Book"/>
        <family val="2"/>
        <charset val="238"/>
      </rPr>
      <t>A tanuló az irányítástechnikai rendszer beüzemelése projektben való aktív részvétele során</t>
    </r>
    <r>
      <rPr>
        <sz val="11"/>
        <color theme="1"/>
        <rFont val="Franklin Gothic Book"/>
        <family val="2"/>
      </rPr>
      <t xml:space="preserve"> </t>
    </r>
    <r>
      <rPr>
        <sz val="11"/>
        <color theme="1"/>
        <rFont val="Franklin Gothic Book"/>
        <family val="2"/>
        <charset val="238"/>
      </rPr>
      <t>a berendezés konfigurálásához és programozásához szükséges szoftver használatára, illetve az adatátviteli elemek és a programkezelés lépéseinek ismereteire támaszkodva önállóan el tudja végezni az irányítástechnikai berendezések vezérlőprogramjának betöltését, módosítását, átmásolását és a programlefutás felügyeletét. Felelősséget vállal a helytelen programlefutásból keletkező károkért. Szükség esetén tapasztalt PLC programozó szakember segíti a munkáját.</t>
    </r>
  </si>
  <si>
    <t>Felelős a helytelen programlefutásból keletkező károkért. Szükség esetén tapasztalt PLC programozó szakember bevonásával végzi munkáját.</t>
  </si>
  <si>
    <t>Törekszik a precíz, hiba nélküli munkavégzésre.</t>
  </si>
  <si>
    <t>Ismeri a berendezés konfigurálását, a programozásához szükséges szoftvert, adatátviteli elemeit és a programkezelés lépéseit.</t>
  </si>
  <si>
    <t>Irányítástechnikai berendezések vezérlőprogramját betáplálja, módosítja, átmásolja, és a programlefutást felügyeli.</t>
  </si>
  <si>
    <r>
      <t xml:space="preserve">A tananyagelemek és a deszkriptorok projektszemléletű kapcsolódása: 
</t>
    </r>
    <r>
      <rPr>
        <sz val="11"/>
        <color theme="1"/>
        <rFont val="Franklin Gothic Book"/>
        <family val="2"/>
        <charset val="238"/>
      </rPr>
      <t>Projektfeladat végzése során a tanuló aktív közreműködésével végrehajtott rendszerbeállításokkal, a programozható érzékelők felhasználási területei, a vonatkozó biztonsági előírások és szabványok ismeretével, illetve a berendezésekhez tartozó szoftverek készségszintű használatával önállóan képes elvégezni a programozható érzékelők konfigurálását és paraméterezését. A biztonságtechnikai paraméterek beállításáért felelősséget vállal.</t>
    </r>
  </si>
  <si>
    <t>Fontosnak tartja ezen érzékelők előírás szerinti programozását, beállítását.</t>
  </si>
  <si>
    <t>Ismeri a programozható érzékelők felhasználási területeit, a vonatkozó biztonsági előírásokat és szabványokat. Ismeri a berendezésekhez tartozó szoftverek használatát.</t>
  </si>
  <si>
    <t>Programozható érzékelőket konfigurál és paraméterez.</t>
  </si>
  <si>
    <r>
      <t xml:space="preserve">A tananyagelemek és a deszkriptorok projektszemléletű kapcsolódása: 
</t>
    </r>
    <r>
      <rPr>
        <sz val="11"/>
        <color theme="1"/>
        <rFont val="Franklin Gothic Book"/>
        <family val="2"/>
        <charset val="238"/>
      </rPr>
      <t>Működő technológiai rendszer kiépítése, vagy beállítása során a különféle típusú szenzorok működési elvének, alkalmazási feltételeinek ismeretével, az előírások szerint önállóan képes elvégezni a szenzorok (optikai, induktív, kapacitív, mágneses) felszerelését, beállítását, paraméterezését és ellenőrzését. A biztonságtechnikai paraméterek beállításáért felelősséget vállal.</t>
    </r>
  </si>
  <si>
    <t>Szabályozás</t>
  </si>
  <si>
    <t>Vezérlés</t>
  </si>
  <si>
    <t>Irányítástechnikai alapok</t>
  </si>
  <si>
    <t>Automatika és irányítástechnika</t>
  </si>
  <si>
    <t>Felelősséget vállal a biztonságtechnikai paraméterek beállításáért.</t>
  </si>
  <si>
    <t>Fontosnak tartja az előírások szerinti beállítást, paraméterezést.</t>
  </si>
  <si>
    <t>Ismeri a különféle típusú szenzorok működési elvét, alkalmazási feltételeit.</t>
  </si>
  <si>
    <t>Szenzorokat (optikai, induktív, kapacitív, mágneses) felszerel, beállít, paraméterez és ellenőriz.</t>
  </si>
  <si>
    <r>
      <t>A tananyagelemek és a deszkriptorok projektszemléletű kapcsolódása:</t>
    </r>
    <r>
      <rPr>
        <sz val="11"/>
        <color theme="1"/>
        <rFont val="Franklin Gothic Book"/>
        <family val="2"/>
        <charset val="238"/>
      </rPr>
      <t xml:space="preserve"> 
Konkrét műszaki probléma megoldásán dolgozva a tanuló a projektszemléletű oktatás során megszerzett szakmai ismeretek birtokában képes felismerni a berendezések meghibásodását, majd a rendelkezésre álló dokumentáció alapján kiválasztja a megfelelő, csereszabatos alkatrészeket. A választását szakmai és gazdaságossági szempontok figyelembevételével indokolja. A villamos hajtástechnikai rendszer hibáját típusazonos alkatrész cseréjével önállóan elhárítja.</t>
    </r>
  </si>
  <si>
    <t>CAD-ismeretek</t>
  </si>
  <si>
    <t>Geometriai mérések</t>
  </si>
  <si>
    <t>Műszaki mérések</t>
  </si>
  <si>
    <t>Tengelyek</t>
  </si>
  <si>
    <t>Csövek</t>
  </si>
  <si>
    <t>Rugók</t>
  </si>
  <si>
    <t>Kötések</t>
  </si>
  <si>
    <t>Hajtástechnika</t>
  </si>
  <si>
    <t>Az alkatrész cseréjét önállóan végzi.</t>
  </si>
  <si>
    <t>Törekszik a legideálisabb, gazdaságilag legoptimálisabb alkatrész kiválasztására.</t>
  </si>
  <si>
    <t>Felismeri a berendezések meghibásodását, a rendelkezésre álló dokumentációból kiválasztja a csereszabatos alkatrészeket.</t>
  </si>
  <si>
    <t>Villamos hajtástechnikai rendszerek hibajavítását típusazonos alkatrész cseréjével elvégzi.</t>
  </si>
  <si>
    <r>
      <t xml:space="preserve">A tananyagelemek és a deszkriptorok projektszemléletű kapcsolódása: 
</t>
    </r>
    <r>
      <rPr>
        <sz val="11"/>
        <color theme="1"/>
        <rFont val="Franklin Gothic Book"/>
        <family val="2"/>
        <charset val="238"/>
      </rPr>
      <t>Villamos hajtástechnikai rendszerek gyakorlati vizsgálata során a tanuló a hajtástechnikai elemek és villamos gépek jellemző hibáinak, valamint azok diagnosztizálási módszereinek ismeretében képes dokumentáció alapján módszeresen elvégezni a hibakeresést. Amennyiben a helyzet megkívánja, tapasztalt villamos szakember bevonásával, együttműködésben dolgozik.</t>
    </r>
  </si>
  <si>
    <t>Hajtóművek</t>
  </si>
  <si>
    <t>Többfázisú hálózatok</t>
  </si>
  <si>
    <t>Szükség esetén tapasztalt villamos szakember be-vonásával végzi munká-ját.</t>
  </si>
  <si>
    <t>Elkötelezett a biztonságos munkavégzés mellett.</t>
  </si>
  <si>
    <t>Ismeri a hajtástechnikai elemek, illetve a villamos gépek jellemző hibáit, illetve azok diagnosztizálási módszereit.</t>
  </si>
  <si>
    <t>Dokumentáció alapján villamos hajtástechnikai rendszerekben módszeres hibakeresést végrehajt.</t>
  </si>
  <si>
    <r>
      <t>A tananyagelemek és a deszkriptorok projektszemléletű kapcsolódása:</t>
    </r>
    <r>
      <rPr>
        <sz val="11"/>
        <color theme="1"/>
        <rFont val="Franklin Gothic Book"/>
        <family val="2"/>
        <charset val="238"/>
      </rPr>
      <t xml:space="preserve"> 
Gyakorlati feladatmegoldás során a tanuló az ipari elektronikai vezérlések, frekvenciaváltós hajtások, szervóhajtások felépítésének, bekötésének, paraméterezésének és vizsgálati eljárásainak ismereteivel képes lesz az ipari elektronikai vezérlések, frekvenciaváltós hajtások, szervóhajtások paraméterezését, működésének tesztelését önállóan elvégezni. Szükség esetén tapasztalt villamos szakember bevonásával végzi munkáját.</t>
    </r>
  </si>
  <si>
    <t>Nyitott az új és korszerű készülékek megismerésére és alkalmazására.</t>
  </si>
  <si>
    <t>Ismeri az ipari elektronikai vezérlések, frekvenciaváltós hajtások, szervóhajtások felépítését, bekötését, paraméterezését, vizsgálati eljárásait.</t>
  </si>
  <si>
    <t>Ipari elektronikai vezérlések, frekvenciaváltós hajtások, szervóhajtások paraméterezését, működésének tesztelését elvégzi.</t>
  </si>
  <si>
    <r>
      <t xml:space="preserve">A tananyagelemek és a deszkriptorok projektszemléletű kapcsolódása: 
</t>
    </r>
    <r>
      <rPr>
        <sz val="11"/>
        <color theme="1"/>
        <rFont val="Franklin Gothic Book"/>
        <family val="2"/>
        <charset val="238"/>
      </rPr>
      <t xml:space="preserve">Pneumatikus, hidraulikus vagy elektropneumatikus rendszer hibás működésének gyakorlati feltárása során a tanuló az alapelemek ismeretére alapozva képes referenciaazonos alkatrészek cseréjét önállóan elvégezni. A hibajavítás során szakszerűen alkalmazza a javítási technikákat, döntéseiben érvényesíti a gazdaságossági szempontokat is. </t>
    </r>
  </si>
  <si>
    <t>Elektropneumatika</t>
  </si>
  <si>
    <t>A hidraulika alapjai</t>
  </si>
  <si>
    <t>A pneumatika alapjai</t>
  </si>
  <si>
    <t>Felelős a gazdaságossági szempontok érvényesítéséért.</t>
  </si>
  <si>
    <t>Törekszik a korszerű alkatrészek felhasználására. Szem előtt tartja a környezetvédelmi szempontokat a felhasznált anyagok meghatározásakor és a keletkező hulladék kezelésekor egyaránt.</t>
  </si>
  <si>
    <t>Ismeri a pneumatikus, hidraulikus, elektropneumatikus rendszerek alapelemeit.</t>
  </si>
  <si>
    <t>Referenciaazonos alkatrészek cseréjével pneumatikus, elektropneumatikus és hidraulikus rendszerek hibajavítását végzi.</t>
  </si>
  <si>
    <r>
      <t xml:space="preserve">A tananyagelemek és a deszkriptorok projektszemléletű kapcsolódása: 
</t>
    </r>
    <r>
      <rPr>
        <sz val="11"/>
        <color theme="1"/>
        <rFont val="Franklin Gothic Book"/>
        <family val="2"/>
        <charset val="238"/>
      </rPr>
      <t xml:space="preserve">Gyakorlati helyzetekben a tanuló a hiba műszeres meghatározási módjának ismeretével, a diagnosztikai eszközök megfelelő csatlakoztatásával el tudja végezni a hibakeresést és a hibák elhárítását a pneumatikus, elektropneumatikus és hidraulikus rendszerekben szemrevételezéssel és műszerrel. A hibaelhárításban felelősséggel végzi a szakszerű felderítést és javítást, figyelembe veszi a gazdaságossági szempontokat. </t>
    </r>
  </si>
  <si>
    <t>A gazdaságossági szempontok figyelembevételével felelősséget érez a hiba mielőbbi elhárításában.</t>
  </si>
  <si>
    <t>Fontosnak érzi a hibák gyors és szakszerű felderítését és javítását.</t>
  </si>
  <si>
    <t>Ismeri a hiba műszeres meghatározásának módját, a diagnosztikai eszközök megfelelő csatlakoztatása mellett.</t>
  </si>
  <si>
    <t>Pneumatikus, elektropneumatikus és hidraulikus rendszerekben műszerrel és szemrevételezéssel hibakeresését végez.</t>
  </si>
  <si>
    <r>
      <t xml:space="preserve">A tananyagelemek és a deszkriptorok projektszemléletű kapcsolódása: 
</t>
    </r>
    <r>
      <rPr>
        <sz val="11"/>
        <color theme="1"/>
        <rFont val="Franklin Gothic Book"/>
        <family val="2"/>
        <charset val="238"/>
      </rPr>
      <t xml:space="preserve">Gyakorlati projektmunka során a tanuló a szükséges szakmai ismeretek birtokában, önállóan képes lesz dokumentáció alapján elvégezni a pneumatikus, elektropneumatikus és hidraulikus rendszerek kapcsolásoknak megfelelő összeállítását, elemeinek beállítását, működésének tesztelését. A szereléshez szükséges szerszámokat célirányosan és balesetmentesen tudja használni. </t>
    </r>
  </si>
  <si>
    <r>
      <t>Munkáját önállóan végzi. A szerelés</t>
    </r>
    <r>
      <rPr>
        <strike/>
        <sz val="12"/>
        <color rgb="FF000000"/>
        <rFont val="Times New Roman"/>
        <family val="1"/>
        <charset val="238"/>
      </rPr>
      <t xml:space="preserve"> </t>
    </r>
    <r>
      <rPr>
        <sz val="12"/>
        <color rgb="FF000000"/>
        <rFont val="Times New Roman"/>
        <family val="1"/>
        <charset val="238"/>
      </rPr>
      <t>megfelelő minőségéért felelősséget vállal.</t>
    </r>
  </si>
  <si>
    <t>Nyitott az új pneumatikus, hidraulikus elemek megismerésére. Elkötelezett a dokumentáció szerinti munkavégzésre, utasítások betartására a környezetvédelmi és a fenntarthatósági szempontok figyelembevétele mellett.</t>
  </si>
  <si>
    <t>Ismeri a pneumatikus, elektropneumatikus és hidraulikus rendszerek alapelemeinek felépítését, rajzjelét, működését. Ismeri a csővezeték csatlakozási módjait. Ismeri a szereléshez szükséges szerszámok használatát.</t>
  </si>
  <si>
    <t>Dokumentáció alapján elvégzi a pneumatikus, elektropneumatikus és hidraulikus rendszerek elemeinek beállítását, működésének tesztelését.</t>
  </si>
  <si>
    <r>
      <t xml:space="preserve">A tananyagelemek és a deszkriptorok projektszemléletű kapcsolódása: 
</t>
    </r>
    <r>
      <rPr>
        <sz val="11"/>
        <color theme="1"/>
        <rFont val="Franklin Gothic Book"/>
        <family val="2"/>
        <charset val="238"/>
      </rPr>
      <t>Valós munkakörnyezetben, a gyakorlati projektfeladatok végrehajtása során is a vonatkozó munka-, tűz-, baleset- és környezetvédelmi előírások mély ismerete garantálja a biztonságos munkavégzést. Az ismeretek birtokában, a körülményeknek megfelelően képes lesz önállóan alkalmazni az előírásokat és baleset esetén elsősegélyt nyújtani.</t>
    </r>
  </si>
  <si>
    <t>Védővezetőt nem igénylő érintésvédelmi módok vizsgálata</t>
  </si>
  <si>
    <t>Munkáját önállóan végzi, a veszélyhelyzetekben saját felelősségére cselekszik.</t>
  </si>
  <si>
    <t>Fontosnak érzi, hogy munkája során a vonatkozó munka-, tűz-, baleset- és környezetvédelmi előírásokat betartsa.</t>
  </si>
  <si>
    <t>Ismeri a vonatkozó munka-, tűz-, baleset- és környezetvédelmi előírásokat.</t>
  </si>
  <si>
    <t>Alkalmazza a vonatkozó munka-, tűz-, baleset- és környezetvédelmi előírásokat, baleset esetén elsősegélyt nyújt.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</si>
</sst>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i/>
      <sz val="11"/>
      <color theme="1"/>
      <name val="Franklin Gothic Book"/>
      <family val="2"/>
      <charset val="238"/>
    </font>
    <font>
      <strike/>
      <sz val="12"/>
      <color rgb="FF000000"/>
      <name val="Times New Roman"/>
      <family val="1"/>
      <charset val="238"/>
    </font>
    <font>
      <sz val="12"/>
      <color rgb="FF000000"/>
      <name val="Times New Roman"/>
      <family val="1"/>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2">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6" borderId="13" xfId="0" applyFont="1" applyFill="1" applyBorder="1" applyAlignment="1">
      <alignment horizontal="justify" vertical="top" wrapText="1"/>
    </xf>
    <xf numFmtId="0" fontId="2" fillId="6" borderId="9" xfId="0" applyFont="1" applyFill="1" applyBorder="1" applyAlignment="1">
      <alignment horizontal="justify" vertical="top" wrapText="1"/>
    </xf>
    <xf numFmtId="0" fontId="2" fillId="6" borderId="12" xfId="0" applyFont="1" applyFill="1" applyBorder="1" applyAlignment="1">
      <alignment horizontal="justify" vertical="top" wrapText="1"/>
    </xf>
    <xf numFmtId="0" fontId="2" fillId="4" borderId="0" xfId="0" applyFont="1" applyFill="1" applyAlignment="1" applyProtection="1">
      <alignment horizontal="left" vertical="center" wrapText="1"/>
      <protection locked="0"/>
    </xf>
    <xf numFmtId="0" fontId="1" fillId="0" borderId="0" xfId="0" applyFont="1" applyAlignment="1" applyProtection="1">
      <alignment horizontal="left" vertical="center" wrapText="1"/>
      <protection locked="0"/>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1797423</xdr:colOff>
      <xdr:row>154</xdr:row>
      <xdr:rowOff>291353</xdr:rowOff>
    </xdr:from>
    <xdr:ext cx="65" cy="172227"/>
    <xdr:sp macro="" textlink="">
      <xdr:nvSpPr>
        <xdr:cNvPr id="2" name="Szövegdoboz 1">
          <a:extLst>
            <a:ext uri="{FF2B5EF4-FFF2-40B4-BE49-F238E27FC236}">
              <a16:creationId xmlns:a16="http://schemas.microsoft.com/office/drawing/2014/main" id="{E7334CCC-6983-46D4-95EE-F64A1250D6D2}"/>
            </a:ext>
          </a:extLst>
        </xdr:cNvPr>
        <xdr:cNvSpPr txBox="1"/>
      </xdr:nvSpPr>
      <xdr:spPr>
        <a:xfrm>
          <a:off x="3654798" y="29523578"/>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hu-HU" sz="1100"/>
        </a:p>
      </xdr:txBody>
    </xdr:sp>
    <xdr:clientData/>
  </xdr:one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3B911-7FF3-4815-B091-C9E058F1EFBB}">
  <dimension ref="A1:L508"/>
  <sheetViews>
    <sheetView zoomScale="85" zoomScaleNormal="85" workbookViewId="0">
      <pane ySplit="1" topLeftCell="A2" activePane="bottomLeft" state="frozen"/>
      <selection pane="bottomLeft" activeCell="I178" sqref="I178"/>
    </sheetView>
  </sheetViews>
  <sheetFormatPr defaultColWidth="9.140625" defaultRowHeight="15.75" x14ac:dyDescent="0.25"/>
  <cols>
    <col min="1" max="1" width="11.28515625" style="3" customWidth="1"/>
    <col min="2" max="2" width="20.7109375" style="4" customWidth="1"/>
    <col min="3" max="3" width="23" style="3" customWidth="1"/>
    <col min="4" max="4" width="28.7109375" style="3" customWidth="1"/>
    <col min="5" max="5" width="25.42578125" style="3" customWidth="1"/>
    <col min="6" max="6" width="28" style="3" customWidth="1"/>
    <col min="7" max="7" width="22.42578125" style="3" customWidth="1"/>
    <col min="8" max="8" width="21" style="3" customWidth="1"/>
    <col min="9" max="9" width="79.140625" style="56" customWidth="1"/>
    <col min="10" max="16384" width="9.140625" style="2"/>
  </cols>
  <sheetData>
    <row r="1" spans="1:9" s="1" customFormat="1" ht="48" thickBot="1" x14ac:dyDescent="0.3">
      <c r="A1" s="8" t="s">
        <v>0</v>
      </c>
      <c r="B1" s="9" t="s">
        <v>1</v>
      </c>
      <c r="C1" s="55" t="s">
        <v>2</v>
      </c>
      <c r="D1" s="10" t="s">
        <v>3</v>
      </c>
      <c r="E1" s="10" t="s">
        <v>4</v>
      </c>
      <c r="F1" s="10" t="s">
        <v>5</v>
      </c>
      <c r="G1" s="11" t="s">
        <v>6</v>
      </c>
      <c r="H1" s="12" t="s">
        <v>7</v>
      </c>
      <c r="I1" s="61"/>
    </row>
    <row r="2" spans="1:9" x14ac:dyDescent="0.25">
      <c r="A2" s="33">
        <v>1</v>
      </c>
      <c r="B2" s="22" t="s">
        <v>108</v>
      </c>
      <c r="C2" s="54" t="s">
        <v>269</v>
      </c>
      <c r="D2" s="54" t="s">
        <v>268</v>
      </c>
      <c r="E2" s="54" t="s">
        <v>267</v>
      </c>
      <c r="F2" s="54" t="s">
        <v>266</v>
      </c>
      <c r="G2" s="25" t="s">
        <v>103</v>
      </c>
      <c r="H2" s="26"/>
    </row>
    <row r="3" spans="1:9" ht="47.25" x14ac:dyDescent="0.25">
      <c r="A3" s="34"/>
      <c r="B3" s="23"/>
      <c r="C3" s="53"/>
      <c r="D3" s="53"/>
      <c r="E3" s="53"/>
      <c r="F3" s="53"/>
      <c r="G3" s="13" t="s">
        <v>123</v>
      </c>
      <c r="H3" s="14">
        <v>4</v>
      </c>
      <c r="I3" s="60"/>
    </row>
    <row r="4" spans="1:9" ht="31.5" x14ac:dyDescent="0.25">
      <c r="A4" s="34"/>
      <c r="B4" s="23"/>
      <c r="C4" s="53"/>
      <c r="D4" s="53"/>
      <c r="E4" s="53"/>
      <c r="F4" s="53"/>
      <c r="G4" s="13" t="s">
        <v>122</v>
      </c>
      <c r="H4" s="14">
        <v>4</v>
      </c>
    </row>
    <row r="5" spans="1:9" ht="31.5" x14ac:dyDescent="0.25">
      <c r="A5" s="34"/>
      <c r="B5" s="23"/>
      <c r="C5" s="53"/>
      <c r="D5" s="53"/>
      <c r="E5" s="53"/>
      <c r="F5" s="53"/>
      <c r="G5" s="13" t="s">
        <v>121</v>
      </c>
      <c r="H5" s="14">
        <v>4</v>
      </c>
    </row>
    <row r="6" spans="1:9" x14ac:dyDescent="0.25">
      <c r="A6" s="34"/>
      <c r="B6" s="23"/>
      <c r="C6" s="53"/>
      <c r="D6" s="53"/>
      <c r="E6" s="53"/>
      <c r="F6" s="53"/>
      <c r="G6" s="13" t="s">
        <v>230</v>
      </c>
      <c r="H6" s="14">
        <v>2</v>
      </c>
    </row>
    <row r="7" spans="1:9" ht="47.25" x14ac:dyDescent="0.25">
      <c r="A7" s="34"/>
      <c r="B7" s="23"/>
      <c r="C7" s="53"/>
      <c r="D7" s="53"/>
      <c r="E7" s="53"/>
      <c r="F7" s="53"/>
      <c r="G7" s="13" t="s">
        <v>143</v>
      </c>
      <c r="H7" s="14">
        <v>6</v>
      </c>
    </row>
    <row r="8" spans="1:9" ht="63" x14ac:dyDescent="0.25">
      <c r="A8" s="34"/>
      <c r="B8" s="23"/>
      <c r="C8" s="53"/>
      <c r="D8" s="53"/>
      <c r="E8" s="53"/>
      <c r="F8" s="53"/>
      <c r="G8" s="13" t="s">
        <v>265</v>
      </c>
      <c r="H8" s="14">
        <v>12</v>
      </c>
    </row>
    <row r="9" spans="1:9" x14ac:dyDescent="0.25">
      <c r="A9" s="34"/>
      <c r="B9" s="23"/>
      <c r="C9" s="53"/>
      <c r="D9" s="53"/>
      <c r="E9" s="53"/>
      <c r="F9" s="53"/>
      <c r="G9" s="13" t="s">
        <v>102</v>
      </c>
      <c r="H9" s="14">
        <v>17</v>
      </c>
    </row>
    <row r="10" spans="1:9" x14ac:dyDescent="0.25">
      <c r="A10" s="34"/>
      <c r="B10" s="23"/>
      <c r="C10" s="53"/>
      <c r="D10" s="53"/>
      <c r="E10" s="53"/>
      <c r="F10" s="53"/>
      <c r="G10" s="13" t="s">
        <v>129</v>
      </c>
      <c r="H10" s="14">
        <v>2</v>
      </c>
    </row>
    <row r="11" spans="1:9" ht="16.5" thickBot="1" x14ac:dyDescent="0.3">
      <c r="A11" s="34"/>
      <c r="B11" s="23"/>
      <c r="C11" s="52"/>
      <c r="D11" s="52"/>
      <c r="E11" s="52"/>
      <c r="F11" s="52"/>
      <c r="G11" s="27" t="s">
        <v>8</v>
      </c>
      <c r="H11" s="29">
        <f>SUM(H3:H10,)</f>
        <v>51</v>
      </c>
    </row>
    <row r="12" spans="1:9" ht="91.5" customHeight="1" thickBot="1" x14ac:dyDescent="0.3">
      <c r="A12" s="35"/>
      <c r="B12" s="24"/>
      <c r="C12" s="31" t="s">
        <v>264</v>
      </c>
      <c r="D12" s="31"/>
      <c r="E12" s="31"/>
      <c r="F12" s="32"/>
      <c r="G12" s="28"/>
      <c r="H12" s="30"/>
    </row>
    <row r="13" spans="1:9" x14ac:dyDescent="0.25">
      <c r="A13" s="33">
        <v>2</v>
      </c>
      <c r="B13" s="22" t="s">
        <v>108</v>
      </c>
      <c r="C13" s="54" t="s">
        <v>263</v>
      </c>
      <c r="D13" s="54" t="s">
        <v>262</v>
      </c>
      <c r="E13" s="54" t="s">
        <v>261</v>
      </c>
      <c r="F13" s="54" t="s">
        <v>260</v>
      </c>
      <c r="G13" s="25" t="s">
        <v>157</v>
      </c>
      <c r="H13" s="26"/>
    </row>
    <row r="14" spans="1:9" ht="31.5" x14ac:dyDescent="0.25">
      <c r="A14" s="34"/>
      <c r="B14" s="23"/>
      <c r="C14" s="53"/>
      <c r="D14" s="53"/>
      <c r="E14" s="53"/>
      <c r="F14" s="53"/>
      <c r="G14" s="13" t="s">
        <v>249</v>
      </c>
      <c r="H14" s="14">
        <v>36</v>
      </c>
    </row>
    <row r="15" spans="1:9" x14ac:dyDescent="0.25">
      <c r="A15" s="34"/>
      <c r="B15" s="23"/>
      <c r="C15" s="53"/>
      <c r="D15" s="53"/>
      <c r="E15" s="53"/>
      <c r="F15" s="53"/>
      <c r="G15" s="13" t="s">
        <v>248</v>
      </c>
      <c r="H15" s="14">
        <v>30</v>
      </c>
    </row>
    <row r="16" spans="1:9" x14ac:dyDescent="0.25">
      <c r="A16" s="34"/>
      <c r="B16" s="23"/>
      <c r="C16" s="53"/>
      <c r="D16" s="53"/>
      <c r="E16" s="53"/>
      <c r="F16" s="53"/>
      <c r="G16" s="13" t="s">
        <v>247</v>
      </c>
      <c r="H16" s="14">
        <v>20</v>
      </c>
    </row>
    <row r="17" spans="1:8" ht="106.5" customHeight="1" thickBot="1" x14ac:dyDescent="0.3">
      <c r="A17" s="34"/>
      <c r="B17" s="23"/>
      <c r="C17" s="52"/>
      <c r="D17" s="52"/>
      <c r="E17" s="52"/>
      <c r="F17" s="52"/>
      <c r="G17" s="27" t="s">
        <v>8</v>
      </c>
      <c r="H17" s="29">
        <f>SUM(H14:H16,)</f>
        <v>86</v>
      </c>
    </row>
    <row r="18" spans="1:8" ht="99.75" customHeight="1" thickBot="1" x14ac:dyDescent="0.3">
      <c r="A18" s="35"/>
      <c r="B18" s="24"/>
      <c r="C18" s="31" t="s">
        <v>259</v>
      </c>
      <c r="D18" s="31"/>
      <c r="E18" s="31"/>
      <c r="F18" s="32"/>
      <c r="G18" s="28"/>
      <c r="H18" s="30"/>
    </row>
    <row r="19" spans="1:8" x14ac:dyDescent="0.25">
      <c r="A19" s="33">
        <v>3</v>
      </c>
      <c r="B19" s="22" t="s">
        <v>108</v>
      </c>
      <c r="C19" s="54" t="s">
        <v>258</v>
      </c>
      <c r="D19" s="54" t="s">
        <v>257</v>
      </c>
      <c r="E19" s="54" t="s">
        <v>256</v>
      </c>
      <c r="F19" s="54" t="s">
        <v>255</v>
      </c>
      <c r="G19" s="25" t="s">
        <v>157</v>
      </c>
      <c r="H19" s="26"/>
    </row>
    <row r="20" spans="1:8" ht="31.5" x14ac:dyDescent="0.25">
      <c r="A20" s="34"/>
      <c r="B20" s="23"/>
      <c r="C20" s="53"/>
      <c r="D20" s="53"/>
      <c r="E20" s="53"/>
      <c r="F20" s="53"/>
      <c r="G20" s="13" t="s">
        <v>249</v>
      </c>
      <c r="H20" s="14">
        <v>36</v>
      </c>
    </row>
    <row r="21" spans="1:8" x14ac:dyDescent="0.25">
      <c r="A21" s="34"/>
      <c r="B21" s="23"/>
      <c r="C21" s="53"/>
      <c r="D21" s="53"/>
      <c r="E21" s="53"/>
      <c r="F21" s="53"/>
      <c r="G21" s="13" t="s">
        <v>248</v>
      </c>
      <c r="H21" s="14">
        <v>30</v>
      </c>
    </row>
    <row r="22" spans="1:8" x14ac:dyDescent="0.25">
      <c r="A22" s="34"/>
      <c r="B22" s="23"/>
      <c r="C22" s="53"/>
      <c r="D22" s="53"/>
      <c r="E22" s="53"/>
      <c r="F22" s="53"/>
      <c r="G22" s="13" t="s">
        <v>247</v>
      </c>
      <c r="H22" s="14">
        <v>20</v>
      </c>
    </row>
    <row r="23" spans="1:8" ht="16.5" thickBot="1" x14ac:dyDescent="0.3">
      <c r="A23" s="34"/>
      <c r="B23" s="23"/>
      <c r="C23" s="53"/>
      <c r="D23" s="53"/>
      <c r="E23" s="53"/>
      <c r="F23" s="53"/>
      <c r="G23" s="13" t="s">
        <v>156</v>
      </c>
      <c r="H23" s="14">
        <v>16</v>
      </c>
    </row>
    <row r="24" spans="1:8" x14ac:dyDescent="0.25">
      <c r="A24" s="34"/>
      <c r="B24" s="23"/>
      <c r="C24" s="53"/>
      <c r="D24" s="53"/>
      <c r="E24" s="53"/>
      <c r="F24" s="53"/>
      <c r="G24" s="25" t="s">
        <v>225</v>
      </c>
      <c r="H24" s="26"/>
    </row>
    <row r="25" spans="1:8" ht="31.5" x14ac:dyDescent="0.25">
      <c r="A25" s="34"/>
      <c r="B25" s="23"/>
      <c r="C25" s="53"/>
      <c r="D25" s="53"/>
      <c r="E25" s="53"/>
      <c r="F25" s="53"/>
      <c r="G25" s="13" t="s">
        <v>224</v>
      </c>
      <c r="H25" s="14">
        <v>12</v>
      </c>
    </row>
    <row r="26" spans="1:8" ht="16.5" thickBot="1" x14ac:dyDescent="0.3">
      <c r="A26" s="34"/>
      <c r="B26" s="23"/>
      <c r="C26" s="52"/>
      <c r="D26" s="52"/>
      <c r="E26" s="52"/>
      <c r="F26" s="52"/>
      <c r="G26" s="27" t="s">
        <v>8</v>
      </c>
      <c r="H26" s="29">
        <f>SUM(H20:H23,H25:H25,)</f>
        <v>114</v>
      </c>
    </row>
    <row r="27" spans="1:8" ht="110.25" customHeight="1" thickBot="1" x14ac:dyDescent="0.3">
      <c r="A27" s="35"/>
      <c r="B27" s="24"/>
      <c r="C27" s="31" t="s">
        <v>254</v>
      </c>
      <c r="D27" s="31"/>
      <c r="E27" s="31"/>
      <c r="F27" s="32"/>
      <c r="G27" s="28"/>
      <c r="H27" s="30"/>
    </row>
    <row r="28" spans="1:8" x14ac:dyDescent="0.25">
      <c r="A28" s="33">
        <v>4</v>
      </c>
      <c r="B28" s="22" t="s">
        <v>108</v>
      </c>
      <c r="C28" s="54" t="s">
        <v>253</v>
      </c>
      <c r="D28" s="54" t="s">
        <v>252</v>
      </c>
      <c r="E28" s="54" t="s">
        <v>251</v>
      </c>
      <c r="F28" s="54" t="s">
        <v>250</v>
      </c>
      <c r="G28" s="25" t="s">
        <v>157</v>
      </c>
      <c r="H28" s="26"/>
    </row>
    <row r="29" spans="1:8" ht="31.5" x14ac:dyDescent="0.25">
      <c r="A29" s="34"/>
      <c r="B29" s="23"/>
      <c r="C29" s="53"/>
      <c r="D29" s="53"/>
      <c r="E29" s="53"/>
      <c r="F29" s="53"/>
      <c r="G29" s="13" t="s">
        <v>249</v>
      </c>
      <c r="H29" s="14">
        <v>30</v>
      </c>
    </row>
    <row r="30" spans="1:8" x14ac:dyDescent="0.25">
      <c r="A30" s="34"/>
      <c r="B30" s="23"/>
      <c r="C30" s="53"/>
      <c r="D30" s="53"/>
      <c r="E30" s="53"/>
      <c r="F30" s="53"/>
      <c r="G30" s="13" t="s">
        <v>248</v>
      </c>
      <c r="H30" s="14">
        <v>30</v>
      </c>
    </row>
    <row r="31" spans="1:8" x14ac:dyDescent="0.25">
      <c r="A31" s="34"/>
      <c r="B31" s="23"/>
      <c r="C31" s="53"/>
      <c r="D31" s="53"/>
      <c r="E31" s="53"/>
      <c r="F31" s="53"/>
      <c r="G31" s="13" t="s">
        <v>247</v>
      </c>
      <c r="H31" s="14">
        <v>20</v>
      </c>
    </row>
    <row r="32" spans="1:8" x14ac:dyDescent="0.25">
      <c r="A32" s="34"/>
      <c r="B32" s="23"/>
      <c r="C32" s="53"/>
      <c r="D32" s="53"/>
      <c r="E32" s="53"/>
      <c r="F32" s="53"/>
      <c r="G32" s="13" t="s">
        <v>156</v>
      </c>
      <c r="H32" s="14">
        <v>16</v>
      </c>
    </row>
    <row r="33" spans="1:8" ht="87" customHeight="1" thickBot="1" x14ac:dyDescent="0.3">
      <c r="A33" s="34"/>
      <c r="B33" s="23"/>
      <c r="C33" s="52"/>
      <c r="D33" s="52"/>
      <c r="E33" s="52"/>
      <c r="F33" s="52"/>
      <c r="G33" s="27" t="s">
        <v>8</v>
      </c>
      <c r="H33" s="29">
        <f>SUM(H29:H32,)</f>
        <v>96</v>
      </c>
    </row>
    <row r="34" spans="1:8" ht="105" customHeight="1" thickBot="1" x14ac:dyDescent="0.3">
      <c r="A34" s="35"/>
      <c r="B34" s="24"/>
      <c r="C34" s="31" t="s">
        <v>246</v>
      </c>
      <c r="D34" s="31"/>
      <c r="E34" s="31"/>
      <c r="F34" s="32"/>
      <c r="G34" s="28"/>
      <c r="H34" s="30"/>
    </row>
    <row r="35" spans="1:8" x14ac:dyDescent="0.25">
      <c r="A35" s="33">
        <v>5</v>
      </c>
      <c r="B35" s="22" t="s">
        <v>108</v>
      </c>
      <c r="C35" s="54" t="s">
        <v>245</v>
      </c>
      <c r="D35" s="54" t="s">
        <v>244</v>
      </c>
      <c r="E35" s="54" t="s">
        <v>243</v>
      </c>
      <c r="F35" s="54" t="s">
        <v>238</v>
      </c>
      <c r="G35" s="25" t="s">
        <v>103</v>
      </c>
      <c r="H35" s="26"/>
    </row>
    <row r="36" spans="1:8" x14ac:dyDescent="0.25">
      <c r="A36" s="34"/>
      <c r="B36" s="23"/>
      <c r="C36" s="53"/>
      <c r="D36" s="53"/>
      <c r="E36" s="53"/>
      <c r="F36" s="53"/>
      <c r="G36" s="13" t="s">
        <v>230</v>
      </c>
      <c r="H36" s="14">
        <v>6</v>
      </c>
    </row>
    <row r="37" spans="1:8" ht="132.75" customHeight="1" thickBot="1" x14ac:dyDescent="0.3">
      <c r="A37" s="34"/>
      <c r="B37" s="23"/>
      <c r="C37" s="52"/>
      <c r="D37" s="52"/>
      <c r="E37" s="52"/>
      <c r="F37" s="52"/>
      <c r="G37" s="27" t="s">
        <v>8</v>
      </c>
      <c r="H37" s="29">
        <f>SUM(H36:H36,)</f>
        <v>6</v>
      </c>
    </row>
    <row r="38" spans="1:8" ht="106.5" customHeight="1" thickBot="1" x14ac:dyDescent="0.3">
      <c r="A38" s="35"/>
      <c r="B38" s="24"/>
      <c r="C38" s="31" t="s">
        <v>242</v>
      </c>
      <c r="D38" s="31"/>
      <c r="E38" s="31"/>
      <c r="F38" s="32"/>
      <c r="G38" s="28"/>
      <c r="H38" s="30"/>
    </row>
    <row r="39" spans="1:8" x14ac:dyDescent="0.25">
      <c r="A39" s="33">
        <v>6</v>
      </c>
      <c r="B39" s="22" t="s">
        <v>108</v>
      </c>
      <c r="C39" s="54" t="s">
        <v>241</v>
      </c>
      <c r="D39" s="54" t="s">
        <v>240</v>
      </c>
      <c r="E39" s="54" t="s">
        <v>239</v>
      </c>
      <c r="F39" s="54" t="s">
        <v>238</v>
      </c>
      <c r="G39" s="25" t="s">
        <v>88</v>
      </c>
      <c r="H39" s="26"/>
    </row>
    <row r="40" spans="1:8" ht="32.25" thickBot="1" x14ac:dyDescent="0.3">
      <c r="A40" s="34"/>
      <c r="B40" s="23"/>
      <c r="C40" s="53"/>
      <c r="D40" s="53"/>
      <c r="E40" s="53"/>
      <c r="F40" s="53"/>
      <c r="G40" s="13" t="s">
        <v>237</v>
      </c>
      <c r="H40" s="14">
        <v>18</v>
      </c>
    </row>
    <row r="41" spans="1:8" x14ac:dyDescent="0.25">
      <c r="A41" s="34"/>
      <c r="B41" s="23"/>
      <c r="C41" s="53"/>
      <c r="D41" s="53"/>
      <c r="E41" s="53"/>
      <c r="F41" s="53"/>
      <c r="G41" s="25" t="s">
        <v>103</v>
      </c>
      <c r="H41" s="26"/>
    </row>
    <row r="42" spans="1:8" x14ac:dyDescent="0.25">
      <c r="A42" s="34"/>
      <c r="B42" s="23"/>
      <c r="C42" s="53"/>
      <c r="D42" s="53"/>
      <c r="E42" s="53"/>
      <c r="F42" s="53"/>
      <c r="G42" s="13" t="s">
        <v>230</v>
      </c>
      <c r="H42" s="14">
        <v>4</v>
      </c>
    </row>
    <row r="43" spans="1:8" ht="31.5" x14ac:dyDescent="0.25">
      <c r="A43" s="34"/>
      <c r="B43" s="23"/>
      <c r="C43" s="53"/>
      <c r="D43" s="53"/>
      <c r="E43" s="53"/>
      <c r="F43" s="53"/>
      <c r="G43" s="13" t="s">
        <v>122</v>
      </c>
      <c r="H43" s="14">
        <v>9</v>
      </c>
    </row>
    <row r="44" spans="1:8" ht="32.25" thickBot="1" x14ac:dyDescent="0.3">
      <c r="A44" s="34"/>
      <c r="B44" s="23"/>
      <c r="C44" s="53"/>
      <c r="D44" s="53"/>
      <c r="E44" s="53"/>
      <c r="F44" s="53"/>
      <c r="G44" s="13" t="s">
        <v>121</v>
      </c>
      <c r="H44" s="14">
        <v>6</v>
      </c>
    </row>
    <row r="45" spans="1:8" x14ac:dyDescent="0.25">
      <c r="A45" s="34"/>
      <c r="B45" s="23"/>
      <c r="C45" s="53"/>
      <c r="D45" s="53"/>
      <c r="E45" s="53"/>
      <c r="F45" s="53"/>
      <c r="G45" s="25" t="s">
        <v>157</v>
      </c>
      <c r="H45" s="26"/>
    </row>
    <row r="46" spans="1:8" ht="16.5" thickBot="1" x14ac:dyDescent="0.3">
      <c r="A46" s="34"/>
      <c r="B46" s="23"/>
      <c r="C46" s="53"/>
      <c r="D46" s="53"/>
      <c r="E46" s="53"/>
      <c r="F46" s="53"/>
      <c r="G46" s="13" t="s">
        <v>156</v>
      </c>
      <c r="H46" s="14">
        <v>16</v>
      </c>
    </row>
    <row r="47" spans="1:8" x14ac:dyDescent="0.25">
      <c r="A47" s="34"/>
      <c r="B47" s="23"/>
      <c r="C47" s="53"/>
      <c r="D47" s="53"/>
      <c r="E47" s="53"/>
      <c r="F47" s="53"/>
      <c r="G47" s="25" t="s">
        <v>189</v>
      </c>
      <c r="H47" s="26"/>
    </row>
    <row r="48" spans="1:8" x14ac:dyDescent="0.25">
      <c r="A48" s="34"/>
      <c r="B48" s="23"/>
      <c r="C48" s="53"/>
      <c r="D48" s="53"/>
      <c r="E48" s="53"/>
      <c r="F48" s="53"/>
      <c r="G48" s="13" t="s">
        <v>93</v>
      </c>
      <c r="H48" s="14">
        <v>18</v>
      </c>
    </row>
    <row r="49" spans="1:8" x14ac:dyDescent="0.25">
      <c r="A49" s="34"/>
      <c r="B49" s="23"/>
      <c r="C49" s="53"/>
      <c r="D49" s="53"/>
      <c r="E49" s="53"/>
      <c r="F49" s="53"/>
      <c r="G49" s="13" t="s">
        <v>226</v>
      </c>
      <c r="H49" s="14">
        <v>18</v>
      </c>
    </row>
    <row r="50" spans="1:8" ht="31.5" x14ac:dyDescent="0.25">
      <c r="A50" s="34"/>
      <c r="B50" s="23"/>
      <c r="C50" s="53"/>
      <c r="D50" s="53"/>
      <c r="E50" s="53"/>
      <c r="F50" s="53"/>
      <c r="G50" s="13" t="s">
        <v>188</v>
      </c>
      <c r="H50" s="14">
        <v>18</v>
      </c>
    </row>
    <row r="51" spans="1:8" ht="31.5" x14ac:dyDescent="0.25">
      <c r="A51" s="34"/>
      <c r="B51" s="23"/>
      <c r="C51" s="53"/>
      <c r="D51" s="53"/>
      <c r="E51" s="53"/>
      <c r="F51" s="53"/>
      <c r="G51" s="13" t="s">
        <v>187</v>
      </c>
      <c r="H51" s="14">
        <v>18</v>
      </c>
    </row>
    <row r="52" spans="1:8" ht="16.5" thickBot="1" x14ac:dyDescent="0.3">
      <c r="A52" s="34"/>
      <c r="B52" s="23"/>
      <c r="C52" s="53"/>
      <c r="D52" s="53"/>
      <c r="E52" s="53"/>
      <c r="F52" s="53"/>
      <c r="G52" s="13" t="s">
        <v>236</v>
      </c>
      <c r="H52" s="14">
        <v>72</v>
      </c>
    </row>
    <row r="53" spans="1:8" x14ac:dyDescent="0.25">
      <c r="A53" s="34"/>
      <c r="B53" s="23"/>
      <c r="C53" s="53"/>
      <c r="D53" s="53"/>
      <c r="E53" s="53"/>
      <c r="F53" s="53"/>
      <c r="G53" s="25" t="s">
        <v>225</v>
      </c>
      <c r="H53" s="26"/>
    </row>
    <row r="54" spans="1:8" ht="31.5" x14ac:dyDescent="0.25">
      <c r="A54" s="34"/>
      <c r="B54" s="23"/>
      <c r="C54" s="53"/>
      <c r="D54" s="53"/>
      <c r="E54" s="53"/>
      <c r="F54" s="53"/>
      <c r="G54" s="13" t="s">
        <v>224</v>
      </c>
      <c r="H54" s="14">
        <v>12</v>
      </c>
    </row>
    <row r="55" spans="1:8" ht="16.5" thickBot="1" x14ac:dyDescent="0.3">
      <c r="A55" s="34"/>
      <c r="B55" s="23"/>
      <c r="C55" s="52"/>
      <c r="D55" s="52"/>
      <c r="E55" s="52"/>
      <c r="F55" s="52"/>
      <c r="G55" s="27" t="s">
        <v>8</v>
      </c>
      <c r="H55" s="29">
        <f>SUM(H40:H40,H42:H44,H46:H46,H48:H52,H54:H54,)</f>
        <v>209</v>
      </c>
    </row>
    <row r="56" spans="1:8" ht="104.25" customHeight="1" thickBot="1" x14ac:dyDescent="0.3">
      <c r="A56" s="35"/>
      <c r="B56" s="24"/>
      <c r="C56" s="31" t="s">
        <v>235</v>
      </c>
      <c r="D56" s="31"/>
      <c r="E56" s="31"/>
      <c r="F56" s="32"/>
      <c r="G56" s="28"/>
      <c r="H56" s="30"/>
    </row>
    <row r="57" spans="1:8" x14ac:dyDescent="0.25">
      <c r="A57" s="33">
        <v>7</v>
      </c>
      <c r="B57" s="22" t="s">
        <v>108</v>
      </c>
      <c r="C57" s="54" t="s">
        <v>234</v>
      </c>
      <c r="D57" s="54" t="s">
        <v>233</v>
      </c>
      <c r="E57" s="54" t="s">
        <v>232</v>
      </c>
      <c r="F57" s="54" t="s">
        <v>231</v>
      </c>
      <c r="G57" s="25" t="s">
        <v>103</v>
      </c>
      <c r="H57" s="26"/>
    </row>
    <row r="58" spans="1:8" x14ac:dyDescent="0.25">
      <c r="A58" s="34"/>
      <c r="B58" s="23"/>
      <c r="C58" s="53"/>
      <c r="D58" s="53"/>
      <c r="E58" s="53"/>
      <c r="F58" s="53"/>
      <c r="G58" s="13" t="s">
        <v>230</v>
      </c>
      <c r="H58" s="14">
        <v>3</v>
      </c>
    </row>
    <row r="59" spans="1:8" ht="16.5" thickBot="1" x14ac:dyDescent="0.3">
      <c r="A59" s="34"/>
      <c r="B59" s="23"/>
      <c r="C59" s="53"/>
      <c r="D59" s="53"/>
      <c r="E59" s="53"/>
      <c r="F59" s="53"/>
      <c r="G59" s="13" t="s">
        <v>120</v>
      </c>
      <c r="H59" s="14">
        <v>7</v>
      </c>
    </row>
    <row r="60" spans="1:8" x14ac:dyDescent="0.25">
      <c r="A60" s="34"/>
      <c r="B60" s="23"/>
      <c r="C60" s="53"/>
      <c r="D60" s="53"/>
      <c r="E60" s="53"/>
      <c r="F60" s="53"/>
      <c r="G60" s="25" t="s">
        <v>189</v>
      </c>
      <c r="H60" s="26"/>
    </row>
    <row r="61" spans="1:8" x14ac:dyDescent="0.25">
      <c r="A61" s="34"/>
      <c r="B61" s="23"/>
      <c r="C61" s="53"/>
      <c r="D61" s="53"/>
      <c r="E61" s="53"/>
      <c r="F61" s="53"/>
      <c r="G61" s="13" t="s">
        <v>229</v>
      </c>
      <c r="H61" s="14">
        <v>36</v>
      </c>
    </row>
    <row r="62" spans="1:8" x14ac:dyDescent="0.25">
      <c r="A62" s="34"/>
      <c r="B62" s="23"/>
      <c r="C62" s="53"/>
      <c r="D62" s="53"/>
      <c r="E62" s="53"/>
      <c r="F62" s="53"/>
      <c r="G62" s="13" t="s">
        <v>228</v>
      </c>
      <c r="H62" s="14">
        <v>18</v>
      </c>
    </row>
    <row r="63" spans="1:8" x14ac:dyDescent="0.25">
      <c r="A63" s="34"/>
      <c r="B63" s="23"/>
      <c r="C63" s="53"/>
      <c r="D63" s="53"/>
      <c r="E63" s="53"/>
      <c r="F63" s="53"/>
      <c r="G63" s="13" t="s">
        <v>227</v>
      </c>
      <c r="H63" s="14">
        <v>14</v>
      </c>
    </row>
    <row r="64" spans="1:8" x14ac:dyDescent="0.25">
      <c r="A64" s="34"/>
      <c r="B64" s="23"/>
      <c r="C64" s="53"/>
      <c r="D64" s="53"/>
      <c r="E64" s="53"/>
      <c r="F64" s="53"/>
      <c r="G64" s="13" t="s">
        <v>93</v>
      </c>
      <c r="H64" s="14">
        <v>18</v>
      </c>
    </row>
    <row r="65" spans="1:12" x14ac:dyDescent="0.25">
      <c r="A65" s="34"/>
      <c r="B65" s="23"/>
      <c r="C65" s="53"/>
      <c r="D65" s="53"/>
      <c r="E65" s="53"/>
      <c r="F65" s="53"/>
      <c r="G65" s="13" t="s">
        <v>226</v>
      </c>
      <c r="H65" s="14">
        <v>18</v>
      </c>
    </row>
    <row r="66" spans="1:12" ht="32.25" thickBot="1" x14ac:dyDescent="0.3">
      <c r="A66" s="34"/>
      <c r="B66" s="23"/>
      <c r="C66" s="53"/>
      <c r="D66" s="53"/>
      <c r="E66" s="53"/>
      <c r="F66" s="53"/>
      <c r="G66" s="13" t="s">
        <v>188</v>
      </c>
      <c r="H66" s="14">
        <v>18</v>
      </c>
    </row>
    <row r="67" spans="1:12" x14ac:dyDescent="0.25">
      <c r="A67" s="34"/>
      <c r="B67" s="23"/>
      <c r="C67" s="53"/>
      <c r="D67" s="53"/>
      <c r="E67" s="53"/>
      <c r="F67" s="53"/>
      <c r="G67" s="25" t="s">
        <v>225</v>
      </c>
      <c r="H67" s="26"/>
    </row>
    <row r="68" spans="1:12" ht="31.5" x14ac:dyDescent="0.25">
      <c r="A68" s="34"/>
      <c r="B68" s="23"/>
      <c r="C68" s="53"/>
      <c r="D68" s="53"/>
      <c r="E68" s="53"/>
      <c r="F68" s="53"/>
      <c r="G68" s="13" t="s">
        <v>224</v>
      </c>
      <c r="H68" s="14">
        <v>12</v>
      </c>
    </row>
    <row r="69" spans="1:12" ht="16.5" thickBot="1" x14ac:dyDescent="0.3">
      <c r="A69" s="34"/>
      <c r="B69" s="23"/>
      <c r="C69" s="53"/>
      <c r="D69" s="53"/>
      <c r="E69" s="53"/>
      <c r="F69" s="53"/>
      <c r="G69" s="13" t="s">
        <v>89</v>
      </c>
      <c r="H69" s="14">
        <v>18</v>
      </c>
    </row>
    <row r="70" spans="1:12" x14ac:dyDescent="0.25">
      <c r="A70" s="34"/>
      <c r="B70" s="23"/>
      <c r="C70" s="53"/>
      <c r="D70" s="53"/>
      <c r="E70" s="53"/>
      <c r="F70" s="53"/>
      <c r="G70" s="25" t="s">
        <v>223</v>
      </c>
      <c r="H70" s="26"/>
    </row>
    <row r="71" spans="1:12" x14ac:dyDescent="0.25">
      <c r="A71" s="34"/>
      <c r="B71" s="23"/>
      <c r="C71" s="53"/>
      <c r="D71" s="53"/>
      <c r="E71" s="53"/>
      <c r="F71" s="53"/>
      <c r="G71" s="13" t="s">
        <v>223</v>
      </c>
      <c r="H71" s="14">
        <v>30</v>
      </c>
    </row>
    <row r="72" spans="1:12" ht="16.5" thickBot="1" x14ac:dyDescent="0.3">
      <c r="A72" s="34"/>
      <c r="B72" s="23"/>
      <c r="C72" s="52"/>
      <c r="D72" s="52"/>
      <c r="E72" s="52"/>
      <c r="F72" s="52"/>
      <c r="G72" s="27" t="s">
        <v>8</v>
      </c>
      <c r="H72" s="29">
        <f>SUM(H58:H59,H61:H66,H68:H69,H71:H71,)</f>
        <v>192</v>
      </c>
    </row>
    <row r="73" spans="1:12" ht="122.25" customHeight="1" thickBot="1" x14ac:dyDescent="0.3">
      <c r="A73" s="35"/>
      <c r="B73" s="24"/>
      <c r="C73" s="31" t="s">
        <v>222</v>
      </c>
      <c r="D73" s="31"/>
      <c r="E73" s="31"/>
      <c r="F73" s="32"/>
      <c r="G73" s="28"/>
      <c r="H73" s="30"/>
      <c r="J73" s="56"/>
      <c r="K73" s="56"/>
      <c r="L73" s="56"/>
    </row>
    <row r="74" spans="1:12" x14ac:dyDescent="0.25">
      <c r="A74" s="33">
        <v>8</v>
      </c>
      <c r="B74" s="22" t="s">
        <v>154</v>
      </c>
      <c r="C74" s="54" t="s">
        <v>221</v>
      </c>
      <c r="D74" s="54" t="s">
        <v>220</v>
      </c>
      <c r="E74" s="54" t="s">
        <v>219</v>
      </c>
      <c r="F74" s="54" t="s">
        <v>218</v>
      </c>
      <c r="G74" s="25" t="s">
        <v>217</v>
      </c>
      <c r="H74" s="26"/>
    </row>
    <row r="75" spans="1:12" ht="31.5" x14ac:dyDescent="0.25">
      <c r="A75" s="34"/>
      <c r="B75" s="23"/>
      <c r="C75" s="53"/>
      <c r="D75" s="53"/>
      <c r="E75" s="53"/>
      <c r="F75" s="53"/>
      <c r="G75" s="13" t="s">
        <v>216</v>
      </c>
      <c r="H75" s="14">
        <v>12</v>
      </c>
    </row>
    <row r="76" spans="1:12" x14ac:dyDescent="0.25">
      <c r="A76" s="34"/>
      <c r="B76" s="23"/>
      <c r="C76" s="53"/>
      <c r="D76" s="53"/>
      <c r="E76" s="53"/>
      <c r="F76" s="53"/>
      <c r="G76" s="13" t="s">
        <v>215</v>
      </c>
      <c r="H76" s="14">
        <v>12</v>
      </c>
    </row>
    <row r="77" spans="1:12" ht="16.5" thickBot="1" x14ac:dyDescent="0.3">
      <c r="A77" s="34"/>
      <c r="B77" s="23"/>
      <c r="C77" s="53"/>
      <c r="D77" s="53"/>
      <c r="E77" s="53"/>
      <c r="F77" s="53"/>
      <c r="G77" s="13" t="s">
        <v>214</v>
      </c>
      <c r="H77" s="14">
        <v>12</v>
      </c>
    </row>
    <row r="78" spans="1:12" x14ac:dyDescent="0.25">
      <c r="A78" s="34"/>
      <c r="B78" s="23"/>
      <c r="C78" s="53"/>
      <c r="D78" s="53"/>
      <c r="E78" s="53"/>
      <c r="F78" s="53"/>
      <c r="G78" s="25" t="s">
        <v>103</v>
      </c>
      <c r="H78" s="26"/>
    </row>
    <row r="79" spans="1:12" x14ac:dyDescent="0.25">
      <c r="A79" s="34"/>
      <c r="B79" s="23"/>
      <c r="C79" s="53"/>
      <c r="D79" s="53"/>
      <c r="E79" s="53"/>
      <c r="F79" s="53"/>
      <c r="G79" s="13" t="s">
        <v>120</v>
      </c>
      <c r="H79" s="14">
        <v>7</v>
      </c>
    </row>
    <row r="80" spans="1:12" ht="16.5" thickBot="1" x14ac:dyDescent="0.3">
      <c r="A80" s="34"/>
      <c r="B80" s="23"/>
      <c r="C80" s="52"/>
      <c r="D80" s="52"/>
      <c r="E80" s="52"/>
      <c r="F80" s="52"/>
      <c r="G80" s="27" t="s">
        <v>8</v>
      </c>
      <c r="H80" s="29">
        <f>SUM(H75:H77,H79:H79,)</f>
        <v>43</v>
      </c>
    </row>
    <row r="81" spans="1:12" ht="103.5" customHeight="1" thickBot="1" x14ac:dyDescent="0.3">
      <c r="A81" s="35"/>
      <c r="B81" s="24"/>
      <c r="C81" s="31" t="s">
        <v>213</v>
      </c>
      <c r="D81" s="31"/>
      <c r="E81" s="31"/>
      <c r="F81" s="32"/>
      <c r="G81" s="28"/>
      <c r="H81" s="30"/>
    </row>
    <row r="82" spans="1:12" ht="16.5" customHeight="1" x14ac:dyDescent="0.25">
      <c r="A82" s="33">
        <v>9</v>
      </c>
      <c r="B82" s="22" t="s">
        <v>154</v>
      </c>
      <c r="C82" s="54" t="s">
        <v>212</v>
      </c>
      <c r="D82" s="54" t="s">
        <v>211</v>
      </c>
      <c r="E82" s="54" t="s">
        <v>210</v>
      </c>
      <c r="F82" s="54"/>
      <c r="G82" s="25" t="s">
        <v>103</v>
      </c>
      <c r="H82" s="26"/>
    </row>
    <row r="83" spans="1:12" x14ac:dyDescent="0.25">
      <c r="A83" s="34"/>
      <c r="B83" s="23"/>
      <c r="C83" s="53"/>
      <c r="D83" s="53"/>
      <c r="E83" s="53"/>
      <c r="F83" s="53"/>
      <c r="G83" s="13" t="s">
        <v>120</v>
      </c>
      <c r="H83" s="14">
        <v>7</v>
      </c>
    </row>
    <row r="84" spans="1:12" ht="115.5" customHeight="1" thickBot="1" x14ac:dyDescent="0.3">
      <c r="A84" s="34"/>
      <c r="B84" s="23"/>
      <c r="C84" s="52"/>
      <c r="D84" s="52"/>
      <c r="E84" s="52"/>
      <c r="F84" s="52"/>
      <c r="G84" s="27" t="s">
        <v>8</v>
      </c>
      <c r="H84" s="29">
        <f>SUM(H83:H83,)</f>
        <v>7</v>
      </c>
    </row>
    <row r="85" spans="1:12" ht="112.5" customHeight="1" thickBot="1" x14ac:dyDescent="0.3">
      <c r="A85" s="35"/>
      <c r="B85" s="24"/>
      <c r="C85" s="31" t="s">
        <v>209</v>
      </c>
      <c r="D85" s="31"/>
      <c r="E85" s="31"/>
      <c r="F85" s="32"/>
      <c r="G85" s="28"/>
      <c r="H85" s="30"/>
      <c r="J85" s="56"/>
      <c r="K85" s="56"/>
      <c r="L85" s="56"/>
    </row>
    <row r="86" spans="1:12" x14ac:dyDescent="0.25">
      <c r="A86" s="33">
        <v>10</v>
      </c>
      <c r="B86" s="22" t="s">
        <v>108</v>
      </c>
      <c r="C86" s="54" t="s">
        <v>208</v>
      </c>
      <c r="D86" s="54" t="s">
        <v>207</v>
      </c>
      <c r="E86" s="54" t="s">
        <v>206</v>
      </c>
      <c r="F86" s="54" t="s">
        <v>205</v>
      </c>
      <c r="G86" s="25" t="s">
        <v>159</v>
      </c>
      <c r="H86" s="26"/>
    </row>
    <row r="87" spans="1:12" ht="32.25" customHeight="1" x14ac:dyDescent="0.25">
      <c r="A87" s="34"/>
      <c r="B87" s="23"/>
      <c r="C87" s="53"/>
      <c r="D87" s="53"/>
      <c r="E87" s="53"/>
      <c r="F87" s="53"/>
      <c r="G87" s="13" t="s">
        <v>181</v>
      </c>
      <c r="H87" s="14">
        <v>82</v>
      </c>
    </row>
    <row r="88" spans="1:12" ht="120" customHeight="1" thickBot="1" x14ac:dyDescent="0.3">
      <c r="A88" s="34"/>
      <c r="B88" s="23"/>
      <c r="C88" s="52"/>
      <c r="D88" s="52"/>
      <c r="E88" s="52"/>
      <c r="F88" s="52"/>
      <c r="G88" s="27" t="s">
        <v>8</v>
      </c>
      <c r="H88" s="29">
        <f>SUM(H87:H87,)</f>
        <v>82</v>
      </c>
    </row>
    <row r="89" spans="1:12" ht="137.25" customHeight="1" thickBot="1" x14ac:dyDescent="0.3">
      <c r="A89" s="35"/>
      <c r="B89" s="24"/>
      <c r="C89" s="31" t="s">
        <v>204</v>
      </c>
      <c r="D89" s="31"/>
      <c r="E89" s="31"/>
      <c r="F89" s="32"/>
      <c r="G89" s="28"/>
      <c r="H89" s="30"/>
      <c r="J89" s="56"/>
      <c r="K89" s="56"/>
      <c r="L89" s="56"/>
    </row>
    <row r="90" spans="1:12" ht="16.5" customHeight="1" x14ac:dyDescent="0.25">
      <c r="A90" s="33">
        <v>11</v>
      </c>
      <c r="B90" s="22" t="s">
        <v>108</v>
      </c>
      <c r="C90" s="54" t="s">
        <v>203</v>
      </c>
      <c r="D90" s="54" t="s">
        <v>202</v>
      </c>
      <c r="E90" s="54"/>
      <c r="F90" s="54" t="s">
        <v>201</v>
      </c>
      <c r="G90" s="25" t="s">
        <v>159</v>
      </c>
      <c r="H90" s="26"/>
    </row>
    <row r="91" spans="1:12" x14ac:dyDescent="0.25">
      <c r="A91" s="34"/>
      <c r="B91" s="23"/>
      <c r="C91" s="53"/>
      <c r="D91" s="53"/>
      <c r="E91" s="53"/>
      <c r="F91" s="53"/>
      <c r="G91" s="13" t="s">
        <v>200</v>
      </c>
      <c r="H91" s="14">
        <v>55</v>
      </c>
    </row>
    <row r="92" spans="1:12" ht="96.75" customHeight="1" thickBot="1" x14ac:dyDescent="0.3">
      <c r="A92" s="34"/>
      <c r="B92" s="23"/>
      <c r="C92" s="52"/>
      <c r="D92" s="52"/>
      <c r="E92" s="52"/>
      <c r="F92" s="52"/>
      <c r="G92" s="27" t="s">
        <v>8</v>
      </c>
      <c r="H92" s="29">
        <f>SUM(H91:H91,)</f>
        <v>55</v>
      </c>
    </row>
    <row r="93" spans="1:12" ht="110.25" customHeight="1" thickBot="1" x14ac:dyDescent="0.3">
      <c r="A93" s="35"/>
      <c r="B93" s="24"/>
      <c r="C93" s="31" t="s">
        <v>199</v>
      </c>
      <c r="D93" s="31"/>
      <c r="E93" s="31"/>
      <c r="F93" s="32"/>
      <c r="G93" s="28"/>
      <c r="H93" s="30"/>
    </row>
    <row r="94" spans="1:12" ht="16.5" customHeight="1" x14ac:dyDescent="0.25">
      <c r="A94" s="33">
        <v>12</v>
      </c>
      <c r="B94" s="22" t="s">
        <v>108</v>
      </c>
      <c r="C94" s="54" t="s">
        <v>198</v>
      </c>
      <c r="D94" s="54" t="s">
        <v>197</v>
      </c>
      <c r="E94" s="54" t="s">
        <v>196</v>
      </c>
      <c r="F94" s="54" t="s">
        <v>195</v>
      </c>
      <c r="G94" s="25" t="s">
        <v>103</v>
      </c>
      <c r="H94" s="26"/>
    </row>
    <row r="95" spans="1:12" x14ac:dyDescent="0.25">
      <c r="A95" s="34"/>
      <c r="B95" s="23"/>
      <c r="C95" s="53"/>
      <c r="D95" s="53"/>
      <c r="E95" s="53"/>
      <c r="F95" s="53"/>
      <c r="G95" s="13" t="s">
        <v>129</v>
      </c>
      <c r="H95" s="14">
        <v>5</v>
      </c>
    </row>
    <row r="96" spans="1:12" ht="48.75" customHeight="1" thickBot="1" x14ac:dyDescent="0.3">
      <c r="A96" s="34"/>
      <c r="B96" s="23"/>
      <c r="C96" s="52"/>
      <c r="D96" s="52"/>
      <c r="E96" s="52"/>
      <c r="F96" s="52"/>
      <c r="G96" s="27" t="s">
        <v>8</v>
      </c>
      <c r="H96" s="29">
        <f>SUM(H95:H95)</f>
        <v>5</v>
      </c>
    </row>
    <row r="97" spans="1:12" ht="111" customHeight="1" thickBot="1" x14ac:dyDescent="0.3">
      <c r="A97" s="35"/>
      <c r="B97" s="24"/>
      <c r="C97" s="31" t="s">
        <v>194</v>
      </c>
      <c r="D97" s="31"/>
      <c r="E97" s="31"/>
      <c r="F97" s="32"/>
      <c r="G97" s="28"/>
      <c r="H97" s="30"/>
      <c r="J97" s="56"/>
      <c r="K97" s="56"/>
      <c r="L97" s="56"/>
    </row>
    <row r="98" spans="1:12" ht="16.5" customHeight="1" x14ac:dyDescent="0.25">
      <c r="A98" s="33">
        <v>13</v>
      </c>
      <c r="B98" s="22" t="s">
        <v>154</v>
      </c>
      <c r="C98" s="54" t="s">
        <v>193</v>
      </c>
      <c r="D98" s="54" t="s">
        <v>192</v>
      </c>
      <c r="E98" s="54" t="s">
        <v>191</v>
      </c>
      <c r="F98" s="54" t="s">
        <v>190</v>
      </c>
      <c r="G98" s="25" t="s">
        <v>189</v>
      </c>
      <c r="H98" s="26"/>
    </row>
    <row r="99" spans="1:12" ht="31.5" x14ac:dyDescent="0.25">
      <c r="A99" s="34"/>
      <c r="B99" s="23"/>
      <c r="C99" s="53"/>
      <c r="D99" s="53"/>
      <c r="E99" s="53"/>
      <c r="F99" s="53"/>
      <c r="G99" s="13" t="s">
        <v>188</v>
      </c>
      <c r="H99" s="14">
        <v>30</v>
      </c>
    </row>
    <row r="100" spans="1:12" ht="31.5" x14ac:dyDescent="0.25">
      <c r="A100" s="34"/>
      <c r="B100" s="23"/>
      <c r="C100" s="53"/>
      <c r="D100" s="53"/>
      <c r="E100" s="53"/>
      <c r="F100" s="53"/>
      <c r="G100" s="13" t="s">
        <v>187</v>
      </c>
      <c r="H100" s="14">
        <v>18</v>
      </c>
    </row>
    <row r="101" spans="1:12" ht="225" customHeight="1" thickBot="1" x14ac:dyDescent="0.3">
      <c r="A101" s="34"/>
      <c r="B101" s="23"/>
      <c r="C101" s="52"/>
      <c r="D101" s="52"/>
      <c r="E101" s="52"/>
      <c r="F101" s="52"/>
      <c r="G101" s="27" t="s">
        <v>8</v>
      </c>
      <c r="H101" s="29">
        <f>SUM(H99:H100,)</f>
        <v>48</v>
      </c>
    </row>
    <row r="102" spans="1:12" ht="150" customHeight="1" thickBot="1" x14ac:dyDescent="0.3">
      <c r="A102" s="35"/>
      <c r="B102" s="24"/>
      <c r="C102" s="31" t="s">
        <v>186</v>
      </c>
      <c r="D102" s="31"/>
      <c r="E102" s="31"/>
      <c r="F102" s="32"/>
      <c r="G102" s="28"/>
      <c r="H102" s="30"/>
    </row>
    <row r="103" spans="1:12" ht="16.5" customHeight="1" x14ac:dyDescent="0.25">
      <c r="A103" s="33">
        <v>14</v>
      </c>
      <c r="B103" s="22" t="s">
        <v>108</v>
      </c>
      <c r="C103" s="54" t="s">
        <v>185</v>
      </c>
      <c r="D103" s="54" t="s">
        <v>184</v>
      </c>
      <c r="E103" s="54" t="s">
        <v>183</v>
      </c>
      <c r="F103" s="54" t="s">
        <v>182</v>
      </c>
      <c r="G103" s="25" t="s">
        <v>159</v>
      </c>
      <c r="H103" s="26"/>
    </row>
    <row r="104" spans="1:12" ht="31.5" x14ac:dyDescent="0.25">
      <c r="A104" s="34"/>
      <c r="B104" s="23"/>
      <c r="C104" s="53"/>
      <c r="D104" s="53"/>
      <c r="E104" s="53"/>
      <c r="F104" s="53"/>
      <c r="G104" s="13" t="s">
        <v>158</v>
      </c>
      <c r="H104" s="14">
        <v>54</v>
      </c>
    </row>
    <row r="105" spans="1:12" ht="35.25" customHeight="1" thickBot="1" x14ac:dyDescent="0.3">
      <c r="A105" s="34"/>
      <c r="B105" s="23"/>
      <c r="C105" s="53"/>
      <c r="D105" s="53"/>
      <c r="E105" s="53"/>
      <c r="F105" s="53"/>
      <c r="G105" s="13" t="s">
        <v>181</v>
      </c>
      <c r="H105" s="14">
        <v>42</v>
      </c>
    </row>
    <row r="106" spans="1:12" x14ac:dyDescent="0.25">
      <c r="A106" s="34"/>
      <c r="B106" s="23"/>
      <c r="C106" s="53"/>
      <c r="D106" s="53"/>
      <c r="E106" s="53"/>
      <c r="F106" s="53"/>
      <c r="G106" s="25" t="s">
        <v>157</v>
      </c>
      <c r="H106" s="26"/>
    </row>
    <row r="107" spans="1:12" x14ac:dyDescent="0.25">
      <c r="A107" s="34"/>
      <c r="B107" s="23"/>
      <c r="C107" s="53"/>
      <c r="D107" s="53"/>
      <c r="E107" s="53"/>
      <c r="F107" s="53"/>
      <c r="G107" s="13" t="s">
        <v>156</v>
      </c>
      <c r="H107" s="14">
        <v>16</v>
      </c>
    </row>
    <row r="108" spans="1:12" ht="55.5" customHeight="1" thickBot="1" x14ac:dyDescent="0.3">
      <c r="A108" s="34"/>
      <c r="B108" s="23"/>
      <c r="C108" s="52"/>
      <c r="D108" s="52"/>
      <c r="E108" s="52"/>
      <c r="F108" s="52"/>
      <c r="G108" s="27" t="s">
        <v>8</v>
      </c>
      <c r="H108" s="29">
        <f>SUM(H104:H105,H107:H107,)</f>
        <v>112</v>
      </c>
    </row>
    <row r="109" spans="1:12" ht="129.75" customHeight="1" thickBot="1" x14ac:dyDescent="0.3">
      <c r="A109" s="35"/>
      <c r="B109" s="24"/>
      <c r="C109" s="31" t="s">
        <v>180</v>
      </c>
      <c r="D109" s="31"/>
      <c r="E109" s="31"/>
      <c r="F109" s="32"/>
      <c r="G109" s="28"/>
      <c r="H109" s="30"/>
      <c r="J109" s="56"/>
      <c r="K109" s="56"/>
      <c r="L109" s="56"/>
    </row>
    <row r="110" spans="1:12" x14ac:dyDescent="0.25">
      <c r="A110" s="33">
        <v>15</v>
      </c>
      <c r="B110" s="22" t="s">
        <v>108</v>
      </c>
      <c r="C110" s="54" t="s">
        <v>179</v>
      </c>
      <c r="D110" s="54" t="s">
        <v>178</v>
      </c>
      <c r="E110" s="54" t="s">
        <v>177</v>
      </c>
      <c r="F110" s="54" t="s">
        <v>176</v>
      </c>
      <c r="G110" s="25" t="s">
        <v>88</v>
      </c>
      <c r="H110" s="26"/>
    </row>
    <row r="111" spans="1:12" ht="63" x14ac:dyDescent="0.25">
      <c r="A111" s="34"/>
      <c r="B111" s="23"/>
      <c r="C111" s="53"/>
      <c r="D111" s="53"/>
      <c r="E111" s="53"/>
      <c r="F111" s="53"/>
      <c r="G111" s="13" t="s">
        <v>175</v>
      </c>
      <c r="H111" s="14">
        <v>9</v>
      </c>
    </row>
    <row r="112" spans="1:12" ht="31.5" x14ac:dyDescent="0.25">
      <c r="A112" s="34"/>
      <c r="B112" s="23"/>
      <c r="C112" s="53"/>
      <c r="D112" s="53"/>
      <c r="E112" s="53"/>
      <c r="F112" s="53"/>
      <c r="G112" s="13" t="s">
        <v>174</v>
      </c>
      <c r="H112" s="14">
        <v>18</v>
      </c>
    </row>
    <row r="113" spans="1:12" ht="31.5" x14ac:dyDescent="0.25">
      <c r="A113" s="34"/>
      <c r="B113" s="23"/>
      <c r="C113" s="53"/>
      <c r="D113" s="53"/>
      <c r="E113" s="53"/>
      <c r="F113" s="53"/>
      <c r="G113" s="13" t="s">
        <v>94</v>
      </c>
      <c r="H113" s="14">
        <v>9</v>
      </c>
    </row>
    <row r="114" spans="1:12" ht="31.5" x14ac:dyDescent="0.25">
      <c r="A114" s="34"/>
      <c r="B114" s="23"/>
      <c r="C114" s="53"/>
      <c r="D114" s="53"/>
      <c r="E114" s="53"/>
      <c r="F114" s="53"/>
      <c r="G114" s="13" t="s">
        <v>173</v>
      </c>
      <c r="H114" s="14">
        <v>9</v>
      </c>
    </row>
    <row r="115" spans="1:12" ht="31.5" x14ac:dyDescent="0.25">
      <c r="A115" s="34"/>
      <c r="B115" s="23"/>
      <c r="C115" s="53"/>
      <c r="D115" s="53"/>
      <c r="E115" s="53"/>
      <c r="F115" s="53"/>
      <c r="G115" s="13" t="s">
        <v>172</v>
      </c>
      <c r="H115" s="14">
        <v>18</v>
      </c>
    </row>
    <row r="116" spans="1:12" ht="31.5" x14ac:dyDescent="0.25">
      <c r="A116" s="34"/>
      <c r="B116" s="23"/>
      <c r="C116" s="53"/>
      <c r="D116" s="53"/>
      <c r="E116" s="53"/>
      <c r="F116" s="53"/>
      <c r="G116" s="13" t="s">
        <v>171</v>
      </c>
      <c r="H116" s="14">
        <v>18</v>
      </c>
    </row>
    <row r="117" spans="1:12" ht="63" x14ac:dyDescent="0.25">
      <c r="A117" s="34"/>
      <c r="B117" s="23"/>
      <c r="C117" s="53"/>
      <c r="D117" s="53"/>
      <c r="E117" s="53"/>
      <c r="F117" s="53"/>
      <c r="G117" s="13" t="s">
        <v>170</v>
      </c>
      <c r="H117" s="14">
        <v>9</v>
      </c>
    </row>
    <row r="118" spans="1:12" ht="31.5" x14ac:dyDescent="0.25">
      <c r="A118" s="34"/>
      <c r="B118" s="23"/>
      <c r="C118" s="53"/>
      <c r="D118" s="53"/>
      <c r="E118" s="53"/>
      <c r="F118" s="53"/>
      <c r="G118" s="13" t="s">
        <v>92</v>
      </c>
      <c r="H118" s="14">
        <v>18</v>
      </c>
    </row>
    <row r="119" spans="1:12" ht="16.5" thickBot="1" x14ac:dyDescent="0.3">
      <c r="A119" s="34"/>
      <c r="B119" s="23"/>
      <c r="C119" s="52"/>
      <c r="D119" s="52"/>
      <c r="E119" s="52"/>
      <c r="F119" s="52"/>
      <c r="G119" s="27" t="s">
        <v>8</v>
      </c>
      <c r="H119" s="29">
        <f>SUM(H111:H118,)</f>
        <v>108</v>
      </c>
    </row>
    <row r="120" spans="1:12" ht="85.5" customHeight="1" thickBot="1" x14ac:dyDescent="0.3">
      <c r="A120" s="35"/>
      <c r="B120" s="24"/>
      <c r="C120" s="31" t="s">
        <v>169</v>
      </c>
      <c r="D120" s="31"/>
      <c r="E120" s="31"/>
      <c r="F120" s="32"/>
      <c r="G120" s="28"/>
      <c r="H120" s="30"/>
    </row>
    <row r="121" spans="1:12" x14ac:dyDescent="0.25">
      <c r="A121" s="33">
        <v>16</v>
      </c>
      <c r="B121" s="22" t="s">
        <v>108</v>
      </c>
      <c r="C121" s="54" t="s">
        <v>168</v>
      </c>
      <c r="D121" s="54" t="s">
        <v>167</v>
      </c>
      <c r="E121" s="54" t="s">
        <v>166</v>
      </c>
      <c r="F121" s="54" t="s">
        <v>165</v>
      </c>
      <c r="G121" s="25" t="s">
        <v>157</v>
      </c>
      <c r="H121" s="26"/>
    </row>
    <row r="122" spans="1:12" x14ac:dyDescent="0.25">
      <c r="A122" s="34"/>
      <c r="B122" s="23"/>
      <c r="C122" s="53"/>
      <c r="D122" s="53"/>
      <c r="E122" s="53"/>
      <c r="F122" s="53"/>
      <c r="G122" s="13" t="s">
        <v>156</v>
      </c>
      <c r="H122" s="14">
        <v>16</v>
      </c>
    </row>
    <row r="123" spans="1:12" ht="232.5" customHeight="1" thickBot="1" x14ac:dyDescent="0.3">
      <c r="A123" s="34"/>
      <c r="B123" s="23"/>
      <c r="C123" s="52"/>
      <c r="D123" s="52"/>
      <c r="E123" s="52"/>
      <c r="F123" s="52"/>
      <c r="G123" s="27" t="s">
        <v>8</v>
      </c>
      <c r="H123" s="29">
        <f>SUM(H122:H122,)</f>
        <v>16</v>
      </c>
    </row>
    <row r="124" spans="1:12" ht="90" customHeight="1" thickBot="1" x14ac:dyDescent="0.3">
      <c r="A124" s="35"/>
      <c r="B124" s="24"/>
      <c r="C124" s="31" t="s">
        <v>164</v>
      </c>
      <c r="D124" s="31"/>
      <c r="E124" s="31"/>
      <c r="F124" s="32"/>
      <c r="G124" s="28"/>
      <c r="H124" s="30"/>
      <c r="J124" s="56"/>
      <c r="K124" s="56"/>
      <c r="L124" s="56"/>
    </row>
    <row r="125" spans="1:12" ht="16.5" customHeight="1" x14ac:dyDescent="0.25">
      <c r="A125" s="33">
        <v>17</v>
      </c>
      <c r="B125" s="22" t="s">
        <v>108</v>
      </c>
      <c r="C125" s="54" t="s">
        <v>163</v>
      </c>
      <c r="D125" s="54" t="s">
        <v>162</v>
      </c>
      <c r="E125" s="54" t="s">
        <v>161</v>
      </c>
      <c r="F125" s="54" t="s">
        <v>160</v>
      </c>
      <c r="G125" s="25" t="s">
        <v>159</v>
      </c>
      <c r="H125" s="26"/>
    </row>
    <row r="126" spans="1:12" ht="32.25" thickBot="1" x14ac:dyDescent="0.3">
      <c r="A126" s="34"/>
      <c r="B126" s="23"/>
      <c r="C126" s="53"/>
      <c r="D126" s="53"/>
      <c r="E126" s="53"/>
      <c r="F126" s="53"/>
      <c r="G126" s="13" t="s">
        <v>158</v>
      </c>
      <c r="H126" s="14">
        <v>54</v>
      </c>
    </row>
    <row r="127" spans="1:12" x14ac:dyDescent="0.25">
      <c r="A127" s="34"/>
      <c r="B127" s="23"/>
      <c r="C127" s="53"/>
      <c r="D127" s="53"/>
      <c r="E127" s="53"/>
      <c r="F127" s="53"/>
      <c r="G127" s="25" t="s">
        <v>157</v>
      </c>
      <c r="H127" s="26"/>
    </row>
    <row r="128" spans="1:12" x14ac:dyDescent="0.25">
      <c r="A128" s="34"/>
      <c r="B128" s="23"/>
      <c r="C128" s="53"/>
      <c r="D128" s="53"/>
      <c r="E128" s="53"/>
      <c r="F128" s="53"/>
      <c r="G128" s="13" t="s">
        <v>156</v>
      </c>
      <c r="H128" s="14">
        <v>18</v>
      </c>
    </row>
    <row r="129" spans="1:12" ht="187.5" customHeight="1" thickBot="1" x14ac:dyDescent="0.3">
      <c r="A129" s="34"/>
      <c r="B129" s="23"/>
      <c r="C129" s="52"/>
      <c r="D129" s="52"/>
      <c r="E129" s="52"/>
      <c r="F129" s="52"/>
      <c r="G129" s="27" t="s">
        <v>8</v>
      </c>
      <c r="H129" s="29">
        <f>SUM(H126:H126,H128:H128,)</f>
        <v>72</v>
      </c>
    </row>
    <row r="130" spans="1:12" ht="111.75" customHeight="1" thickBot="1" x14ac:dyDescent="0.3">
      <c r="A130" s="35"/>
      <c r="B130" s="24"/>
      <c r="C130" s="31" t="s">
        <v>155</v>
      </c>
      <c r="D130" s="31"/>
      <c r="E130" s="31"/>
      <c r="F130" s="32"/>
      <c r="G130" s="28"/>
      <c r="H130" s="30"/>
    </row>
    <row r="131" spans="1:12" ht="16.5" customHeight="1" x14ac:dyDescent="0.25">
      <c r="A131" s="33">
        <v>18</v>
      </c>
      <c r="B131" s="22" t="s">
        <v>154</v>
      </c>
      <c r="C131" s="54" t="s">
        <v>153</v>
      </c>
      <c r="D131" s="54" t="s">
        <v>152</v>
      </c>
      <c r="E131" s="54" t="s">
        <v>151</v>
      </c>
      <c r="F131" s="54" t="s">
        <v>150</v>
      </c>
      <c r="G131" s="25" t="s">
        <v>149</v>
      </c>
      <c r="H131" s="26"/>
    </row>
    <row r="132" spans="1:12" x14ac:dyDescent="0.25">
      <c r="A132" s="34"/>
      <c r="B132" s="23"/>
      <c r="C132" s="53"/>
      <c r="D132" s="53"/>
      <c r="E132" s="53"/>
      <c r="F132" s="53"/>
      <c r="G132" s="13" t="s">
        <v>91</v>
      </c>
      <c r="H132" s="14">
        <v>30</v>
      </c>
    </row>
    <row r="133" spans="1:12" ht="32.25" customHeight="1" x14ac:dyDescent="0.25">
      <c r="A133" s="34"/>
      <c r="B133" s="23"/>
      <c r="C133" s="53"/>
      <c r="D133" s="53"/>
      <c r="E133" s="53"/>
      <c r="F133" s="53"/>
      <c r="G133" s="13" t="s">
        <v>90</v>
      </c>
      <c r="H133" s="14">
        <v>18</v>
      </c>
    </row>
    <row r="134" spans="1:12" ht="126" customHeight="1" thickBot="1" x14ac:dyDescent="0.3">
      <c r="A134" s="34"/>
      <c r="B134" s="23"/>
      <c r="C134" s="52"/>
      <c r="D134" s="52"/>
      <c r="E134" s="52"/>
      <c r="F134" s="52"/>
      <c r="G134" s="27" t="s">
        <v>8</v>
      </c>
      <c r="H134" s="29">
        <f>SUM(H132:H133)</f>
        <v>48</v>
      </c>
    </row>
    <row r="135" spans="1:12" ht="103.5" customHeight="1" thickBot="1" x14ac:dyDescent="0.3">
      <c r="A135" s="35"/>
      <c r="B135" s="24"/>
      <c r="C135" s="31" t="s">
        <v>148</v>
      </c>
      <c r="D135" s="31"/>
      <c r="E135" s="31"/>
      <c r="F135" s="32"/>
      <c r="G135" s="28"/>
      <c r="H135" s="30"/>
      <c r="J135" s="56"/>
      <c r="K135" s="56"/>
      <c r="L135" s="56"/>
    </row>
    <row r="136" spans="1:12" x14ac:dyDescent="0.25">
      <c r="A136" s="33">
        <v>19</v>
      </c>
      <c r="B136" s="22" t="s">
        <v>108</v>
      </c>
      <c r="C136" s="54" t="s">
        <v>147</v>
      </c>
      <c r="D136" s="54" t="s">
        <v>146</v>
      </c>
      <c r="E136" s="54" t="s">
        <v>145</v>
      </c>
      <c r="F136" s="54" t="s">
        <v>144</v>
      </c>
      <c r="G136" s="25" t="s">
        <v>103</v>
      </c>
      <c r="H136" s="26"/>
    </row>
    <row r="137" spans="1:12" ht="47.25" x14ac:dyDescent="0.25">
      <c r="A137" s="34"/>
      <c r="B137" s="23"/>
      <c r="C137" s="53"/>
      <c r="D137" s="53"/>
      <c r="E137" s="53"/>
      <c r="F137" s="53"/>
      <c r="G137" s="13" t="s">
        <v>143</v>
      </c>
      <c r="H137" s="14">
        <v>6</v>
      </c>
    </row>
    <row r="138" spans="1:12" x14ac:dyDescent="0.25">
      <c r="A138" s="34"/>
      <c r="B138" s="23"/>
      <c r="C138" s="53"/>
      <c r="D138" s="53"/>
      <c r="E138" s="53"/>
      <c r="F138" s="53"/>
      <c r="G138" s="13" t="s">
        <v>129</v>
      </c>
      <c r="H138" s="14">
        <v>2</v>
      </c>
    </row>
    <row r="139" spans="1:12" ht="16.5" thickBot="1" x14ac:dyDescent="0.3">
      <c r="A139" s="34"/>
      <c r="B139" s="23"/>
      <c r="C139" s="52"/>
      <c r="D139" s="52"/>
      <c r="E139" s="52"/>
      <c r="F139" s="52"/>
      <c r="G139" s="27" t="s">
        <v>8</v>
      </c>
      <c r="H139" s="29">
        <f>SUM(H137:H138,)</f>
        <v>8</v>
      </c>
    </row>
    <row r="140" spans="1:12" ht="94.7" customHeight="1" thickBot="1" x14ac:dyDescent="0.3">
      <c r="A140" s="35"/>
      <c r="B140" s="24"/>
      <c r="C140" s="31" t="s">
        <v>142</v>
      </c>
      <c r="D140" s="31"/>
      <c r="E140" s="31"/>
      <c r="F140" s="32"/>
      <c r="G140" s="28"/>
      <c r="H140" s="30"/>
    </row>
    <row r="141" spans="1:12" x14ac:dyDescent="0.25">
      <c r="A141" s="33">
        <v>20</v>
      </c>
      <c r="B141" s="22" t="s">
        <v>108</v>
      </c>
      <c r="C141" s="54" t="s">
        <v>141</v>
      </c>
      <c r="D141" s="54" t="s">
        <v>140</v>
      </c>
      <c r="E141" s="54" t="s">
        <v>139</v>
      </c>
      <c r="F141" s="54"/>
      <c r="G141" s="25" t="s">
        <v>103</v>
      </c>
      <c r="H141" s="26"/>
    </row>
    <row r="142" spans="1:12" ht="47.25" x14ac:dyDescent="0.25">
      <c r="A142" s="34"/>
      <c r="B142" s="23"/>
      <c r="C142" s="53"/>
      <c r="D142" s="53"/>
      <c r="E142" s="53"/>
      <c r="F142" s="53"/>
      <c r="G142" s="13" t="s">
        <v>123</v>
      </c>
      <c r="H142" s="14">
        <v>4</v>
      </c>
    </row>
    <row r="143" spans="1:12" ht="31.5" x14ac:dyDescent="0.25">
      <c r="A143" s="34"/>
      <c r="B143" s="23"/>
      <c r="C143" s="53"/>
      <c r="D143" s="53"/>
      <c r="E143" s="53"/>
      <c r="F143" s="53"/>
      <c r="G143" s="13" t="s">
        <v>121</v>
      </c>
      <c r="H143" s="14">
        <v>6</v>
      </c>
    </row>
    <row r="144" spans="1:12" ht="16.5" thickBot="1" x14ac:dyDescent="0.3">
      <c r="A144" s="34"/>
      <c r="B144" s="23"/>
      <c r="C144" s="52"/>
      <c r="D144" s="52"/>
      <c r="E144" s="52"/>
      <c r="F144" s="52"/>
      <c r="G144" s="27" t="s">
        <v>8</v>
      </c>
      <c r="H144" s="29">
        <f>SUM(H142:H143,)</f>
        <v>10</v>
      </c>
    </row>
    <row r="145" spans="1:12" ht="105" customHeight="1" thickBot="1" x14ac:dyDescent="0.3">
      <c r="A145" s="35"/>
      <c r="B145" s="24"/>
      <c r="C145" s="31" t="s">
        <v>138</v>
      </c>
      <c r="D145" s="31"/>
      <c r="E145" s="31"/>
      <c r="F145" s="32"/>
      <c r="G145" s="28"/>
      <c r="H145" s="30"/>
      <c r="J145" s="56"/>
      <c r="K145" s="56"/>
      <c r="L145" s="56"/>
    </row>
    <row r="146" spans="1:12" x14ac:dyDescent="0.25">
      <c r="A146" s="33">
        <v>21</v>
      </c>
      <c r="B146" s="22" t="s">
        <v>108</v>
      </c>
      <c r="C146" s="54" t="s">
        <v>137</v>
      </c>
      <c r="D146" s="54" t="s">
        <v>136</v>
      </c>
      <c r="E146" s="54" t="s">
        <v>135</v>
      </c>
      <c r="F146" s="54" t="s">
        <v>134</v>
      </c>
      <c r="G146" s="25" t="s">
        <v>103</v>
      </c>
      <c r="H146" s="26"/>
    </row>
    <row r="147" spans="1:12" x14ac:dyDescent="0.25">
      <c r="A147" s="34"/>
      <c r="B147" s="23"/>
      <c r="C147" s="53"/>
      <c r="D147" s="53"/>
      <c r="E147" s="53"/>
      <c r="F147" s="53"/>
      <c r="G147" s="13" t="s">
        <v>129</v>
      </c>
      <c r="H147" s="14">
        <v>2</v>
      </c>
    </row>
    <row r="148" spans="1:12" ht="32.25" customHeight="1" x14ac:dyDescent="0.25">
      <c r="A148" s="34"/>
      <c r="B148" s="23"/>
      <c r="C148" s="53"/>
      <c r="D148" s="53"/>
      <c r="E148" s="53"/>
      <c r="F148" s="53"/>
      <c r="G148" s="13" t="s">
        <v>102</v>
      </c>
      <c r="H148" s="14">
        <v>10</v>
      </c>
    </row>
    <row r="149" spans="1:12" ht="96.75" customHeight="1" thickBot="1" x14ac:dyDescent="0.3">
      <c r="A149" s="34"/>
      <c r="B149" s="23"/>
      <c r="C149" s="52"/>
      <c r="D149" s="52"/>
      <c r="E149" s="52"/>
      <c r="F149" s="52"/>
      <c r="G149" s="27" t="s">
        <v>8</v>
      </c>
      <c r="H149" s="29">
        <f>SUM(H147:H148,)</f>
        <v>12</v>
      </c>
    </row>
    <row r="150" spans="1:12" ht="90" customHeight="1" thickBot="1" x14ac:dyDescent="0.3">
      <c r="A150" s="35"/>
      <c r="B150" s="24"/>
      <c r="C150" s="31" t="s">
        <v>133</v>
      </c>
      <c r="D150" s="31"/>
      <c r="E150" s="31"/>
      <c r="F150" s="32"/>
      <c r="G150" s="28"/>
      <c r="H150" s="30"/>
    </row>
    <row r="151" spans="1:12" x14ac:dyDescent="0.25">
      <c r="A151" s="33">
        <v>22</v>
      </c>
      <c r="B151" s="22" t="s">
        <v>108</v>
      </c>
      <c r="C151" s="54" t="s">
        <v>132</v>
      </c>
      <c r="D151" s="54" t="s">
        <v>131</v>
      </c>
      <c r="E151" s="54" t="s">
        <v>130</v>
      </c>
      <c r="F151" s="54" t="s">
        <v>124</v>
      </c>
      <c r="G151" s="25" t="s">
        <v>103</v>
      </c>
      <c r="H151" s="26"/>
    </row>
    <row r="152" spans="1:12" ht="32.25" customHeight="1" x14ac:dyDescent="0.25">
      <c r="A152" s="34"/>
      <c r="B152" s="23"/>
      <c r="C152" s="53"/>
      <c r="D152" s="53"/>
      <c r="E152" s="53"/>
      <c r="F152" s="53"/>
      <c r="G152" s="13" t="s">
        <v>102</v>
      </c>
      <c r="H152" s="14">
        <v>10</v>
      </c>
    </row>
    <row r="153" spans="1:12" x14ac:dyDescent="0.25">
      <c r="A153" s="34"/>
      <c r="B153" s="23"/>
      <c r="C153" s="53"/>
      <c r="D153" s="53"/>
      <c r="E153" s="53"/>
      <c r="F153" s="53"/>
      <c r="G153" s="13" t="s">
        <v>129</v>
      </c>
      <c r="H153" s="14">
        <v>1</v>
      </c>
    </row>
    <row r="154" spans="1:12" ht="72.599999999999994" customHeight="1" thickBot="1" x14ac:dyDescent="0.3">
      <c r="A154" s="34"/>
      <c r="B154" s="23"/>
      <c r="C154" s="52"/>
      <c r="D154" s="52"/>
      <c r="E154" s="52"/>
      <c r="F154" s="52"/>
      <c r="G154" s="27" t="s">
        <v>8</v>
      </c>
      <c r="H154" s="29">
        <f>SUM(H152:H153,)</f>
        <v>11</v>
      </c>
    </row>
    <row r="155" spans="1:12" ht="109.7" customHeight="1" thickBot="1" x14ac:dyDescent="0.3">
      <c r="A155" s="35"/>
      <c r="B155" s="24"/>
      <c r="C155" s="31" t="s">
        <v>128</v>
      </c>
      <c r="D155" s="31"/>
      <c r="E155" s="31"/>
      <c r="F155" s="32"/>
      <c r="G155" s="28"/>
      <c r="H155" s="30"/>
    </row>
    <row r="156" spans="1:12" x14ac:dyDescent="0.25">
      <c r="A156" s="33">
        <v>23</v>
      </c>
      <c r="B156" s="22" t="s">
        <v>108</v>
      </c>
      <c r="C156" s="54" t="s">
        <v>127</v>
      </c>
      <c r="D156" s="54" t="s">
        <v>126</v>
      </c>
      <c r="E156" s="54" t="s">
        <v>125</v>
      </c>
      <c r="F156" s="54" t="s">
        <v>124</v>
      </c>
      <c r="G156" s="25" t="s">
        <v>103</v>
      </c>
      <c r="H156" s="26"/>
    </row>
    <row r="157" spans="1:12" ht="47.25" x14ac:dyDescent="0.25">
      <c r="A157" s="34"/>
      <c r="B157" s="23"/>
      <c r="C157" s="53"/>
      <c r="D157" s="53"/>
      <c r="E157" s="53"/>
      <c r="F157" s="53"/>
      <c r="G157" s="13" t="s">
        <v>123</v>
      </c>
      <c r="H157" s="14">
        <v>4</v>
      </c>
    </row>
    <row r="158" spans="1:12" ht="31.5" x14ac:dyDescent="0.25">
      <c r="A158" s="34"/>
      <c r="B158" s="23"/>
      <c r="C158" s="53"/>
      <c r="D158" s="53"/>
      <c r="E158" s="53"/>
      <c r="F158" s="53"/>
      <c r="G158" s="13" t="s">
        <v>122</v>
      </c>
      <c r="H158" s="14">
        <v>9</v>
      </c>
    </row>
    <row r="159" spans="1:12" ht="31.5" x14ac:dyDescent="0.25">
      <c r="A159" s="34"/>
      <c r="B159" s="23"/>
      <c r="C159" s="53"/>
      <c r="D159" s="53"/>
      <c r="E159" s="53"/>
      <c r="F159" s="53"/>
      <c r="G159" s="13" t="s">
        <v>121</v>
      </c>
      <c r="H159" s="14">
        <v>6</v>
      </c>
    </row>
    <row r="160" spans="1:12" x14ac:dyDescent="0.25">
      <c r="A160" s="34"/>
      <c r="B160" s="23"/>
      <c r="C160" s="53"/>
      <c r="D160" s="53"/>
      <c r="E160" s="53"/>
      <c r="F160" s="53"/>
      <c r="G160" s="13" t="s">
        <v>120</v>
      </c>
      <c r="H160" s="14">
        <v>7</v>
      </c>
    </row>
    <row r="161" spans="1:8" ht="16.5" thickBot="1" x14ac:dyDescent="0.3">
      <c r="A161" s="34"/>
      <c r="B161" s="23"/>
      <c r="C161" s="52"/>
      <c r="D161" s="52"/>
      <c r="E161" s="52"/>
      <c r="F161" s="52"/>
      <c r="G161" s="27" t="s">
        <v>8</v>
      </c>
      <c r="H161" s="29">
        <f>SUM(H157:H160)</f>
        <v>26</v>
      </c>
    </row>
    <row r="162" spans="1:8" ht="104.45" customHeight="1" thickBot="1" x14ac:dyDescent="0.3">
      <c r="A162" s="35"/>
      <c r="B162" s="24"/>
      <c r="C162" s="31" t="s">
        <v>119</v>
      </c>
      <c r="D162" s="31"/>
      <c r="E162" s="31"/>
      <c r="F162" s="32"/>
      <c r="G162" s="28"/>
      <c r="H162" s="30"/>
    </row>
    <row r="163" spans="1:8" x14ac:dyDescent="0.25">
      <c r="A163" s="33">
        <v>24</v>
      </c>
      <c r="B163" s="22" t="s">
        <v>108</v>
      </c>
      <c r="C163" s="54" t="s">
        <v>118</v>
      </c>
      <c r="D163" s="54" t="s">
        <v>117</v>
      </c>
      <c r="E163" s="54" t="s">
        <v>116</v>
      </c>
      <c r="F163" s="54" t="s">
        <v>115</v>
      </c>
      <c r="G163" s="25" t="s">
        <v>103</v>
      </c>
      <c r="H163" s="26"/>
    </row>
    <row r="164" spans="1:8" ht="38.25" customHeight="1" x14ac:dyDescent="0.25">
      <c r="A164" s="34"/>
      <c r="B164" s="23"/>
      <c r="C164" s="53"/>
      <c r="D164" s="53"/>
      <c r="E164" s="53"/>
      <c r="F164" s="53"/>
      <c r="G164" s="13" t="s">
        <v>102</v>
      </c>
      <c r="H164" s="14">
        <v>15</v>
      </c>
    </row>
    <row r="165" spans="1:8" ht="97.7" customHeight="1" thickBot="1" x14ac:dyDescent="0.3">
      <c r="A165" s="34"/>
      <c r="B165" s="23"/>
      <c r="C165" s="52"/>
      <c r="D165" s="52"/>
      <c r="E165" s="52"/>
      <c r="F165" s="52"/>
      <c r="G165" s="27" t="s">
        <v>8</v>
      </c>
      <c r="H165" s="29">
        <f>SUM(H164:H164,)</f>
        <v>15</v>
      </c>
    </row>
    <row r="166" spans="1:8" ht="104.45" customHeight="1" thickBot="1" x14ac:dyDescent="0.3">
      <c r="A166" s="35"/>
      <c r="B166" s="24"/>
      <c r="C166" s="31" t="s">
        <v>114</v>
      </c>
      <c r="D166" s="31"/>
      <c r="E166" s="31"/>
      <c r="F166" s="32"/>
      <c r="G166" s="28"/>
      <c r="H166" s="30"/>
    </row>
    <row r="167" spans="1:8" x14ac:dyDescent="0.25">
      <c r="A167" s="33">
        <v>25</v>
      </c>
      <c r="B167" s="22" t="s">
        <v>108</v>
      </c>
      <c r="C167" s="54" t="s">
        <v>113</v>
      </c>
      <c r="D167" s="54" t="s">
        <v>112</v>
      </c>
      <c r="E167" s="54" t="s">
        <v>111</v>
      </c>
      <c r="F167" s="54" t="s">
        <v>110</v>
      </c>
      <c r="G167" s="25" t="s">
        <v>103</v>
      </c>
      <c r="H167" s="26"/>
    </row>
    <row r="168" spans="1:8" ht="33" customHeight="1" x14ac:dyDescent="0.25">
      <c r="A168" s="34"/>
      <c r="B168" s="23"/>
      <c r="C168" s="53"/>
      <c r="D168" s="53"/>
      <c r="E168" s="53"/>
      <c r="F168" s="53"/>
      <c r="G168" s="13" t="s">
        <v>102</v>
      </c>
      <c r="H168" s="14">
        <v>15</v>
      </c>
    </row>
    <row r="169" spans="1:8" ht="114.6" customHeight="1" thickBot="1" x14ac:dyDescent="0.3">
      <c r="A169" s="34"/>
      <c r="B169" s="23"/>
      <c r="C169" s="52"/>
      <c r="D169" s="52"/>
      <c r="E169" s="52"/>
      <c r="F169" s="52"/>
      <c r="G169" s="27" t="s">
        <v>8</v>
      </c>
      <c r="H169" s="29">
        <f>SUM(H168:H168,)</f>
        <v>15</v>
      </c>
    </row>
    <row r="170" spans="1:8" ht="99.75" customHeight="1" thickBot="1" x14ac:dyDescent="0.3">
      <c r="A170" s="35"/>
      <c r="B170" s="24"/>
      <c r="C170" s="31" t="s">
        <v>109</v>
      </c>
      <c r="D170" s="31"/>
      <c r="E170" s="31"/>
      <c r="F170" s="32"/>
      <c r="G170" s="28"/>
      <c r="H170" s="30"/>
    </row>
    <row r="171" spans="1:8" x14ac:dyDescent="0.25">
      <c r="A171" s="33">
        <v>26</v>
      </c>
      <c r="B171" s="22" t="s">
        <v>108</v>
      </c>
      <c r="C171" s="54" t="s">
        <v>107</v>
      </c>
      <c r="D171" s="54" t="s">
        <v>106</v>
      </c>
      <c r="E171" s="54" t="s">
        <v>105</v>
      </c>
      <c r="F171" s="54" t="s">
        <v>104</v>
      </c>
      <c r="G171" s="25" t="s">
        <v>103</v>
      </c>
      <c r="H171" s="26"/>
    </row>
    <row r="172" spans="1:8" ht="33" customHeight="1" x14ac:dyDescent="0.25">
      <c r="A172" s="34"/>
      <c r="B172" s="23"/>
      <c r="C172" s="53"/>
      <c r="D172" s="53"/>
      <c r="E172" s="53"/>
      <c r="F172" s="53"/>
      <c r="G172" s="13" t="s">
        <v>102</v>
      </c>
      <c r="H172" s="14">
        <v>15</v>
      </c>
    </row>
    <row r="173" spans="1:8" ht="105" customHeight="1" thickBot="1" x14ac:dyDescent="0.3">
      <c r="A173" s="34"/>
      <c r="B173" s="23"/>
      <c r="C173" s="52"/>
      <c r="D173" s="52"/>
      <c r="E173" s="52"/>
      <c r="F173" s="52"/>
      <c r="G173" s="27" t="s">
        <v>8</v>
      </c>
      <c r="H173" s="29">
        <f>SUM(H172:H172,)</f>
        <v>15</v>
      </c>
    </row>
    <row r="174" spans="1:8" ht="87.75" customHeight="1" thickBot="1" x14ac:dyDescent="0.3">
      <c r="A174" s="35"/>
      <c r="B174" s="24"/>
      <c r="C174" s="31" t="s">
        <v>101</v>
      </c>
      <c r="D174" s="31"/>
      <c r="E174" s="31"/>
      <c r="F174" s="32"/>
      <c r="G174" s="28"/>
      <c r="H174" s="30"/>
    </row>
    <row r="175" spans="1:8" ht="16.5" thickBot="1" x14ac:dyDescent="0.3">
      <c r="A175" s="46" t="s">
        <v>87</v>
      </c>
      <c r="B175" s="47"/>
      <c r="C175" s="47"/>
      <c r="D175" s="47"/>
      <c r="E175" s="48"/>
      <c r="F175" s="49">
        <f>H173+H169+H165+H161+H154+H149+H144+H139+H134+H129+H123+H119+H108+H101+H96+H92+H88+H84+H80+H72+H55+H37+H33+H26+H17+H11</f>
        <v>1462</v>
      </c>
      <c r="G175" s="50"/>
      <c r="H175" s="51"/>
    </row>
    <row r="176" spans="1:8" ht="278.45" customHeight="1" thickBot="1" x14ac:dyDescent="0.3">
      <c r="A176" s="41" t="s">
        <v>9</v>
      </c>
      <c r="B176" s="42"/>
      <c r="C176" s="43" t="s">
        <v>100</v>
      </c>
      <c r="D176" s="44"/>
      <c r="E176" s="44"/>
      <c r="F176" s="45"/>
      <c r="G176" s="15" t="s">
        <v>95</v>
      </c>
      <c r="H176" s="16" t="s">
        <v>96</v>
      </c>
    </row>
    <row r="177" spans="1:8" ht="316.7" customHeight="1" thickBot="1" x14ac:dyDescent="0.3">
      <c r="A177" s="41" t="s">
        <v>9</v>
      </c>
      <c r="B177" s="42"/>
      <c r="C177" s="59" t="s">
        <v>99</v>
      </c>
      <c r="D177" s="58"/>
      <c r="E177" s="58"/>
      <c r="F177" s="57"/>
      <c r="G177" s="15" t="s">
        <v>97</v>
      </c>
      <c r="H177" s="16" t="s">
        <v>96</v>
      </c>
    </row>
    <row r="178" spans="1:8" ht="361.7" customHeight="1" thickBot="1" x14ac:dyDescent="0.3">
      <c r="A178" s="41" t="s">
        <v>9</v>
      </c>
      <c r="B178" s="42"/>
      <c r="C178" s="59" t="s">
        <v>98</v>
      </c>
      <c r="D178" s="58"/>
      <c r="E178" s="58"/>
      <c r="F178" s="57"/>
      <c r="G178" s="17" t="s">
        <v>97</v>
      </c>
      <c r="H178" s="16" t="s">
        <v>96</v>
      </c>
    </row>
    <row r="179" spans="1:8" ht="15.75" customHeight="1" x14ac:dyDescent="0.25"/>
    <row r="180" spans="1:8" ht="15.75" customHeight="1" x14ac:dyDescent="0.25"/>
    <row r="181" spans="1:8" ht="15.75" customHeight="1" x14ac:dyDescent="0.25"/>
    <row r="182" spans="1:8" ht="15.75" customHeight="1" x14ac:dyDescent="0.25"/>
    <row r="183" spans="1:8" ht="15.75" customHeight="1" x14ac:dyDescent="0.25"/>
    <row r="184" spans="1:8" ht="15.75" customHeight="1" x14ac:dyDescent="0.25"/>
    <row r="185" spans="1:8" ht="16.5" customHeight="1" x14ac:dyDescent="0.25"/>
    <row r="186" spans="1:8" ht="15.75" customHeight="1" x14ac:dyDescent="0.25"/>
    <row r="187" spans="1:8" ht="15.75" customHeight="1" x14ac:dyDescent="0.25"/>
    <row r="188" spans="1:8" ht="15.75" customHeight="1" x14ac:dyDescent="0.25"/>
    <row r="189" spans="1:8" ht="15.75" customHeight="1" x14ac:dyDescent="0.25"/>
    <row r="190" spans="1:8" ht="15.75" customHeight="1" x14ac:dyDescent="0.25"/>
    <row r="191" spans="1:8" ht="15.75" customHeight="1" x14ac:dyDescent="0.25"/>
    <row r="192" spans="1:8" ht="15.75" customHeight="1" x14ac:dyDescent="0.25"/>
    <row r="193" ht="15.75" customHeight="1" x14ac:dyDescent="0.25"/>
    <row r="194" ht="15.75" customHeight="1" x14ac:dyDescent="0.25"/>
    <row r="195" ht="15.75" customHeight="1" x14ac:dyDescent="0.25"/>
    <row r="196" ht="16.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6.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6.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6.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6.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6.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6.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6.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6.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6.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6.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6.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6.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6.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6.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6.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6.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6.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6.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6.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6.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6.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6.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6.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6.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6.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sheetData>
  <sheetProtection algorithmName="SHA-512" hashValue="ypcVC1eaHWADYTsM4qQBs73QQhGBAB9GypumWQBO5KJm8+/J3EcrQmOE+Zpz7MpJ0ddI0HwVm1xCZy2Ww1BFYA==" saltValue="R9uqb4UcZRmmFFP7XHVTcA==" spinCount="100000" sheet="1" formatCells="0" formatColumns="0" formatRows="0" insertColumns="0" insertRows="0" insertHyperlinks="0" autoFilter="0" pivotTables="0"/>
  <autoFilter ref="A1:H514" xr:uid="{00000000-0009-0000-0000-000000000000}"/>
  <mergeCells count="279">
    <mergeCell ref="C110:C119"/>
    <mergeCell ref="D110:D119"/>
    <mergeCell ref="E110:E119"/>
    <mergeCell ref="F110:F119"/>
    <mergeCell ref="C125:C129"/>
    <mergeCell ref="D125:D129"/>
    <mergeCell ref="E125:E129"/>
    <mergeCell ref="F125:F129"/>
    <mergeCell ref="E121:E123"/>
    <mergeCell ref="F121:F123"/>
    <mergeCell ref="C102:F102"/>
    <mergeCell ref="E94:E96"/>
    <mergeCell ref="F94:F96"/>
    <mergeCell ref="C98:C101"/>
    <mergeCell ref="D98:D101"/>
    <mergeCell ref="E98:E101"/>
    <mergeCell ref="F98:F101"/>
    <mergeCell ref="C97:F97"/>
    <mergeCell ref="A171:A174"/>
    <mergeCell ref="B171:B174"/>
    <mergeCell ref="G171:H171"/>
    <mergeCell ref="G173:G174"/>
    <mergeCell ref="H173:H174"/>
    <mergeCell ref="C174:F174"/>
    <mergeCell ref="C171:C173"/>
    <mergeCell ref="D171:D173"/>
    <mergeCell ref="E171:E173"/>
    <mergeCell ref="F171:F173"/>
    <mergeCell ref="A167:A170"/>
    <mergeCell ref="B167:B170"/>
    <mergeCell ref="G167:H167"/>
    <mergeCell ref="G169:G170"/>
    <mergeCell ref="H169:H170"/>
    <mergeCell ref="C170:F170"/>
    <mergeCell ref="C167:C169"/>
    <mergeCell ref="D167:D169"/>
    <mergeCell ref="E167:E169"/>
    <mergeCell ref="F167:F169"/>
    <mergeCell ref="A163:A166"/>
    <mergeCell ref="B163:B166"/>
    <mergeCell ref="G163:H163"/>
    <mergeCell ref="G165:G166"/>
    <mergeCell ref="H165:H166"/>
    <mergeCell ref="C166:F166"/>
    <mergeCell ref="C163:C165"/>
    <mergeCell ref="D163:D165"/>
    <mergeCell ref="E163:E165"/>
    <mergeCell ref="F163:F165"/>
    <mergeCell ref="A156:A162"/>
    <mergeCell ref="B156:B162"/>
    <mergeCell ref="G156:H156"/>
    <mergeCell ref="G161:G162"/>
    <mergeCell ref="H161:H162"/>
    <mergeCell ref="C162:F162"/>
    <mergeCell ref="C156:C161"/>
    <mergeCell ref="D156:D161"/>
    <mergeCell ref="E156:E161"/>
    <mergeCell ref="F156:F161"/>
    <mergeCell ref="A151:A155"/>
    <mergeCell ref="B151:B155"/>
    <mergeCell ref="G151:H151"/>
    <mergeCell ref="G154:G155"/>
    <mergeCell ref="H154:H155"/>
    <mergeCell ref="C155:F155"/>
    <mergeCell ref="C151:C154"/>
    <mergeCell ref="D151:D154"/>
    <mergeCell ref="E151:E154"/>
    <mergeCell ref="F151:F154"/>
    <mergeCell ref="A146:A150"/>
    <mergeCell ref="B146:B150"/>
    <mergeCell ref="G146:H146"/>
    <mergeCell ref="G149:G150"/>
    <mergeCell ref="H149:H150"/>
    <mergeCell ref="C150:F150"/>
    <mergeCell ref="C146:C149"/>
    <mergeCell ref="D146:D149"/>
    <mergeCell ref="E146:E149"/>
    <mergeCell ref="F146:F149"/>
    <mergeCell ref="A141:A145"/>
    <mergeCell ref="B141:B145"/>
    <mergeCell ref="G141:H141"/>
    <mergeCell ref="G144:G145"/>
    <mergeCell ref="H144:H145"/>
    <mergeCell ref="C145:F145"/>
    <mergeCell ref="C141:C144"/>
    <mergeCell ref="D141:D144"/>
    <mergeCell ref="E141:E144"/>
    <mergeCell ref="F141:F144"/>
    <mergeCell ref="A136:A140"/>
    <mergeCell ref="B136:B140"/>
    <mergeCell ref="G136:H136"/>
    <mergeCell ref="G139:G140"/>
    <mergeCell ref="H139:H140"/>
    <mergeCell ref="C140:F140"/>
    <mergeCell ref="C136:C139"/>
    <mergeCell ref="D136:D139"/>
    <mergeCell ref="E136:E139"/>
    <mergeCell ref="F136:F139"/>
    <mergeCell ref="A131:A135"/>
    <mergeCell ref="B131:B135"/>
    <mergeCell ref="G131:H131"/>
    <mergeCell ref="G134:G135"/>
    <mergeCell ref="H134:H135"/>
    <mergeCell ref="C135:F135"/>
    <mergeCell ref="C131:C134"/>
    <mergeCell ref="D131:D134"/>
    <mergeCell ref="E131:E134"/>
    <mergeCell ref="F131:F134"/>
    <mergeCell ref="A177:B177"/>
    <mergeCell ref="C177:F177"/>
    <mergeCell ref="B121:B124"/>
    <mergeCell ref="G121:H121"/>
    <mergeCell ref="G129:G130"/>
    <mergeCell ref="H123:H124"/>
    <mergeCell ref="C124:F124"/>
    <mergeCell ref="B125:B130"/>
    <mergeCell ref="G125:H125"/>
    <mergeCell ref="G127:H127"/>
    <mergeCell ref="H129:H130"/>
    <mergeCell ref="C130:F130"/>
    <mergeCell ref="B110:B120"/>
    <mergeCell ref="G110:H110"/>
    <mergeCell ref="G119:G120"/>
    <mergeCell ref="H119:H120"/>
    <mergeCell ref="C120:F120"/>
    <mergeCell ref="G123:G124"/>
    <mergeCell ref="C121:C123"/>
    <mergeCell ref="D121:D123"/>
    <mergeCell ref="D103:D108"/>
    <mergeCell ref="E103:E108"/>
    <mergeCell ref="F103:F108"/>
    <mergeCell ref="B98:B102"/>
    <mergeCell ref="A178:B178"/>
    <mergeCell ref="C178:F178"/>
    <mergeCell ref="A175:E175"/>
    <mergeCell ref="F175:H175"/>
    <mergeCell ref="A176:B176"/>
    <mergeCell ref="C176:F176"/>
    <mergeCell ref="G98:H98"/>
    <mergeCell ref="G101:G102"/>
    <mergeCell ref="H101:H102"/>
    <mergeCell ref="B103:B109"/>
    <mergeCell ref="G103:H103"/>
    <mergeCell ref="G106:H106"/>
    <mergeCell ref="G108:G109"/>
    <mergeCell ref="H108:H109"/>
    <mergeCell ref="C109:F109"/>
    <mergeCell ref="C103:C108"/>
    <mergeCell ref="B19:B27"/>
    <mergeCell ref="G19:H19"/>
    <mergeCell ref="G24:H24"/>
    <mergeCell ref="G26:G27"/>
    <mergeCell ref="H26:H27"/>
    <mergeCell ref="C27:F27"/>
    <mergeCell ref="C19:C26"/>
    <mergeCell ref="D19:D26"/>
    <mergeCell ref="E19:E26"/>
    <mergeCell ref="F19:F26"/>
    <mergeCell ref="B13:B18"/>
    <mergeCell ref="G13:H13"/>
    <mergeCell ref="G17:G18"/>
    <mergeCell ref="H17:H18"/>
    <mergeCell ref="C18:F18"/>
    <mergeCell ref="C13:C17"/>
    <mergeCell ref="D13:D17"/>
    <mergeCell ref="E13:E17"/>
    <mergeCell ref="F13:F17"/>
    <mergeCell ref="A86:A89"/>
    <mergeCell ref="B2:B12"/>
    <mergeCell ref="G2:H2"/>
    <mergeCell ref="G11:G12"/>
    <mergeCell ref="H11:H12"/>
    <mergeCell ref="C12:F12"/>
    <mergeCell ref="C2:C11"/>
    <mergeCell ref="D2:D11"/>
    <mergeCell ref="E2:E11"/>
    <mergeCell ref="F2:F11"/>
    <mergeCell ref="A28:A34"/>
    <mergeCell ref="A35:A38"/>
    <mergeCell ref="A39:A56"/>
    <mergeCell ref="A57:A73"/>
    <mergeCell ref="A74:A81"/>
    <mergeCell ref="A82:A85"/>
    <mergeCell ref="A98:A102"/>
    <mergeCell ref="A103:A109"/>
    <mergeCell ref="A110:A120"/>
    <mergeCell ref="A121:A124"/>
    <mergeCell ref="A125:A130"/>
    <mergeCell ref="A2:A12"/>
    <mergeCell ref="A13:A18"/>
    <mergeCell ref="A19:A27"/>
    <mergeCell ref="A90:A93"/>
    <mergeCell ref="A94:A97"/>
    <mergeCell ref="B28:B34"/>
    <mergeCell ref="G28:H28"/>
    <mergeCell ref="G33:G34"/>
    <mergeCell ref="H33:H34"/>
    <mergeCell ref="C34:F34"/>
    <mergeCell ref="C28:C33"/>
    <mergeCell ref="D28:D33"/>
    <mergeCell ref="E28:E33"/>
    <mergeCell ref="F28:F33"/>
    <mergeCell ref="G35:H35"/>
    <mergeCell ref="G37:G38"/>
    <mergeCell ref="H37:H38"/>
    <mergeCell ref="C38:F38"/>
    <mergeCell ref="C35:C37"/>
    <mergeCell ref="D35:D37"/>
    <mergeCell ref="E35:E37"/>
    <mergeCell ref="F35:F37"/>
    <mergeCell ref="C56:F56"/>
    <mergeCell ref="C39:C55"/>
    <mergeCell ref="D39:D55"/>
    <mergeCell ref="E39:E55"/>
    <mergeCell ref="F39:F55"/>
    <mergeCell ref="B35:B38"/>
    <mergeCell ref="E57:E72"/>
    <mergeCell ref="F57:F72"/>
    <mergeCell ref="B39:B56"/>
    <mergeCell ref="G39:H39"/>
    <mergeCell ref="G41:H41"/>
    <mergeCell ref="G45:H45"/>
    <mergeCell ref="G47:H47"/>
    <mergeCell ref="G53:H53"/>
    <mergeCell ref="G55:G56"/>
    <mergeCell ref="H55:H56"/>
    <mergeCell ref="G57:H57"/>
    <mergeCell ref="G60:H60"/>
    <mergeCell ref="G67:H67"/>
    <mergeCell ref="G70:H70"/>
    <mergeCell ref="G72:G73"/>
    <mergeCell ref="H72:H73"/>
    <mergeCell ref="D90:D92"/>
    <mergeCell ref="B57:B73"/>
    <mergeCell ref="E90:E92"/>
    <mergeCell ref="F90:F92"/>
    <mergeCell ref="B74:B81"/>
    <mergeCell ref="B86:B89"/>
    <mergeCell ref="B90:B93"/>
    <mergeCell ref="C73:F73"/>
    <mergeCell ref="C57:C72"/>
    <mergeCell ref="D57:D72"/>
    <mergeCell ref="D74:D80"/>
    <mergeCell ref="E74:E80"/>
    <mergeCell ref="F74:F80"/>
    <mergeCell ref="C86:C88"/>
    <mergeCell ref="D86:D88"/>
    <mergeCell ref="E86:E88"/>
    <mergeCell ref="F86:F88"/>
    <mergeCell ref="C82:C84"/>
    <mergeCell ref="D82:D84"/>
    <mergeCell ref="E82:E84"/>
    <mergeCell ref="F82:F84"/>
    <mergeCell ref="G74:H74"/>
    <mergeCell ref="G78:H78"/>
    <mergeCell ref="G80:G81"/>
    <mergeCell ref="H80:H81"/>
    <mergeCell ref="C81:F81"/>
    <mergeCell ref="C74:C80"/>
    <mergeCell ref="G86:H86"/>
    <mergeCell ref="G88:G89"/>
    <mergeCell ref="H88:H89"/>
    <mergeCell ref="C89:F89"/>
    <mergeCell ref="G90:H90"/>
    <mergeCell ref="B82:B85"/>
    <mergeCell ref="G82:H82"/>
    <mergeCell ref="G84:G85"/>
    <mergeCell ref="H84:H85"/>
    <mergeCell ref="C85:F85"/>
    <mergeCell ref="G92:G93"/>
    <mergeCell ref="H92:H93"/>
    <mergeCell ref="C93:F93"/>
    <mergeCell ref="B94:B97"/>
    <mergeCell ref="G94:H94"/>
    <mergeCell ref="G96:G97"/>
    <mergeCell ref="H96:H97"/>
    <mergeCell ref="C94:C96"/>
    <mergeCell ref="D94:D96"/>
    <mergeCell ref="C90:C9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2025-08-12T12:40:32Z</dcterms:modified>
</cp:coreProperties>
</file>