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Specializált gép- és járműgyártás\"/>
    </mc:Choice>
  </mc:AlternateContent>
  <xr:revisionPtr revIDLastSave="0" documentId="13_ncr:1_{92846B89-6A4F-42F2-BEA7-BC072C06EC7E}" xr6:coauthVersionLast="47" xr6:coauthVersionMax="47" xr10:uidLastSave="{00000000-0000-0000-0000-000000000000}"/>
  <bookViews>
    <workbookView xWindow="-120" yWindow="-120" windowWidth="29040" windowHeight="15840" xr2:uid="{00000000-000D-0000-FFFF-FFFF00000000}"/>
  </bookViews>
  <sheets>
    <sheet name="6.2" sheetId="1" r:id="rId1"/>
    <sheet name="6.3" sheetId="12" r:id="rId2"/>
  </sheets>
  <definedNames>
    <definedName name="_xlnm._FilterDatabase" localSheetId="0" hidden="1">'6.2'!$A$1:$H$410</definedName>
    <definedName name="_xlnm._FilterDatabase" localSheetId="1" hidden="1">'6.3'!$A$1:$H$557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12" l="1"/>
  <c r="H27" i="12"/>
  <c r="H41" i="12"/>
  <c r="H56" i="12"/>
  <c r="H71" i="12"/>
  <c r="H80" i="12"/>
  <c r="H91" i="12"/>
  <c r="H106" i="12"/>
  <c r="H121" i="12"/>
  <c r="H136" i="12"/>
  <c r="H144" i="12"/>
  <c r="H157" i="12"/>
  <c r="H168" i="12"/>
  <c r="H178" i="12"/>
  <c r="H187" i="12"/>
  <c r="H194" i="12"/>
  <c r="H202" i="12"/>
  <c r="H208" i="12"/>
  <c r="H213" i="12"/>
  <c r="H217" i="12"/>
  <c r="F219" i="12" l="1"/>
  <c r="H37" i="1"/>
  <c r="H6" i="1"/>
  <c r="H13" i="1"/>
  <c r="H21" i="1"/>
  <c r="H27" i="1"/>
  <c r="H45" i="1"/>
  <c r="H53" i="1"/>
  <c r="H59" i="1"/>
  <c r="H64" i="1"/>
  <c r="H69" i="1"/>
  <c r="F71" i="1" l="1"/>
</calcChain>
</file>

<file path=xl/sharedStrings.xml><?xml version="1.0" encoding="utf-8"?>
<sst xmlns="http://schemas.openxmlformats.org/spreadsheetml/2006/main" count="474" uniqueCount="216">
  <si>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</si>
  <si>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</si>
  <si>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</si>
  <si>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</si>
  <si>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</si>
  <si>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</si>
  <si>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</si>
  <si>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</si>
  <si>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</si>
  <si>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</si>
  <si>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Munkadarab, vagy térhatású ábra alapján egyszerű geometriájú alkatrészről felvételi vázlatot készít.</t>
  </si>
  <si>
    <t>Ismeri a nézeti- és metszeti ábrázolás szabályait. Ismeri a gyártási technológiáknak megfelelő mérethálózat készítésének szabályait.</t>
  </si>
  <si>
    <t>Törekszik arra, hogy a szabadkézi rajz arányos és áttekinthető legyen.</t>
  </si>
  <si>
    <t>Önállóan szabadkézi felvételi vázlatot készít.</t>
  </si>
  <si>
    <t>Műszaki rajz alapján kiválasztja az egyszerű, fémből készült alkatrészek gyártásához szükséges eszközöket, szerszámokat, kisgépeket. Előkészíti a munkahelyet, és elrendezi a munkavégzéshez szükséges szerszámokat, eszközöket.</t>
  </si>
  <si>
    <t>Vizualizálja a műszaki rajzon szereplő alkatrészt. Ismeri a gyártási műveletekhez használható szerszámokat, készülékeket, kisgépeket, és azok biztonságos használatának szabályait.</t>
  </si>
  <si>
    <t>Szem előtt tartja a gyártás gazdaságosságát. Fontosnak érzi a rendezett munkakörnyezet kialakítását, a fenntarthatóság szempontjainak érvényesülését.</t>
  </si>
  <si>
    <t>A munkafeladathoz önállóan választ szerszámokat, eszközöket.</t>
  </si>
  <si>
    <t>Műszaki rajz alapján előgyártmányt választ, műveleti sorrendtervet készít, majd kézi megmunkálással, és/vagy kisgépekkel egyszerű, fémből készült alkatrészeket gyárt.</t>
  </si>
  <si>
    <t>Ismeri az alkatrészek elkészítéséhez szükséges technológiákat és az anyagok alapvető tulajdonságait.</t>
  </si>
  <si>
    <t>Pontosan betartja a technológiai utasításokat és környezetvédelmi szabályokat. Törekszik a munkavégzésből adódó kockázat minimalizálására. Törekszik a precíz, környezettudatos és gazdaságos munkavégzésre</t>
  </si>
  <si>
    <t>Műszaki táblázat segítségével önállóan kiválasztja a félkészterméket. Szakmai felügyelet mellett meghatározza a gyártási sorrendet. A gyártási műveleteket önállóan végzi.</t>
  </si>
  <si>
    <t>Az elkészült alkatrészek méreteit mérőeszközökkel ellenőrzi.</t>
  </si>
  <si>
    <t>Ismeri az adott alkatrész geometriájának megfelelő, és az adott méret meghatározásához szükséges mérőeszközöket.</t>
  </si>
  <si>
    <t>Elkötelezett a hibás munkadarabok számának csökkentése, illetve a mérőeszközök állagának megőrzése mellett.</t>
  </si>
  <si>
    <t>Eldönti, hogy a gyártott munkadarab megfelel-e a rajzi előírásoknak. Felelősséget vállal az általa gyártott termék minőségéért.</t>
  </si>
  <si>
    <t>Műszaki dokumentáció (összeállítási rajz és darabjegyzék) alapján csavarkötéssel, szegecskötéssel egyszerű alkatrészcsoportokat szerel össze. Villamos kötéseket és lágyforrasztással készült kötést hoz létre.</t>
  </si>
  <si>
    <t>Ismeri a kötés kialakításához szükséges eszközöket, szerszámokat, segédanyagokat.</t>
  </si>
  <si>
    <t>Fontosnak tartja a műszaki dokumentációban szereplő előírások figyelembevételét.</t>
  </si>
  <si>
    <t>Felelősséget vállal a létrehozott kötés minőségéért. Felelősséget vállal a veszélyes hulladékok szakszerű kezeléséért.</t>
  </si>
  <si>
    <t>Villamos kapcsolási rajz alapján egyszerű villamos áramköröket állít össze. Az áramköri elemeket a választott (banándugós, illetve szerelőtáblás) technológia szerint szakszerűen csatlakoztatja.</t>
  </si>
  <si>
    <t>Ismeri a villamos áramkör elemeinek jelképes jelölését.</t>
  </si>
  <si>
    <t>Fontosnak tartja a jelképek ismeretét. Törekszik a pontos és szakszerű munkavégzésre.</t>
  </si>
  <si>
    <t>Önállóan elvégzi a kapcsolás összeállítását. A kapcsolás működőképességét ellenőrzi.</t>
  </si>
  <si>
    <t>Egyszerű villamos áramkörökön elvégzi a feszültség, áramerősség és ellenállás mérését. Egyszerű elektrotechnikai alaptörvényeket méréssel igazol.</t>
  </si>
  <si>
    <t>Ismeri a feszültség, az áramerősség és az ellenállás mérésének módját. Ismeri az adott jellemző méréséhez szükséges műszert. Tisztában van az elektrotechnikai alaptörvényekkel. Ismeri a vonatkozó biztonságtechnikai előírásokat.</t>
  </si>
  <si>
    <t>Elkötelezett a mérés pontos elvégzése mellett.</t>
  </si>
  <si>
    <t>Önállóan kiválasztja a méréshez szükséges műszert és meghatározza a mérési pontokat. Önállóan számítja ki az áramkör jellemzőit.</t>
  </si>
  <si>
    <t>Azonosítja és kezeli a hiba- és túláramvédelmi eszközöket. Felismeri a lehetséges veszélyforrásokat.</t>
  </si>
  <si>
    <t>Ismeri a munkahelyén (gyakorlati helyén) használt hibavédelmi és túláramvédelmi eszközöket és azok jelzéseit.</t>
  </si>
  <si>
    <t>Fontosnak tartja a védelmi eszközök ismeretét és használatát. Törekszik a villamos áram hatásaiból adódó kockázat minimalizálására.</t>
  </si>
  <si>
    <t>A megfelelő szakembert bevonja a hiba megszüntetésébe.</t>
  </si>
  <si>
    <t>Az elvégzett munkát dokumentálja. Szövegszerkesztő, vagy táblázatkezelő programban rögzíti a mérési eredményeket.</t>
  </si>
  <si>
    <t>Ismeri a gyártási és mérési dokumentációk típusait és azok kötelező tartalmát.</t>
  </si>
  <si>
    <t>Elkötelezett a végzett munka pontos dokumentálása iránt.</t>
  </si>
  <si>
    <t>Felelősséget vállal a dokumentumok tartalmáért.</t>
  </si>
  <si>
    <t>A munkavégzés során betartja a munka-, tűz-, baleset- és környezetvédelmi szabályokat.</t>
  </si>
  <si>
    <t>Ismeri a munkavégzéssel kapcsolatos munka-, tűz-, baleset- és környezetvédelmi szabályokat.</t>
  </si>
  <si>
    <t>Elkötelezett a biztonságos, környezettudatos munkavégzés mellett.</t>
  </si>
  <si>
    <t>Felelősséget vállal önmaga és munkatársai biztonságáért. A védőberendezéseket és védőfelszerelést rendeltetésszerűen használja.</t>
  </si>
  <si>
    <t>Gépészeti alapismeretek</t>
  </si>
  <si>
    <t>Műszaki rajz alapjai</t>
  </si>
  <si>
    <t>Anyag- és gyártásismeret</t>
  </si>
  <si>
    <t xml:space="preserve">Munkabiztonság, tűz - és környezetvédelem </t>
  </si>
  <si>
    <t xml:space="preserve">Anyag- és gyártásismeret </t>
  </si>
  <si>
    <t>Fémipari alapmegmunkálások</t>
  </si>
  <si>
    <t>Villamos alapismeretek</t>
  </si>
  <si>
    <t>Villamos áramkör</t>
  </si>
  <si>
    <t>Villamos áramkör ábrázolása</t>
  </si>
  <si>
    <t>Villamos áramkör kialakítása</t>
  </si>
  <si>
    <t>Villamos biztonságtechnika</t>
  </si>
  <si>
    <r>
      <t xml:space="preserve">A tananyagelemek és a deszkriptorok projektszemléletű kapcsolódása:
</t>
    </r>
    <r>
      <rPr>
        <sz val="11"/>
        <color theme="1"/>
        <rFont val="Franklin Gothic Book"/>
        <family val="2"/>
      </rPr>
      <t>A tanulónak be kell tartania a munka-, tűz-, baleset- és környezetvédelmi szabályokat a munkavégzés során, és ismernie kell ezek részleteit. Elkötelezettnek kell lennie a biztonságos és környezettudatos munkavégzés mellett, valamint felelősséget kell vállalnia önmaga és munkatársai biztonságáért. A védőberendezéseket és védőfelszerelést rendeltetésszerűen kell használnia.</t>
    </r>
  </si>
  <si>
    <r>
      <t xml:space="preserve">A tananyagelemek és a deszkriptorok projektszemléletű kapcsolódása:
</t>
    </r>
    <r>
      <rPr>
        <sz val="11"/>
        <color theme="1"/>
        <rFont val="Franklin Gothic Book"/>
        <family val="2"/>
      </rPr>
      <t>A tanulónak dokumentálnia kell az elvégzett munkát, és rögzítenie a mérési eredményeket szövegszerkesztő vagy táblázatkezelő programban. Ismernie kell a gyártási és mérési dokumentációk típusait és azok kötelező tartalmát. Elkötelezettnek kell lennie a munka pontos dokumentálása iránt, és felelősséget kell vállalnia a dokumentumok tartalmáért.</t>
    </r>
  </si>
  <si>
    <t>Villamos áramkörök mérése, dokumentálása</t>
  </si>
  <si>
    <t>Projektmunka</t>
  </si>
  <si>
    <t xml:space="preserve">Projektmunka </t>
  </si>
  <si>
    <t>Az "Okos Otthon Villamos Rendszere" projekt során a tanulók egy alapvető világítási rendszert állítanak össze, amely kapcsolót, izzót és áramforrást tartalmaz. A projekt részeként mérik a feszültséget, áramerősséget és ellenállást, igazolva az elektrotechnikai alaptörvényeket. Telepítenek túláramvédelmi eszközöket, és szimulálnak túláram helyzeteket. Dokumentálják az elvégzett munkát, készítenek mérési jegyzőkönyvet és áramköri rajzot. Végül biztonsági tervet készítenek, amely tartalmazza a munka-, tűz-, baleset- és környezetvédelmi szabályokat.</t>
  </si>
  <si>
    <r>
      <t xml:space="preserve">A tananyagelemek és a deszkriptorok projektszemléletű kapcsolódása:
</t>
    </r>
    <r>
      <rPr>
        <sz val="11"/>
        <color theme="1"/>
        <rFont val="Franklin Gothic Book"/>
        <family val="2"/>
      </rPr>
      <t>Cél, hogy a tanuló képes legyen a munka tárgyával kapcsolatos eszközöket, gépeket, kézi szerszámokat előkészíteni. Ennek érdekében az alábbiakhoz kapcsolódó készségek fejlesztésére kerül sor:
gyártmányelemzés, alapanyagválasztás, segédanyagok választása; a gyártás munkafázisainak és azok sorrendjének meghatározása; megmunkálószerszámok és megmunkálógépek kiválasztása.</t>
    </r>
  </si>
  <si>
    <r>
      <t xml:space="preserve">A tananyagelemek és a deszkriptorok projektszemléletű kapcsolódása:
</t>
    </r>
    <r>
      <rPr>
        <sz val="11"/>
        <color theme="1"/>
        <rFont val="Franklin Gothic Book"/>
        <family val="2"/>
      </rPr>
      <t>Cél, hogy a tanuló képes legyen komplex, több darabból álló alkaterészcsoport összeszerelésére. Képes legyen a munkafolyamat megtervezésére, a szükséges eszközök, szerszámok gépek kiválasztásra. Ennek érdekében az alábbiakhoz kapcsolódó készségek fejlesztésére kerül sor:
egyszerű geometriájú alkatrész elkészítése a tanult darabolási, reszelés, fúrási, menetkészítési módszerek alapján; az elkészült alkatrész méreteinek ellenőrzése, a munkadarab önálló értékelése; szerelési ábra szerint az alkatrészek összeszerelése, összeállítási rajz alapján a villamos alkatrészek elhelyezése; kapcsolási rajz alapján a villamos bekötés elkészítése; adott alkatrészről mérési jegyzőkönyv készítése (szükség esetén mérési utasítás szerint); villamos mérések elvégzése (feszültség, áramerősség, ellenállás).</t>
    </r>
  </si>
  <si>
    <r>
      <t xml:space="preserve">A tananyagelemek és a deszkriptorok projektszemléletű kapcsolódása:
</t>
    </r>
    <r>
      <rPr>
        <sz val="11"/>
        <color theme="1"/>
        <rFont val="Franklin Gothic Book"/>
        <family val="2"/>
      </rPr>
      <t>Cél, hogy a tanuló a végrehajtásra kerülő projektekben a munkavégzése során és a munkadarab elkészültét követően szakszerűen használja a méretek ellenőrzésére szolgáló mérő és ellenőrző eszközöket. Ennek érdekében az alábbiakhoz kapcsolódó készségek fejlesztésére kerül sor:
mérő- és ellenőrző eszközök kiválasztása a mérendő méret függvényében, vagy az előírt mérő- és ellenőrző eszköz használata a mérésekhez; a mechanikus és digitális mérőeszközök használatának alapjai; a külső és belső méretek mérése, ellenőrzése egyszerű mérőeszközzel: tolómérő, talpas tolómérő, mikrométer, furatmikrométer.</t>
    </r>
  </si>
  <si>
    <r>
      <t xml:space="preserve">A tananyagelemek és a deszkriptorok projektszemléletű kapcsolódása:
</t>
    </r>
    <r>
      <rPr>
        <sz val="11"/>
        <color theme="1"/>
        <rFont val="Franklin Gothic Book"/>
        <family val="2"/>
      </rPr>
      <t>Cél, hogy a tanuló Ismerje és alkalmazza a darabolás, a kézi forgácsolás és az egyszerű kisgépes megmunkálás eljárásait. Ennek érdekében az alábbiakhoz kapcsolódó készségek fejlesztésére kerül sor:
az előgyártmányok típusai a gyártási technológiák alapján (hengerlés, húzás, kovácsolás,öntés); az előgyártmányok szabványos szállítási állapotai (alak, méret és hőkezeltség); az ipari anyagok csoportosítása, az ipari anyagok tulajdonságai és felhasználási területei; az alkatrészrajzok és összeállítási rajzok anyagjelölései; az előrajzolás eszközei és módszerei; a darabolás eszközei és technológiái; egyszerű lemezalakítások, kézi forgácsolóeljárások, furatmegmunkálási technológiák elvégzése; egyszerű kötések létrehozása (menetes kötés, szegecskötés, ragasztás, lágyforrasztás), hossz- és szögmérő eszközök alkalmazása.</t>
    </r>
  </si>
  <si>
    <r>
      <t xml:space="preserve">A tananyagelemek és a deszkriptorok projektszemléletű kapcsolódása:
</t>
    </r>
    <r>
      <rPr>
        <sz val="11"/>
        <color theme="1"/>
        <rFont val="Franklin Gothic Book"/>
        <family val="2"/>
      </rPr>
      <t>Cél, hogy a tanuló képes legyen a munka tárgyával kapcsolatos dokumentációkat értelmezni, tudjon kézi vázlatokat és dokumentációkat készíteni. Ennek érdekében az alábbiakhoz kapcsolódó készségek fejlesztésére kerül sor:
műszaki rajzok tartalmi és formai követelményei; rajztechnikai alapszabványok, előírások; műszaki rajzban alkalmazott vonalak fajtái; alkatrészek síkbeli ábrázolásának szabályai; a metszeti ábrázolás célja, a mérethálózat felépítése, a méretmegadás szabályai; felvételi vázlatok készítése; a mérettűrés megadási módjai; a határméretek meghatározása; felületi érdességek, alak- és helyzettűrések megadása; a különféle furatok (sima, süllyesztett, zsákfurat, menetes furat) ábrázolási módjai; felvételi vázlat készítése furatos, menetes alkatrészekről tűrések és felületi érdesség megadásával.</t>
    </r>
  </si>
  <si>
    <r>
      <t xml:space="preserve">A tananyagelemek és a deszkriptorok projektszemléletű kapcsolódása:
</t>
    </r>
    <r>
      <rPr>
        <sz val="11"/>
        <color theme="1"/>
        <rFont val="Franklin Gothic Book"/>
        <family val="2"/>
      </rPr>
      <t>A tanulónak össze kell állítania egyszerű villamos áramköröket a kapcsolási rajz alapján, és szakszerűen csatlakoztatnia az áramköri elemeket a választott technológia szerint. Ismernie kell az áramköri elemek jelképes jelölését, és törekednie kell a pontos, szakszerű munkavégzésre. Önállóan kell elvégeznie a kapcsolás összeállítását, majd ellenőriznie annak működőképességét.</t>
    </r>
  </si>
  <si>
    <r>
      <t xml:space="preserve">A tananyagelemek és a deszkriptorok projektszemléletű kapcsolódása:
</t>
    </r>
    <r>
      <rPr>
        <sz val="11"/>
        <color theme="1"/>
        <rFont val="Franklin Gothic Book"/>
        <family val="2"/>
      </rPr>
      <t>A tanulónak el kell végeznie a feszültség, áramerősség és ellenállás mérését egyszerű villamos áramkörökön, és méréssel igazolnia kell az elektrotechnikai alaptörvényeket. Ismernie kell a mérési módokat és a szükséges műszereket, valamint a vonatkozó biztonságtechnikai előírásokat. Önállóan kell kiválasztania a méréshez szükséges műszert, meghatároznia a mérési pontokat, és kiszámítania az áramkör jellemzőit. Elkötelezettnek kell lennie a pontos mérés elvégzése mellett.</t>
    </r>
  </si>
  <si>
    <r>
      <t xml:space="preserve">A tananyagelemek és a deszkriptorok projektszemléletű kapcsolódása:
</t>
    </r>
    <r>
      <rPr>
        <sz val="11"/>
        <color theme="1"/>
        <rFont val="Franklin Gothic Book"/>
        <family val="2"/>
      </rPr>
      <t>A tanulónak azonosítania és kezelnie kell a hiba- és túláramvédelmi eszközöket, valamint felismernie a lehetséges veszélyforrásokat. Ismernie kell a munkahelyén használt védelmi eszközöket és azok jelzéseit, és fontosnak kell tartania ezek ismeretét és használatát. Törekednie kell a villamos áram hatásaiból adódó kockázat minimalizálására, és szükség esetén bevonnia a megfelelő szakembert a hiba megszüntetésébe.</t>
    </r>
  </si>
  <si>
    <t>"A" Fémipari alapok (1; 2; 3; 4. sor)</t>
  </si>
  <si>
    <t>"B" Villamosipari alapok (6; 7; 8; 9; 10. sor)</t>
  </si>
  <si>
    <t>"C" Fémipari és villamosipari alapok (5. sor)</t>
  </si>
  <si>
    <t>Feladat:Fémből egyszerű geometriájú alkatrész készítése kézi és gépi megmunkálással:
Cél: a tanuló képes legyen a kapott műszaki dokumentáció alapján önállóan feállítani a megfelelő technológiai és gyártási sorrendet, valamint kiválasztani a megmunkáláshoz szükséges szerszámokat, gépeket, segédanyagokat, majd az alkatrészt legyártani.
A munka formája, módszere: A tanuló önállóan, vagy párban szakoktatói felügyelet és instrukciók mellett dolgozik. 
Műveletek: A tanuló a kapott műszaki dokumentációban látható alumíniumlemezből készült négyzet alakú - "Alaplemez" - alkatrész elkészítéséhez kiválasztja, illetve előkészíti a szükséges kéziszerszámokat, jelölő-, mérőeszközöket, alap- és segédanyagokat, gépeket. 
A munka megkezdése előtt megtervezi a technológiai utasítást és a műveleti sorrendet.
A munka során a tanuló műszaki dokumentációt értelmez, előrajzol, alapanygot vág, mér, szükség esetén méreteken kézi szerszámmal korrigál, sorját távoliít el, pontoz, fúr, furatot süllyeszt, méreteket ellenőriz.
A munka, tűz- és balestvedélemi utasításoknak megfelelően elkészíti az alkatrészt.
Fontos, hogy a feladatot a tanuló mindvégig dokumentálja írásban és fényképekkel, a szakmai fejlődését rögzítő tanulói portfólióhoz.</t>
  </si>
  <si>
    <t>Feladat:Mechanikus és villamos alkatrészek előállítása és összeszerelése.
Cél: a tanuló legyen képes  a kapott utasítások alapján önállóan készíteni felvételi alkatrészvázlatot, feállítani a megfelelő technológiai és gyártási sorrendet, valamint kiválasztani a szükséges szerszámokat, gépeket, segédanyagokat, majd az alkatrészeket legyártani és összeszerelni.
I. Gépészeti műveletek:
A munka formája, módszere: A tanuló önállóan, szakoktatói felügyelet és instrukciók mellett dolgozik.
Műveletelemek:
A felvételi vázlat alapján alumínium lemezből készült - "U" alakú alaplemez - alkatrész elkészítéséhez kiválasztja, illetve előkészíti a szükséges kézi szerszámokat, jelölő, mérő eszközöket, alap- és segédanyagokat, gépeket. 
A munka megkezdése előtt megtervezi a technológiai utasítást és a műveleti sorrendet. Előrajzol, alapanygot vág, mér, szükség esetén méreteken kézi szerszámmal korrigál, sorját távoliít el. Pontoz, fúr, furatot süllyeszt, lemezt hajlít, méreteket ellenőriz.
A munka, tűz- és balestvedélemi utasításoknak megfelelően elkészíti az alkatrészt
II. Villamos műveletek:
A munka formája, módszere: A tanuló önállóan dolgozva, szakoktatói felügyelet és instrukciók mellett dolgozik.
Műveletelemek:
A kapcsolási rajz alapján a NYÁK lemezt megtervezi. 
A legyártott NYÁK-ra az alkatrészeket beülteti, forrasztja, az áramkört megvalósítja, 
méréseket végez, 
az eredményeket dokumentálja. 
III. Összeszerelés: Az elkészült alkatrészeket a kapott távtartók és kötőelemekkel összeépíti.
Fontos, hogy a feladatot a tanuló mindvégig dokumentálja írásban és fényképekkel, a szakmai fejlődését rögzítő tanulói portfólióhoz.</t>
  </si>
  <si>
    <r>
      <t xml:space="preserve">időkeret: </t>
    </r>
    <r>
      <rPr>
        <sz val="11"/>
        <color theme="1"/>
        <rFont val="Franklin Gothic Book"/>
        <family val="2"/>
        <charset val="238"/>
      </rPr>
      <t>6 óra</t>
    </r>
  </si>
  <si>
    <r>
      <t>Kapcsolódó tananyagegységek:</t>
    </r>
    <r>
      <rPr>
        <sz val="11"/>
        <color theme="1"/>
        <rFont val="Franklin Gothic Book"/>
        <family val="2"/>
        <charset val="238"/>
      </rPr>
      <t xml:space="preserve">
"A"</t>
    </r>
  </si>
  <si>
    <r>
      <t xml:space="preserve">Kapcsolódó tananyagegységek: 
</t>
    </r>
    <r>
      <rPr>
        <sz val="11"/>
        <color theme="1"/>
        <rFont val="Franklin Gothic Book"/>
        <family val="2"/>
        <charset val="238"/>
      </rPr>
      <t>"B", "C"</t>
    </r>
  </si>
  <si>
    <r>
      <t>időkeret:</t>
    </r>
    <r>
      <rPr>
        <sz val="11"/>
        <color theme="1"/>
        <rFont val="Franklin Gothic Book"/>
        <family val="2"/>
        <charset val="238"/>
      </rPr>
      <t xml:space="preserve"> 8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</si>
  <si>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</si>
  <si>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"A"; "B"; "C"</t>
    </r>
  </si>
  <si>
    <t>Ágazati alapoktatás összes óraszáma:</t>
  </si>
  <si>
    <t>Szakirányú oktatás összes óraszáma:</t>
  </si>
  <si>
    <t>Karbantartási ismeretek</t>
  </si>
  <si>
    <t>Minőségbiztosítási alapismeretek</t>
  </si>
  <si>
    <t>Szakmai számítások</t>
  </si>
  <si>
    <t>Munkajogi alapismeretek</t>
  </si>
  <si>
    <t>Munkavállalóként az öngondoskodásra vonatkozó felelősségével tisztában van.</t>
  </si>
  <si>
    <t>Munkavállalóként tudatosan tájékozódik a rá vonatkozó jogokat, felelősségeket és kötelességeket rögzítő szabályozásokról.</t>
  </si>
  <si>
    <t>Logisztikai alapismeretek</t>
  </si>
  <si>
    <t>Karbantartás</t>
  </si>
  <si>
    <r>
      <t xml:space="preserve">Kapcsolódó tananyagegységek: 
</t>
    </r>
    <r>
      <rPr>
        <sz val="11"/>
        <color theme="1"/>
        <rFont val="Franklin Gothic Book"/>
        <family val="2"/>
        <charset val="238"/>
      </rPr>
      <t>"A"; "B"; "C"; "D"</t>
    </r>
  </si>
  <si>
    <t xml:space="preserve">Fényezésre előkészített karosszériaelemen bevonatrendszer készítése. 
Cél: fémfelületek fényezési technológiájának megismerése, begyakorlása. 
Műveletelemek: A felületelőkészítés ellenőrzése, véglegesítése. Szükség szerint elragasztás, maszkolás. Szórópisztoly előkészítése, ellenőrzése. Festék előkészítés ( színkeverés, viszkozitás mérés). Portalanítás zsírtalanítás. A festék rétegfelvitele, minőségellenörzés, hibajavítás, szárítás, második réteg felvitele, minőség ellenőrzés, hibajavítás. 
A feladat készítése során a tanuló az egyes műveletelemeket dokumentálja, minősítse, a talált hibákat azonosítsa, következtessen a hiba okokra. Az elkészült munkadarabot társaival, oktatójával is mínősítse.  </t>
  </si>
  <si>
    <r>
      <t xml:space="preserve">időkeret: </t>
    </r>
    <r>
      <rPr>
        <sz val="11"/>
        <color theme="1"/>
        <rFont val="Franklin Gothic Book"/>
        <family val="2"/>
        <charset val="238"/>
      </rPr>
      <t>8 óra</t>
    </r>
  </si>
  <si>
    <t>Sérült alaplemez (fa,fém,müanyag) felületkiegyenlítése, előkészítése felületbevonáshoz.
Cél:a tanuló megismerje, elsajátítsa a bevonatkészítés előkészítő technológiáját.
A felület tanulmányozása után önállóan vagy oktatói segédlettel határozza meg az előkészítési technológiát, a szükséges anyagokat, tapasz-típusokat, a szükséges gépi- és kézi eszközöket, vegyszereket. 
Végezze el a technológiai sorrendnek megfelelő műveleteket (felülettisztítás, csiszolás, kittelés, kittcsiszolás, töltőalapozás) tartsa be az előírt műveleti időket. Az egyes műveletek között végezzen minőség ellenőrzést, ha hibát talál javítsa. 
Munkáját minősítse, dokumentálja. Az elkészült munkadarabot társaival, oktatójával közösen is minősítse.</t>
  </si>
  <si>
    <r>
      <t xml:space="preserve">A tananyagelemek és a deszkriptorok projektszemléletű kapcsolódása: 
</t>
    </r>
    <r>
      <rPr>
        <sz val="11"/>
        <color theme="1"/>
        <rFont val="Franklin Gothic Book"/>
        <family val="2"/>
        <charset val="238"/>
      </rPr>
      <t>Cél:a tanuló a végrehajtásra kerülő projektek alapján a minőségbiztosítási tevékenysége során tapasztaltakat jobbító szándékkal ossza meg a minőségbiztosítási felelőssel. Ehhez tisztában kell legyen a minőségbiztosítási folyamatokkal, a mérési ellenőrzési technológiákkal. A jobbító szándékhoz ismernie kell az egyes munkatevékenységek anyag- eszköz- anyagi- igényét.</t>
    </r>
  </si>
  <si>
    <t>Mérési, ellenőrzési technológiák</t>
  </si>
  <si>
    <t>Minőségbiztosítási és logisztikai alapismeretek</t>
  </si>
  <si>
    <t>Irányítás mellett, csapatban is szerepet vállal a minőségjavító, hibacsökkentő folyamatok megvalósításában.</t>
  </si>
  <si>
    <t>Törekszik az ügyfelek kötődését kialakító, erősítő tevékenységekre, a minőségi munkavégzésre.</t>
  </si>
  <si>
    <t>Munkavégzése során az alkalmazott gyártói- illetve javítástechnológiák munka-, anyag-, eszközráfordítási igényével, azok költségvonzatával tisztában van.</t>
  </si>
  <si>
    <t>Minőségbiztosítási folyamatok optimalizálásában, a javítási lehetőségek felismerésében, dokumentálásában, a kapcsolódó intézkedések bevezetésében és azok utókövetésében részt vesz.</t>
  </si>
  <si>
    <t>"D" Jogi és minőségbiztosítási ismeretek elsajátítása (16; 17; 18; 19; 20. sor)</t>
  </si>
  <si>
    <r>
      <t xml:space="preserve">A tananyagelemek és a deszkriptorok projektszemléletű kapcsolódása: 
</t>
    </r>
    <r>
      <rPr>
        <sz val="11"/>
        <color theme="1"/>
        <rFont val="Franklin Gothic Book"/>
        <family val="2"/>
        <charset val="238"/>
      </rPr>
      <t>Cél: a tanuló képes legyen a mérési ellenőrzési dokumentációt kiértékelni, dokumentálni. Ehhez ismernie kell a mérési, ellenőrzési eljárásokat és az ehhez tartozó dokumentációt. Ismernie kell a dokumentáció kulcs elemeit, új feladat esetén ez alapján új dokumentációt kialakítani.</t>
    </r>
  </si>
  <si>
    <t>Kommunikáció a gyakorlatban</t>
  </si>
  <si>
    <t>Dokumentációt irányítás mellett, akár digitális eszközök önálló használatával is képes elkészíteni.</t>
  </si>
  <si>
    <t>Adatrögzítési és dokumentációs feladatok célkitűzéseit átlátja és tudatosan törekszik azok megfelelő biztosítására.</t>
  </si>
  <si>
    <t>Ismeri a munkavégzése során alkalmazott minőségellenőrzési és minőségbiztosítási folyamatok leírását, a rá vonatkozó feladatokat.</t>
  </si>
  <si>
    <t>Mérési, ellenőrzési eredményeket dokumentál, kiértékel, vezetőjének, munkatársainak azokról írásban vagy szóban tájékoztatást, visszajelzést ad.</t>
  </si>
  <si>
    <r>
      <t xml:space="preserve">A tananyagelemek és a deszkriptorok projektszemléletű kapcsolódása: 
</t>
    </r>
    <r>
      <rPr>
        <sz val="11"/>
        <color theme="1"/>
        <rFont val="Franklin Gothic Book"/>
        <family val="2"/>
        <charset val="238"/>
      </rPr>
      <t>Cél: a tanuló ismerje és alkalmazza a minőségellenőrzési eljárásokat, ezek dokumentumait. Ehhez ismernie kell a minőségellenőrzési eljárásokat, az ehhez tartozó mérési-, ellenőrzési eljárásokat. A mérési dokumentációk tartalmi elemeit. A munkaköréhez kapcsolódó műveleteket elvégzi.</t>
    </r>
  </si>
  <si>
    <t>Mérési, ellenőrzési, minősítési megbízásokat irányítás mellett, akár társterületekkel (megelőző vagy követő munkahelyekkel) együttműködve, objektív módon végez el.</t>
  </si>
  <si>
    <t>Tudatosan választ, alkalmaz minőségfejlesztő eszközöket és módszereket, aktívan hozzájárul munkahelye folyamatos jobbítására vonatkozó célkitűzések megvalósításához.</t>
  </si>
  <si>
    <t>Ismeri az általa elvégzett munkafolyamat minőségi követelményeinek értékelési kritériumait, felület- és színmérő-, ellenőrző-eszközök működését és minőségellenőrzési folyamatokban történő alkalmazásuk, dokumentációjuk formáját és tartalmát, esetleges előírásait.</t>
  </si>
  <si>
    <t>Minőségellenőrzési eljárásokat, előírt ellenőrző- és mérőeszközöket célfeladatnak megfelelően kiválaszt, előkészít, ellenőriz. Előírt ellenőrzési terveket és ellenőrzési előírásokat használ és betart.</t>
  </si>
  <si>
    <r>
      <t xml:space="preserve">A tananyagelemek és a deszkriptorok projektszemléletű kapcsolódása: 
</t>
    </r>
    <r>
      <rPr>
        <sz val="11"/>
        <color theme="1"/>
        <rFont val="Franklin Gothic Book"/>
        <family val="2"/>
        <charset val="238"/>
      </rPr>
      <t>Cél: a tanuló ismerje és alkalmazza a munkaköréhez kapcsolódó minőségbiztosítási rendszer elemeit, dokumentációját. Ehhez ismernie kell a minőségbiztosítási rendszereket, azok alapfogalmait, mérési ellenőrzési rendszereit. Használnia  kell az ehhez kapcsolódó tájékoztatási rendszereket.</t>
    </r>
  </si>
  <si>
    <t>Kommunikációs rendszerek</t>
  </si>
  <si>
    <t>Önállóan és/vagy csoportban történő munka során is igényes a munkájára, arról felelősséggel ad tájékoztatást.</t>
  </si>
  <si>
    <t>Elkötelezett a minőséget biztosító intézkedések mellett, és azokat saját munkahelyére, munkájára vonatkozóan betartja.</t>
  </si>
  <si>
    <t>Munkahelyén alkalmazott gyártói / javítói, termelési és / vagy minőség-biztosítási rendszer rá vonatkozó elemeit ismeri és munkája során alapelveit szem előtt tartja.</t>
  </si>
  <si>
    <t>Gyártói- / javítói termelési és / vagy minőségbiztosítási rendszerben definiált intézkedéseket végrehajt, azok hatásáról munkatársainak, vezetőjének visszajelzést ad.</t>
  </si>
  <si>
    <r>
      <t xml:space="preserve">A tananyagelemek és a deszkriptorok projektszemléletű kapcsolódása: 
</t>
    </r>
    <r>
      <rPr>
        <sz val="11"/>
        <color theme="1"/>
        <rFont val="Franklin Gothic Book"/>
        <family val="2"/>
        <charset val="238"/>
      </rPr>
      <t>Cél a tanuló megismerje  a munkavállalói jogokat és kötelezettségeket és képes legyen a jogszabályi változások követésére. Ehhez megismeri a jogszabályi alapfogalmakat, a jogszabályba foglalt időtartamokat, kötelezettségeket. megismeri a jogszabályok követési lehetőségeit. Ismereteket szerez a munkaviszonnyal kapcsolatos anyagi biztonsággal kapcsolatosan illetve a munkaviszonytól független anyagi biztonsággal kapcsolatosan.</t>
    </r>
  </si>
  <si>
    <t>Általánosan ismeri a munkavállalókra vonatkozó foglalkoztatásjogi szabályozást, alapfogalmakat, a szükséges információforrások ismeretével azokat igény szerint célzottan keresni tudja.</t>
  </si>
  <si>
    <t>Munkavállalói jogaival és kötelezettségeivel tisztában van, alkalmazotti alkuhelyzetekben e tudását használva érvel, egyeztet. A munkavállalói szerződésében vagy kollektív szerződésben foglaltakat értelmezi, magyarázza.</t>
  </si>
  <si>
    <r>
      <t xml:space="preserve">A tananyagelemek és a deszkriptorok projektszemléletű kapcsolódása: 
</t>
    </r>
    <r>
      <rPr>
        <sz val="11"/>
        <color theme="1"/>
        <rFont val="Franklin Gothic Book"/>
        <family val="2"/>
        <charset val="238"/>
      </rPr>
      <t>Cél, hogy a tanuló megismerje és önállóan kivizelezhető projekt során alkalmazza a felület-előkészítés során a kémiai folyamatok közömbösítésének technológiáját és erre korrózióvédelmi bevonatot legyen képes felépíteni. Ehhez ismernie kell a különböző alapfelületeket, ezek tulajdonságait. Ismernie és alkalmaznia kell a megfeleő bevonat rendszert és annak felhordási technológiáit. Munkája során kiemelt figyelmet fordít a munka- és környezetvédelmi előírások betartására.</t>
    </r>
  </si>
  <si>
    <t>Előkészítési, javítási és gyártási technológiák</t>
  </si>
  <si>
    <t>Bevonatrendszerek, felületvédelem</t>
  </si>
  <si>
    <t>Felületek előkészítése, fényezés</t>
  </si>
  <si>
    <t>A felület-előkészítés, fényezés, felületvédelem</t>
  </si>
  <si>
    <t>Anyagismeret</t>
  </si>
  <si>
    <t>Járműfényező szakmai alapismeretek</t>
  </si>
  <si>
    <t>A minőségi munkára vonatkozó előírások betartását magára nézve érvényesnek tekinti, és elvárja munkatársaitól azok betartását.</t>
  </si>
  <si>
    <t>Ellenőrzés nélkül is törekszik teljeskörűen elvégezni a szükséges technológiai lépéseket, szem előtt tartva a környezetvédelmi szempontokat a felhasznált anyagok meghatározásakor, használata során és a keletkező hulladék kezelésekor egyaránt.</t>
  </si>
  <si>
    <t>Ismeri a fémes és nemfémes anyagok felületelőkészítési, tisztítási, bevonatolási, fényezési, korrózió- illetve üregvédelmi technológiáinak lépéseit, jellemzőit, műszaki, biztonsági és környezetvédelmi előírásait.</t>
  </si>
  <si>
    <t>Fémes és nemfémes anyagok felületének tisztítását, fényezésre előkészítését elvégzi. Fémszerkezetek korrózió- és üregvédelmét biztosítja.</t>
  </si>
  <si>
    <t>"C" Fényezési technológiák alkalmazása (3; 4; 8; 9; 15. sor)</t>
  </si>
  <si>
    <r>
      <rPr>
        <b/>
        <sz val="11"/>
        <color theme="1"/>
        <rFont val="Franklin Gothic Book"/>
        <family val="2"/>
        <charset val="238"/>
      </rPr>
      <t>A tananyagelemek és a deszkriptorok projektszemléletű kapcsolódása</t>
    </r>
    <r>
      <rPr>
        <sz val="11"/>
        <color theme="1"/>
        <rFont val="Franklin Gothic Book"/>
        <family val="2"/>
        <charset val="238"/>
      </rPr>
      <t>: 
Cél, hogy a tanuló képes legyen a munka tárgyával kapcsolatos dokumentációkat értelmezni, tudjon kézi vázlatokat és dokumentációkat készíteni.A projektszemléletű oktatás keretében ezek megvalósításához az alábbi ismeretek és gyakorlati készségek felelevenítésére kerül sor:
A műszaki rajzok tartalmi és formai követelményei,rajztechnikai alapszabványok, előírások. A műszaki rajzban alkalmazott vonalak fajtái, alkatrészek síkbeli ábrázolásának szabályai, a metszeti ábrázolás célja, a mérethálózat felépítése, a méretmegadás szabályai. Felvételi vázlatok készítése. Munkája során képes egyeztetni a munkatársakkal, megbízóval, alkalmazza az elsajátított kommunikációs ismereteit.</t>
    </r>
  </si>
  <si>
    <t>Önállóan és csapatban is képes adekvát információcserére.</t>
  </si>
  <si>
    <t>Munkatársaival, ügyfeleivel a témának megfelelő szóhasználattal, tiszteletteljes és partneri kommunikációt folytat – személyesen és elektronikus csatornákon egyaránt.</t>
  </si>
  <si>
    <t>Ismeri, magyarázza a műszaki ábrázolás alapvető szabályait.  A műszaki dokumentumokat, táblázatokat, adatbázisokat és szabványokat kikeresi, értelmezi és kiválasztja.</t>
  </si>
  <si>
    <t>Műszaki dokumentációt (műszaki rajzok, táblázatok, receptúrák stb.) használ, munkalépéseit tervezi és dokumentációkat készít, ellenőriz.</t>
  </si>
  <si>
    <t xml:space="preserve"> "B" Általános szakmai ismeretek elsajátítása (2; 5; 6; 11; 12; 13; 14. sor)</t>
  </si>
  <si>
    <r>
      <t xml:space="preserve">A tananyagelemek és a deszkriptorok projektszemléletű kapcsolódása:
</t>
    </r>
    <r>
      <rPr>
        <sz val="11"/>
        <color theme="1"/>
        <rFont val="Franklin Gothic Book"/>
        <family val="2"/>
        <charset val="238"/>
      </rPr>
      <t>Cél: a tanuló önállóan vagy írányítás mellett legyen képes a munkája során alkalmazott gépek, berendezések karbantartására, apróbb javításaira  a minőségi munkavégzés biztosítása érdekében.Ehhez el kell sajátítania a munkája során alkalmazott gépek szerkezeti felépítését, mükődési elvét, karbantartási technológiáját. Ismernie  kell az egyes berendezésekhez szükséges karbantartási anyagokat és azok tulajdonságait. A karbantartási folyamat során alkalmazza a munka- és környezetvédelmi ismereteit. Amennyiben indokolt karbantartási dokumentációt vezet.</t>
    </r>
  </si>
  <si>
    <t>Gépi berendezések karbantartása gyakorlat</t>
  </si>
  <si>
    <t>Kéziszerszámok, elektromos, pneumatikus kézi kisgépek, gépi berendezések karbantartása gyakorlat</t>
  </si>
  <si>
    <t>A járműfényezés technikai háttere, kézi és gépi eszközei, berendezései</t>
  </si>
  <si>
    <t>Az értékteremtési láncban betöltött szerepével, értékével tisztában van, szakmai öntudat, folyamatos minőségre törekvés jellemzi. Képes az önellenőrzésre és a hibák önálló javítására.</t>
  </si>
  <si>
    <t xml:space="preserve">Műszaki és gazdaságossági szempontból is gondossággal (vállalkozói szemlélettel) kezeli, ápolja, és tisztán tartja munkaterét, a műhely gépeit, szerszámait és berendezéseit. </t>
  </si>
  <si>
    <t>Tudja a munkagépek, eszközök és berendezések gazdaságos és folyamatos üzemben tartásához szükséges műszaki jellemzőket, ismeri a szükséges karbantartások műveleteit.</t>
  </si>
  <si>
    <t>Megbízása szerint megelőző karbantartásokat végez (pneumatikus szerszámok, gépek és berendezések, szárítók, hőlégfúvók, fényezőpisztolyok, festékkeverők stb.) a munkahelye, műhelye gazdaságos és folyamatos üzemeltetésének biztosításához.</t>
  </si>
  <si>
    <r>
      <t xml:space="preserve">A tananyagelemek és a deszkriptorok projektszemléletű kapcsolódása:
</t>
    </r>
    <r>
      <rPr>
        <sz val="11"/>
        <color theme="1"/>
        <rFont val="Franklin Gothic Book"/>
        <family val="2"/>
        <charset val="238"/>
      </rPr>
      <t xml:space="preserve">Cél: a tanuló a munkavégzéséhez szükséges anyagokat a végrehajtásra kerülő projektek során a munka- és környezetvédelmi előírásoknak megfelelően kezeli, tárolja. Ehhez ismeri és alkalmazza a kezeléshez, tároláshoz kapcsolódó munka- és környezetvédelmi előírásokat. Ismeri és alkalmazza a munkahelyén alkalmazott beszerzési rendszert.Tisztában van a veszélyes anyagok kezelési, szállítási szabályaival.  </t>
    </r>
  </si>
  <si>
    <t>Önállóan és csapatban is környezet- és energiatudatos magatartással tervezi és végzi munkáját.</t>
  </si>
  <si>
    <t>Egészsége és környezete terhelésére fokozottan érzékeny, tudatában van az általa kezelt anyagok környezetre és egészségre ártalmas hatásaival.</t>
  </si>
  <si>
    <t>Ismeri a technológiák alap-, üzemi- és segédanyagainak jellemző tulajdonságait. Igény szerint képes beszerezni és alkalmazni a kezelésükre, mozgatásukra, tárolásukra és feldolgozásukra vonatkozó előírásokat – akár elektronikus/digitális eszközök használatával</t>
  </si>
  <si>
    <t>Fényezési segédanyagokat kezel, termeléshez, javításhoz szükséges alap-, üzem- és segédanyagokat, alkatrészeket rendelkezésre állít, előkészít, a gyártói előírások szerint tárol és mozgat.</t>
  </si>
  <si>
    <r>
      <t xml:space="preserve">A tananyagelemek és a deszkriptorok projektszemléletű kapcsolódása: 
</t>
    </r>
    <r>
      <rPr>
        <sz val="11"/>
        <color theme="1"/>
        <rFont val="Franklin Gothic Book"/>
        <family val="2"/>
        <charset val="238"/>
      </rPr>
      <t>Cél: a tanuló megismerje és átlássa a társszakmák fényezéshez kapcsolódó tevékenységeit. Ehhez ismernie kell a különböző rögzítési módokat, elektromos kapcsolódásokat, jármű-szerkezeti, mükődési ismeretekkel kell rendelkeznie. Ezekhez igazítva kell az általa alkalmazott javítási technológiát meghatároznia.</t>
    </r>
  </si>
  <si>
    <t>Önállóan és csapatban dolgozva is új megoldásokat kezdeményez az ügyféligények folyamatosan magas minőségi színvonalon történő kiszolgálására.</t>
  </si>
  <si>
    <t>Munkáját törekszik strukturáltan végezni. Szakmai visszajelzéseket nyitottan fogad el és segítséget ad fejlesztő, építő jelleggel.</t>
  </si>
  <si>
    <t>Ismeri a munkája során alkalmazott technológiák műveleteit, azok sorrendjét, illetve szükség szerint beszerzi, használja a gyártói vagy műszaki információs rendszereket, szoftvereket.</t>
  </si>
  <si>
    <t>Munkalépéseket tervez és szervez - a megelőző területekkel történő kommunikáción keresztül a karosszéria(k), szerelvény(ek) aktuális hibáját / hiányosságát felderíti és a munkalépéseit ezekhez igazítja.</t>
  </si>
  <si>
    <r>
      <t xml:space="preserve">A tananyagelemek és a deszkriptorok projektszemléletű kapcsolódása: 
</t>
    </r>
    <r>
      <rPr>
        <sz val="11"/>
        <color theme="1"/>
        <rFont val="Franklin Gothic Book"/>
        <family val="2"/>
        <charset val="238"/>
      </rPr>
      <t>Cél: a tanuló képes legyen műszaki dokumentációk, leírások alapján munkát végezni. Ehhez ismernie kell a műszaki dokumentációk, biztonsági adatlapok jelölésrendszerét, piktogramjait.Munkavégzése során azonosítania kell a csomagolásokon található jelölésrendszereket, utasításokat.</t>
    </r>
  </si>
  <si>
    <t>A munkájához szükséges adatokat önállóan keresi, azonosítja, ellenőrzi és kezeli.</t>
  </si>
  <si>
    <t>Munkájában precíz, pontos idő-, adat- és információkezelésre törekszik.</t>
  </si>
  <si>
    <t>Ismeri a munkavégzését támogató, vagy ahhoz szükséges alap- illetve segédanyag gyártói, illetve előállítói adatbázisokat, szoftvereket és technológiai, kezelési, ártalmatlanítási vagy munkautasításokat.</t>
  </si>
  <si>
    <t>Munkamegbízásai során munkavégzésre, technológiára vonatkozó előírásokat - mint pl. műszaki adatlapok, receptúrák - betartja, illetve ezeket tartalmazó szoftvereket használ.</t>
  </si>
  <si>
    <t>"A" Fényezési technológiai ismeretek elsajátítása (1; 7; 10. sor)</t>
  </si>
  <si>
    <r>
      <t xml:space="preserve">A tananyagelemek és a deszkriptorok projektszemléletű kapcsolódása: 
</t>
    </r>
    <r>
      <rPr>
        <sz val="11"/>
        <color theme="1"/>
        <rFont val="Franklin Gothic Book"/>
        <family val="2"/>
        <charset val="238"/>
      </rPr>
      <t>Cél: a tanuló járműelemen a bevonatrendszerrel kapcsolatos ismereteit felhasználva részleges javítási tevékenységet végez, dekorációs fényezést készít, fóliáz. Ehhez szükséges a az eredeti felület előkészítési technológia ismerete, a javítóhely technológiáinak ismerete, az egyes anyagtípusok kapcsolódásának, párosíthatóságának ismerete, továbbá az anyagátmenetek kialakításának ismerete, a szükséges takarások, maszkolások kialakításának technológiája, anyagai. Sablon készítési ismereteket sajátít el és alkalmaz. Megismerkedik az air brush technológiával. A dekorációs technológia kiválasztása során során figyelembe veszi a megbízó elvárásait és ennek megfelelően jár el.</t>
    </r>
  </si>
  <si>
    <t>Munkáját önállóan, körültekintően végzi. Képes az önellenőrzésre.</t>
  </si>
  <si>
    <t>Az ügyféligények és a technikai elvárások teljesítésekor a költséghatékony és környezetkímélő díszítési, javítási technológiákat tudatosan javasolja, alkalmazza, munkáját szakmai igényesség jellemzi.</t>
  </si>
  <si>
    <t>Ismeri a dizájnfényezési, fóliafelirat- és mintakészítési technikákat és eszközöket. Ismeri a foltfényezési technológiák előkészítéséhez, kivitelezéséhez és minőségellenőrzéséhez szükséges lépéseket, azok alkalmazásának szempontjait, az anyag- és eszközhasználatra, munkavégzésre vonatkozó előírásokat, utasításokat.</t>
  </si>
  <si>
    <t>Dekorációs célú (design) fényezést, feliratokat, díszítéseket, fóliázást megtervez és elkészít vagy felrak. Spot (folt)-javításokat elvégez (a szükséges javításokat a járművön előkészíti és elvégzi - a műszaki, technológiai vagy gyártási előírások szerint).</t>
  </si>
  <si>
    <r>
      <t xml:space="preserve">A tananyagelemek és a deszkriptorok projektszemléletű kapcsolódása:
</t>
    </r>
    <r>
      <rPr>
        <sz val="11"/>
        <color theme="1"/>
        <rFont val="Franklin Gothic Book"/>
        <family val="2"/>
        <charset val="238"/>
      </rPr>
      <t>Cél: a tanuló legyen képes fém alapfelületről bevonatrendszert felépíteni.Ehhez ismernie kell a különböző  (gyártás, javítás) bevonatrendszereket. Tisztában kell lennie a korrózió különböző típusaival, megjelenési formáival. Ismernie kell a  bevonatkészítéshez alkalmazott kézi- és gépi berendezéseket. Fel kell készülnie a bevonatrendszer anyagainak, technológiáinak folyamatos nyomonkövetésére, adaptálására.</t>
    </r>
  </si>
  <si>
    <t>Munkamegbízásának önállóan vagy csapatban dolgozva is magas minőségi szinten, felelősségteljesen tesz eleget.</t>
  </si>
  <si>
    <t>Munkavégzésében igényes, folyamatos szakmai fejlődésre törekvő attitűdöt mutat.</t>
  </si>
  <si>
    <t>Értelmezi a korrózió fogalmát, fajtáit, lehetséges megelőző intézkedéseket. Ismeri a gyártói és javítói fényezési rétegrendek felépítésének technológiai lépéseit (anyagok, eszközök és munkafolyamatok) és minőségi jellemzőit.</t>
  </si>
  <si>
    <t>A felületminőség folyamatos ellenőrzése mellett a szükséges korrózióvédelmi, illetve fényezési rétegrendet technológia szerint felépíti (gyártói fényezés esetén foszfátozás, KTL, töltőalapozás/PVC, kőfelverődés-védelem, bázislakk, fedőlakk; javítófényezés esetén alapozás, gittelés, füllerezés, bázis- és fedőlakkozás, polírozás).</t>
  </si>
  <si>
    <r>
      <t xml:space="preserve">A tananyagelemek és a deszkriptorok projektszemléletű kapcsolódása: 
</t>
    </r>
    <r>
      <rPr>
        <sz val="11"/>
        <color theme="1"/>
        <rFont val="Franklin Gothic Book"/>
        <family val="2"/>
        <charset val="238"/>
      </rPr>
      <t>Cél, hogy a tanuló ismereteket szerezzen az iparban és a szervizben alkalmazott  felület-előkészítési,felületbevonási technológiákról. A cél eléréséhez az alábbi ismeretek és gyakorlati készségek elsajátítására kerül sor: megismeri a felületbevonásra kerülő leggyakoribb anyagokat és tulajdonságaikat (fa,fém,müanyag), megismeri az egyes anyagcsoportok felületbevonás előtt szükséges előkészítési technológiáit és jellemző anyagait, a szükséges munkavédelmi előírásokat, védőfelszereléseket. Elsajátítja a különböző kiindulási állapotokhoz tartozó felületbevonási rétegrendek technológiáit.Felkészülése során alkalmazza az egyéni és kollektív védőfelszereléseket, környezettudatosan használja, tárolja a felületbevonás során felhasznált alap- és segédanyagokat, maradékanyagokat, csomagolásokat. Elvégzi a kézi és gépi  eszközök, berendezések használat elötti és használat utáni tísztitását, karbantartását.</t>
    </r>
  </si>
  <si>
    <t>Önállóan vagy csapatban dolgozva felelősséget vállal a minőségi munkáért.</t>
  </si>
  <si>
    <t>Törekszik a gyártási/javítási értékteremtő folyamatban az általa végzett minőségi munkára. (az esetleges utómunka költségeinek csökkentésére).</t>
  </si>
  <si>
    <t>Ismeri a fémes és nemfémes anyagok fizikai és kémiai tulajdonságait, a megmunkálásuk, felületeik kialakítására vonatkozó technológiákat.</t>
  </si>
  <si>
    <t>Fémes és nemfémes anyagfelületeket fényezésre, dekorációs anyagok felvitelére, illetve bevonásra előkészít (vagy előkészítő tevékenységeket elvégez).</t>
  </si>
  <si>
    <r>
      <t xml:space="preserve">A tananyagelemek és a deszkriptorok projektszemléletű kapcsolódása:
</t>
    </r>
    <r>
      <rPr>
        <sz val="11"/>
        <color theme="1"/>
        <rFont val="Franklin Gothic Book"/>
        <family val="2"/>
        <charset val="238"/>
      </rPr>
      <t>Cél: a tanuló ismerje a sérült vagy akadályozó elemek ki- és visszaszerelésének szükségességét és szerelés technológiáját. Önállóan vagy a társszakma segítségével végezze el a műveleteket. Ehhez ismernie kell az alkalmazottt anyagok tulajdonságait, a lehetséges rögzítési módokat. Ismernie kell az alkalmazható szerszámokat. Tisztában kell lennie az egyes rendszerek (elsösorban elektromos rendszerek) baleseti veszélyeivel. Ismernie kell a szakszerütlen tevékenység anyagi következményeit. Munkája során alkalmazza a munka- és környezetvédelmi előírásokat. Szükség szerint egyeztet a megbízóval.</t>
    </r>
  </si>
  <si>
    <t>Ügyfélmegbízása teljesítését lelkiismeretesen, önállóan és ügyfelével / megbízójával szembeni felelőssége tudatában végzi.</t>
  </si>
  <si>
    <r>
      <t>Munkájára igényes, munkaműveletei elvégzése során mindent megtesz a járulékos sérülések,</t>
    </r>
    <r>
      <rPr>
        <strike/>
        <sz val="11"/>
        <color theme="1"/>
        <rFont val="Franklin Gothic Book"/>
        <family val="2"/>
        <charset val="238"/>
      </rPr>
      <t xml:space="preserve"> </t>
    </r>
    <r>
      <rPr>
        <sz val="11"/>
        <color theme="1"/>
        <rFont val="Franklin Gothic Book"/>
        <family val="2"/>
        <charset val="238"/>
      </rPr>
      <t xml:space="preserve">a további minőségvesztések elkerüléséért. </t>
    </r>
    <r>
      <rPr>
        <sz val="11"/>
        <color rgb="FF000000"/>
        <rFont val="Franklin Gothic Book"/>
        <family val="2"/>
        <charset val="238"/>
      </rPr>
      <t>Ügyel arra, hogy munkakörnyezetének kialakításában érvényesüljenek a fenntarthatóság (</t>
    </r>
    <r>
      <rPr>
        <sz val="11"/>
        <color theme="1"/>
        <rFont val="Franklin Gothic Book"/>
        <family val="2"/>
        <charset val="238"/>
      </rPr>
      <t>biztonság, rend, tisztaság, ergonómia</t>
    </r>
    <r>
      <rPr>
        <sz val="11"/>
        <color rgb="FF000000"/>
        <rFont val="Franklin Gothic Book"/>
        <family val="2"/>
        <charset val="238"/>
      </rPr>
      <t>) szempontjai.</t>
    </r>
  </si>
  <si>
    <t>Ismeri a szerelési tevékenységekhez szükséges gyártói, szerelési, technológiai utasításokat, a minőségi munkavégzéshez szükséges előírásokat, szabályokat.</t>
  </si>
  <si>
    <t>Karosszéria-elemeket beépítési, szerelési előírások szerint ki- és beépít, vagy azok elvégzéséről gondoskodik.</t>
  </si>
  <si>
    <r>
      <t xml:space="preserve">A tananyagelemek és a deszkriptorok projektszemléletű kapcsolódása:
</t>
    </r>
    <r>
      <rPr>
        <sz val="11"/>
        <color theme="1"/>
        <rFont val="Franklin Gothic Book"/>
        <family val="2"/>
        <charset val="238"/>
      </rPr>
      <t xml:space="preserve">Cél: a tanuló tudja értelmezni a balesetes járművek dokumentációit és ez alapján javítási tervet készíteni. Ehhez szükséges a balesetes dokumentációk jelölésrendszerének ismerete (papíralapú vagy elektronikus változatban). Ismernie kell a társszakma javítási technológiáit, ezek felületminőségét. Alkalmaznia kell felület-előkészítési ismereteit, kézi és kisgépes ismereteit. Munkavégzése során ismernie és alkalmaznia kell az egyéni és kollektív munka- és környezetvédelmi ismereteit.Szükség szerint egyeztet a megbízóval a javítási minőség és a javítási költséggel kapcsolatosan. </t>
    </r>
  </si>
  <si>
    <t>A sérült jármű valós javítási igényét és a dokumentált sérüléseit tekintve objektíven hoz döntést a javíthatóságról, esetleges további vizsgálati igényről.</t>
  </si>
  <si>
    <t>Minősített sérülések javítástechnológiáinak megválasztásában a gazdaságossági, technikai, minőségi, környezetvédelmi és fenntarthatósági szempontok és ügyféligény szem előtt tartásával jár el.</t>
  </si>
  <si>
    <t>Tisztában van a kárdokumentációkban meglévő vagy rögzített adatok, rövidítések, jelölések jelentésével, az adatkezelésre vonatkozó adat- és rendszerbiztonsági előírásokat ismeri, alkalmazza.</t>
  </si>
  <si>
    <t>Karosszéria-sérülések kárdokumentációját (kárfelvételi jegyzőkönyv, kárkalkulációk) értelmezi, a szakmájára vonatkozó előírt javítás-technológiákat kiszűri és azok alapján javítási tervet készít.</t>
  </si>
  <si>
    <r>
      <t xml:space="preserve">A tananyagelemek és a deszkriptorok projektszemléletű kapcsolódása: 
</t>
    </r>
    <r>
      <rPr>
        <sz val="11"/>
        <color theme="1"/>
        <rFont val="Franklin Gothic Book"/>
        <family val="2"/>
        <charset val="238"/>
      </rPr>
      <t>Cél: a tanuló ismerje és  munkája során alkalmazza a gépjármű azonosítókat. Ehhez ismernie kell az azonosítók elhelyezését, elérhetőségét. Ismernie kell a gyakoribb gyártók, karakter használatát, jelölésrendszerét. Jártasságot kell szereznie a munkahelye által használt anyag- és alkatrész adatbázisokban. Ismernie kell a kiskereskedelmi webshopok elérhetőségét, kezelését. Tisztában kell lennie  a hibás beszerzések következményeivel (időbeni és anyagi).</t>
    </r>
  </si>
  <si>
    <t>A megbízások önálló, illetve társas teljesítése során is felelősséget vállal a pontos, hatékony munkáért.</t>
  </si>
  <si>
    <t>Adatkezelés, paraméterezés, illetve alkatrészkezelés során precízség, pontosság és gondos darabkezelés jellemzi.</t>
  </si>
  <si>
    <t>Ismeri a gyártói jármű- vagy alkatrészazonosító (nomenklatúra) rendszereket és adatbázisokat, az ezeket kezelő szoftverek használatát.</t>
  </si>
  <si>
    <t>Gépjárműveket, járműalkatrészeket tulajdonságaik, színkódjuk, egyéb jellemzőik, illetve adataik alapján azonosít, a felhasználás, beszerzés és javítás során kezel.</t>
  </si>
  <si>
    <r>
      <t xml:space="preserve">A tananyagelemek és a deszkriptorok projektszemléletű kapcsolódása: 
</t>
    </r>
    <r>
      <rPr>
        <sz val="11"/>
        <color theme="1"/>
        <rFont val="Franklin Gothic Book"/>
        <family val="2"/>
        <charset val="238"/>
      </rPr>
      <t xml:space="preserve">Cél: a tanuló önállóan vagy munkautasítás alapján az elkészült munkadarabon felületellenőrzést, szükség szerint hibajavítást végez. Ehhez ismernie kell a fényezési hibatípusokat és azok javítási lehetőségeit.Munkája során az elérhető mértékig  javítja a fényezési hibákat, ismeri és betartja a munka- és környezetvédelmi előírásokat. Szükség szerint egyeztet a megbízóval a javítási minőség és a javítási költséggel kapcsolatosan. </t>
    </r>
  </si>
  <si>
    <t>Megbízását önállóan, illetve csapatban dolgozva is felelősségtudattal, szakmai igényességgel végzi.</t>
  </si>
  <si>
    <t>Megbízása alapján felelősen érvényesíti a vonatkozó minőségi előírások elvárásait.</t>
  </si>
  <si>
    <t>Ismeri a felületminőségi előírásokat tartalmazó dokumentumokat, utasításokat, értékelési szempontokat és az ezek alapján végzendő munkára vonatkozó utasításokat.</t>
  </si>
  <si>
    <t>Járműkarosszériák lakkozott felületeit ellenőrzi, a lakkozott felületi hiányosságokat szemrevételezéssel megállapítja, a lehetséges hibaokokat behatárolja.</t>
  </si>
  <si>
    <r>
      <t xml:space="preserve">A tananyagelemek és a deszkriptorok projektszemléletű kapcsolódása: 
</t>
    </r>
    <r>
      <rPr>
        <sz val="11"/>
        <color theme="1"/>
        <rFont val="Franklin Gothic Book"/>
        <family val="2"/>
        <charset val="238"/>
      </rPr>
      <t>Cél: a tanuló a javítástechnológiák közül kitudja választani a megbizó elvárásaihoz leginkább megfelelő javítási módot. Ehhez ismeri a munkahelye lehetőségeit, saját képességeit.Ismeri a gyakran alkalmazott javítási technológiákat, az ezekhez tartozó kézi szerszámokat, kisgépeket. Munkavégzése során ismeri és betartja a munka- és környezetvédelmi előírásokat.</t>
    </r>
  </si>
  <si>
    <t>Felelősségtudattal rendelkezik és reflektál saját tevékenységei eredményére.</t>
  </si>
  <si>
    <t>Megbízása teljesítéséhez munkalépéseit átgondolja, megtervezi, végrehajtásakor folyamatos (ön)ellenőrzéssel törekszik a kitűzött megbízási cél gazdaságos és minőségi elérésére. Munkája során törekszik a környezetre káros hatások csökkentésére.</t>
  </si>
  <si>
    <t>Ismeri a munkavégzésre vonatkozó munka, baleset-, tűz- és környezetvédelmi szabályozásokat, előírásokat és a munkavégzést előíró dokumentumokat.</t>
  </si>
  <si>
    <t>Javítás elvégzéséhez kéziszerszámokat kiválaszt, munka- és védőeszközöket a javítási vagy utómunkához előkészít.</t>
  </si>
  <si>
    <r>
      <t xml:space="preserve">A tananyagelemek és a deszkriptorok projektszemléletű kapcsolódása: </t>
    </r>
    <r>
      <rPr>
        <sz val="11"/>
        <color theme="1"/>
        <rFont val="Franklin Gothic Book"/>
        <family val="2"/>
        <charset val="238"/>
      </rPr>
      <t xml:space="preserve">Cél: a tanuló felismerje a fényezési hibákat, hibaokokat és képes legyen meghatározni a hibajavítás költségeit, hatásait. Ehhez ismernie kell az alkalmazott bevonatrendszereket, a felületbevonási technológiákat és ezek javítási technológiáit.Ismernie kell a felhasznált anyagmennyiségeket és ezek költségeit. Azonosítania és dokumentálnia kell a bevonat vastagságát, stabilitását.  </t>
    </r>
  </si>
  <si>
    <t>Irányítás mellett, adott szempontok alapján, a felületi bevonatminőséget értékeli, minősíti és dokumentálja.</t>
  </si>
  <si>
    <t>Felületi bevonatok optikai minőségére - megbízás vagy ügyféligény szerint - érzékeny, elkötelezett a minőségi munkára.</t>
  </si>
  <si>
    <t>Ismeri a fényezési hibák lehetséges formáit, okait, jellemzőit és javítási technológiákat.</t>
  </si>
  <si>
    <t>Fényezési, bevonati hibajavítás ráfordításait, minőségvesztését, járulékos kárait és költségeit szemrevételezéssel felméri. A hiba okait behatárolja.</t>
  </si>
  <si>
    <r>
      <t>Munkavállalói ismeretek</t>
    </r>
    <r>
      <rPr>
        <b/>
        <sz val="11"/>
        <color rgb="FFFF0000"/>
        <rFont val="Franklin Gothic Book"/>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</si>
</sst>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theme="1"/>
      <name val="Franklin Gothic Book"/>
      <family val="2"/>
    </font>
    <font>
      <b/>
      <sz val="11"/>
      <color theme="1"/>
      <name val="Franklin Gothic Book"/>
      <family val="2"/>
    </font>
    <font>
      <sz val="11"/>
      <color rgb="FF006100"/>
      <name val="Aptos Narrow"/>
      <family val="2"/>
      <charset val="238"/>
      <scheme val="minor"/>
    </font>
    <font>
      <sz val="11"/>
      <name val="Franklin Gothic Book"/>
      <family val="2"/>
      <charset val="238"/>
    </font>
    <font>
      <sz val="11"/>
      <color rgb="FF000000"/>
      <name val="Franklin Gothic Book"/>
      <family val="2"/>
      <charset val="238"/>
    </font>
    <font>
      <b/>
      <sz val="11"/>
      <color rgb="FFFF0000"/>
      <name val="Franklin Gothic Book"/>
      <family val="2"/>
      <charset val="238"/>
    </font>
    <font>
      <strike/>
      <sz val="11"/>
      <color theme="1"/>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rgb="FFC6EFCE"/>
      </patternFill>
    </fill>
  </fills>
  <borders count="30">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thin">
        <color auto="1"/>
      </right>
      <top style="thin">
        <color auto="1"/>
      </top>
      <bottom style="thin">
        <color auto="1"/>
      </bottom>
      <diagonal/>
    </border>
    <border>
      <left/>
      <right/>
      <top style="medium">
        <color auto="1"/>
      </top>
      <bottom style="thin">
        <color auto="1"/>
      </bottom>
      <diagonal/>
    </border>
  </borders>
  <cellStyleXfs count="2">
    <xf numFmtId="0" fontId="0" fillId="0" borderId="0"/>
    <xf numFmtId="0" fontId="6" fillId="7" borderId="0" applyNumberFormat="0" applyBorder="0" applyAlignment="0" applyProtection="0"/>
  </cellStyleXfs>
  <cellXfs count="64">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4" borderId="0" xfId="0" applyFont="1" applyFill="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6" fillId="4" borderId="0" xfId="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3" borderId="28" xfId="0" applyFont="1" applyFill="1" applyBorder="1" applyAlignment="1">
      <alignment horizontal="left" vertical="center" wrapText="1"/>
    </xf>
    <xf numFmtId="0" fontId="2" fillId="4" borderId="12" xfId="0" applyFont="1" applyFill="1" applyBorder="1" applyAlignment="1" applyProtection="1">
      <alignment horizontal="justify" vertical="center" wrapText="1"/>
      <protection locked="0"/>
    </xf>
    <xf numFmtId="0" fontId="2" fillId="4" borderId="9" xfId="0" applyFont="1" applyFill="1" applyBorder="1" applyAlignment="1" applyProtection="1">
      <alignment horizontal="justify" vertical="center" wrapText="1"/>
      <protection locked="0"/>
    </xf>
    <xf numFmtId="0" fontId="2" fillId="4" borderId="13" xfId="0" applyFont="1" applyFill="1" applyBorder="1" applyAlignment="1" applyProtection="1">
      <alignment horizontal="justify" vertical="center" wrapText="1"/>
      <protection locked="0"/>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7" fillId="4" borderId="1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5" borderId="9" xfId="0" applyFont="1" applyFill="1" applyBorder="1" applyAlignment="1">
      <alignment horizontal="justify" vertical="center" wrapText="1"/>
    </xf>
    <xf numFmtId="0" fontId="2" fillId="5" borderId="11" xfId="0" applyFont="1" applyFill="1" applyBorder="1" applyAlignment="1">
      <alignment horizontal="justify" vertical="center" wrapText="1"/>
    </xf>
    <xf numFmtId="0" fontId="1" fillId="5" borderId="9" xfId="0" applyFont="1" applyFill="1" applyBorder="1" applyAlignment="1">
      <alignment horizontal="left" vertical="center" wrapText="1"/>
    </xf>
    <xf numFmtId="0" fontId="1" fillId="5" borderId="11" xfId="0" applyFont="1" applyFill="1" applyBorder="1" applyAlignment="1">
      <alignment horizontal="left" vertical="center" wrapText="1"/>
    </xf>
  </cellXfs>
  <cellStyles count="2">
    <cellStyle name="Jó" xfId="1" builtinId="26"/>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P74"/>
  <sheetViews>
    <sheetView tabSelected="1" zoomScale="85" zoomScaleNormal="85" workbookViewId="0">
      <pane ySplit="1" topLeftCell="A65" activePane="bottomLeft" state="frozen"/>
      <selection pane="bottomLeft" activeCell="H68" sqref="H68"/>
    </sheetView>
  </sheetViews>
  <sheetFormatPr defaultColWidth="9.140625" defaultRowHeight="15.75" x14ac:dyDescent="0.25"/>
  <cols>
    <col min="1" max="1" width="10.140625" style="3" customWidth="1"/>
    <col min="2" max="2" width="25.140625" style="4" customWidth="1"/>
    <col min="3" max="3" width="34.7109375" style="3" customWidth="1"/>
    <col min="4" max="4" width="39.28515625" style="3" customWidth="1"/>
    <col min="5" max="5" width="36.42578125" style="3" customWidth="1"/>
    <col min="6" max="6" width="57.85546875" style="3" customWidth="1"/>
    <col min="7" max="7" width="24.85546875" style="3" customWidth="1"/>
    <col min="8" max="8" width="23.5703125" style="3" customWidth="1"/>
    <col min="9" max="9" width="46.140625" style="3" customWidth="1"/>
    <col min="10" max="10" width="28.85546875" style="3" customWidth="1"/>
    <col min="11" max="11" width="9.140625" style="3"/>
    <col min="12" max="12" width="33.42578125" style="3" customWidth="1"/>
    <col min="13" max="13" width="44.42578125" style="6" customWidth="1"/>
    <col min="14" max="14" width="9.140625" style="6"/>
    <col min="15" max="15" width="18.42578125" style="6" customWidth="1"/>
    <col min="16" max="16" width="27.7109375" style="6" customWidth="1"/>
    <col min="17" max="16384" width="9.140625" style="2"/>
  </cols>
  <sheetData>
    <row r="1" spans="1:16" s="1" customFormat="1" ht="32.25" thickBot="1" x14ac:dyDescent="0.3">
      <c r="A1" s="8" t="s">
        <v>0</v>
      </c>
      <c r="B1" s="9" t="s">
        <v>1</v>
      </c>
      <c r="C1" s="10" t="s">
        <v>2</v>
      </c>
      <c r="D1" s="10" t="s">
        <v>3</v>
      </c>
      <c r="E1" s="10" t="s">
        <v>4</v>
      </c>
      <c r="F1" s="10" t="s">
        <v>5</v>
      </c>
      <c r="G1" s="11" t="s">
        <v>6</v>
      </c>
      <c r="H1" s="12" t="s">
        <v>7</v>
      </c>
      <c r="I1" s="3"/>
      <c r="J1" s="3"/>
      <c r="K1" s="3"/>
      <c r="L1" s="3"/>
      <c r="M1" s="5"/>
      <c r="N1" s="5"/>
      <c r="O1" s="5"/>
      <c r="P1" s="5"/>
    </row>
    <row r="2" spans="1:16" x14ac:dyDescent="0.25">
      <c r="A2" s="46">
        <v>1</v>
      </c>
      <c r="B2" s="49" t="s">
        <v>75</v>
      </c>
      <c r="C2" s="43" t="s">
        <v>10</v>
      </c>
      <c r="D2" s="43" t="s">
        <v>11</v>
      </c>
      <c r="E2" s="43" t="s">
        <v>12</v>
      </c>
      <c r="F2" s="43" t="s">
        <v>13</v>
      </c>
      <c r="G2" s="35" t="s">
        <v>50</v>
      </c>
      <c r="H2" s="36"/>
    </row>
    <row r="3" spans="1:16" x14ac:dyDescent="0.25">
      <c r="A3" s="47"/>
      <c r="B3" s="50"/>
      <c r="C3" s="44"/>
      <c r="D3" s="44"/>
      <c r="E3" s="44"/>
      <c r="F3" s="44"/>
      <c r="G3" s="13" t="s">
        <v>51</v>
      </c>
      <c r="H3" s="14">
        <v>15</v>
      </c>
    </row>
    <row r="4" spans="1:16" ht="31.5" x14ac:dyDescent="0.25">
      <c r="A4" s="47"/>
      <c r="B4" s="50"/>
      <c r="C4" s="44"/>
      <c r="D4" s="44"/>
      <c r="E4" s="44"/>
      <c r="F4" s="44"/>
      <c r="G4" s="13" t="s">
        <v>52</v>
      </c>
      <c r="H4" s="14">
        <v>2</v>
      </c>
    </row>
    <row r="5" spans="1:16" x14ac:dyDescent="0.25">
      <c r="A5" s="47"/>
      <c r="B5" s="50"/>
      <c r="C5" s="44"/>
      <c r="D5" s="44"/>
      <c r="E5" s="44"/>
      <c r="F5" s="44"/>
      <c r="G5" s="13" t="s">
        <v>64</v>
      </c>
      <c r="H5" s="14">
        <v>10</v>
      </c>
    </row>
    <row r="6" spans="1:16" ht="16.5" thickBot="1" x14ac:dyDescent="0.3">
      <c r="A6" s="47"/>
      <c r="B6" s="50"/>
      <c r="C6" s="45"/>
      <c r="D6" s="45"/>
      <c r="E6" s="45"/>
      <c r="F6" s="45"/>
      <c r="G6" s="37" t="s">
        <v>8</v>
      </c>
      <c r="H6" s="39">
        <f>SUM(H3:H5,)</f>
        <v>27</v>
      </c>
    </row>
    <row r="7" spans="1:16" ht="249.95" customHeight="1" thickBot="1" x14ac:dyDescent="0.3">
      <c r="A7" s="48"/>
      <c r="B7" s="51"/>
      <c r="C7" s="41" t="s">
        <v>71</v>
      </c>
      <c r="D7" s="41"/>
      <c r="E7" s="41"/>
      <c r="F7" s="42"/>
      <c r="G7" s="38"/>
      <c r="H7" s="40"/>
    </row>
    <row r="8" spans="1:16" x14ac:dyDescent="0.25">
      <c r="A8" s="46">
        <v>2</v>
      </c>
      <c r="B8" s="49" t="s">
        <v>75</v>
      </c>
      <c r="C8" s="43" t="s">
        <v>14</v>
      </c>
      <c r="D8" s="43" t="s">
        <v>15</v>
      </c>
      <c r="E8" s="43" t="s">
        <v>16</v>
      </c>
      <c r="F8" s="43" t="s">
        <v>17</v>
      </c>
      <c r="G8" s="35" t="s">
        <v>50</v>
      </c>
      <c r="H8" s="36"/>
    </row>
    <row r="9" spans="1:16" ht="31.5" x14ac:dyDescent="0.25">
      <c r="A9" s="47"/>
      <c r="B9" s="50"/>
      <c r="C9" s="44"/>
      <c r="D9" s="44"/>
      <c r="E9" s="44"/>
      <c r="F9" s="44"/>
      <c r="G9" s="13" t="s">
        <v>53</v>
      </c>
      <c r="H9" s="14">
        <v>4</v>
      </c>
    </row>
    <row r="10" spans="1:16" x14ac:dyDescent="0.25">
      <c r="A10" s="47"/>
      <c r="B10" s="50"/>
      <c r="C10" s="44"/>
      <c r="D10" s="44"/>
      <c r="E10" s="44"/>
      <c r="F10" s="44"/>
      <c r="G10" s="13" t="s">
        <v>51</v>
      </c>
      <c r="H10" s="14">
        <v>15</v>
      </c>
    </row>
    <row r="11" spans="1:16" ht="31.5" x14ac:dyDescent="0.25">
      <c r="A11" s="47"/>
      <c r="B11" s="50"/>
      <c r="C11" s="44"/>
      <c r="D11" s="44"/>
      <c r="E11" s="44"/>
      <c r="F11" s="44"/>
      <c r="G11" s="13" t="s">
        <v>54</v>
      </c>
      <c r="H11" s="14">
        <v>4</v>
      </c>
    </row>
    <row r="12" spans="1:16" ht="31.5" x14ac:dyDescent="0.25">
      <c r="A12" s="47"/>
      <c r="B12" s="50"/>
      <c r="C12" s="44"/>
      <c r="D12" s="44"/>
      <c r="E12" s="44"/>
      <c r="F12" s="44"/>
      <c r="G12" s="13" t="s">
        <v>55</v>
      </c>
      <c r="H12" s="14">
        <v>20</v>
      </c>
    </row>
    <row r="13" spans="1:16" ht="137.25" customHeight="1" thickBot="1" x14ac:dyDescent="0.3">
      <c r="A13" s="47"/>
      <c r="B13" s="50"/>
      <c r="C13" s="45"/>
      <c r="D13" s="45"/>
      <c r="E13" s="45"/>
      <c r="F13" s="45"/>
      <c r="G13" s="37" t="s">
        <v>8</v>
      </c>
      <c r="H13" s="39">
        <f>SUM(H9:H12,)</f>
        <v>43</v>
      </c>
    </row>
    <row r="14" spans="1:16" ht="249.95" customHeight="1" thickBot="1" x14ac:dyDescent="0.3">
      <c r="A14" s="48"/>
      <c r="B14" s="51"/>
      <c r="C14" s="41" t="s">
        <v>67</v>
      </c>
      <c r="D14" s="41"/>
      <c r="E14" s="41"/>
      <c r="F14" s="42"/>
      <c r="G14" s="38"/>
      <c r="H14" s="40"/>
    </row>
    <row r="15" spans="1:16" x14ac:dyDescent="0.25">
      <c r="A15" s="46">
        <v>3</v>
      </c>
      <c r="B15" s="49" t="s">
        <v>75</v>
      </c>
      <c r="C15" s="43" t="s">
        <v>18</v>
      </c>
      <c r="D15" s="43" t="s">
        <v>19</v>
      </c>
      <c r="E15" s="43" t="s">
        <v>20</v>
      </c>
      <c r="F15" s="43" t="s">
        <v>21</v>
      </c>
      <c r="G15" s="35" t="s">
        <v>50</v>
      </c>
      <c r="H15" s="36"/>
    </row>
    <row r="16" spans="1:16" ht="31.5" x14ac:dyDescent="0.25">
      <c r="A16" s="47"/>
      <c r="B16" s="50"/>
      <c r="C16" s="44"/>
      <c r="D16" s="44"/>
      <c r="E16" s="44"/>
      <c r="F16" s="44"/>
      <c r="G16" s="13" t="s">
        <v>53</v>
      </c>
      <c r="H16" s="14">
        <v>4</v>
      </c>
    </row>
    <row r="17" spans="1:8" x14ac:dyDescent="0.25">
      <c r="A17" s="47"/>
      <c r="B17" s="50"/>
      <c r="C17" s="44"/>
      <c r="D17" s="44"/>
      <c r="E17" s="44"/>
      <c r="F17" s="44"/>
      <c r="G17" s="13" t="s">
        <v>51</v>
      </c>
      <c r="H17" s="14">
        <v>12</v>
      </c>
    </row>
    <row r="18" spans="1:8" ht="31.5" x14ac:dyDescent="0.25">
      <c r="A18" s="47"/>
      <c r="B18" s="50"/>
      <c r="C18" s="44"/>
      <c r="D18" s="44"/>
      <c r="E18" s="44"/>
      <c r="F18" s="44"/>
      <c r="G18" s="13" t="s">
        <v>54</v>
      </c>
      <c r="H18" s="14">
        <v>6</v>
      </c>
    </row>
    <row r="19" spans="1:8" ht="31.5" x14ac:dyDescent="0.25">
      <c r="A19" s="47"/>
      <c r="B19" s="50"/>
      <c r="C19" s="44"/>
      <c r="D19" s="44"/>
      <c r="E19" s="44"/>
      <c r="F19" s="44"/>
      <c r="G19" s="13" t="s">
        <v>55</v>
      </c>
      <c r="H19" s="14">
        <v>20</v>
      </c>
    </row>
    <row r="20" spans="1:8" x14ac:dyDescent="0.25">
      <c r="A20" s="47"/>
      <c r="B20" s="50"/>
      <c r="C20" s="44"/>
      <c r="D20" s="44"/>
      <c r="E20" s="44"/>
      <c r="F20" s="44"/>
      <c r="G20" s="13" t="s">
        <v>65</v>
      </c>
      <c r="H20" s="14">
        <v>10</v>
      </c>
    </row>
    <row r="21" spans="1:8" ht="76.5" customHeight="1" thickBot="1" x14ac:dyDescent="0.3">
      <c r="A21" s="47"/>
      <c r="B21" s="50"/>
      <c r="C21" s="45"/>
      <c r="D21" s="45"/>
      <c r="E21" s="45"/>
      <c r="F21" s="45"/>
      <c r="G21" s="37" t="s">
        <v>8</v>
      </c>
      <c r="H21" s="39">
        <f>SUM(H16:H20,)</f>
        <v>52</v>
      </c>
    </row>
    <row r="22" spans="1:8" ht="249.95" customHeight="1" thickBot="1" x14ac:dyDescent="0.3">
      <c r="A22" s="48"/>
      <c r="B22" s="51"/>
      <c r="C22" s="41" t="s">
        <v>70</v>
      </c>
      <c r="D22" s="41"/>
      <c r="E22" s="41"/>
      <c r="F22" s="42"/>
      <c r="G22" s="38"/>
      <c r="H22" s="40"/>
    </row>
    <row r="23" spans="1:8" x14ac:dyDescent="0.25">
      <c r="A23" s="46">
        <v>4</v>
      </c>
      <c r="B23" s="49" t="s">
        <v>75</v>
      </c>
      <c r="C23" s="43" t="s">
        <v>22</v>
      </c>
      <c r="D23" s="43" t="s">
        <v>23</v>
      </c>
      <c r="E23" s="43" t="s">
        <v>24</v>
      </c>
      <c r="F23" s="43" t="s">
        <v>25</v>
      </c>
      <c r="G23" s="35" t="s">
        <v>50</v>
      </c>
      <c r="H23" s="36"/>
    </row>
    <row r="24" spans="1:8" x14ac:dyDescent="0.25">
      <c r="A24" s="47"/>
      <c r="B24" s="50"/>
      <c r="C24" s="44"/>
      <c r="D24" s="44"/>
      <c r="E24" s="44"/>
      <c r="F24" s="44"/>
      <c r="G24" s="13" t="s">
        <v>51</v>
      </c>
      <c r="H24" s="14">
        <v>10</v>
      </c>
    </row>
    <row r="25" spans="1:8" ht="31.5" x14ac:dyDescent="0.25">
      <c r="A25" s="47"/>
      <c r="B25" s="50"/>
      <c r="C25" s="44"/>
      <c r="D25" s="44"/>
      <c r="E25" s="44"/>
      <c r="F25" s="44"/>
      <c r="G25" s="13" t="s">
        <v>55</v>
      </c>
      <c r="H25" s="14">
        <v>12</v>
      </c>
    </row>
    <row r="26" spans="1:8" x14ac:dyDescent="0.25">
      <c r="A26" s="47"/>
      <c r="B26" s="50"/>
      <c r="C26" s="44"/>
      <c r="D26" s="44"/>
      <c r="E26" s="44"/>
      <c r="F26" s="44"/>
      <c r="G26" s="13" t="s">
        <v>65</v>
      </c>
      <c r="H26" s="14">
        <v>20</v>
      </c>
    </row>
    <row r="27" spans="1:8" ht="16.5" thickBot="1" x14ac:dyDescent="0.3">
      <c r="A27" s="47"/>
      <c r="B27" s="50"/>
      <c r="C27" s="45"/>
      <c r="D27" s="45"/>
      <c r="E27" s="45"/>
      <c r="F27" s="45"/>
      <c r="G27" s="37" t="s">
        <v>8</v>
      </c>
      <c r="H27" s="39">
        <f>SUM(H24:H26)</f>
        <v>42</v>
      </c>
    </row>
    <row r="28" spans="1:8" ht="249.95" customHeight="1" thickBot="1" x14ac:dyDescent="0.3">
      <c r="A28" s="48"/>
      <c r="B28" s="51"/>
      <c r="C28" s="52" t="s">
        <v>69</v>
      </c>
      <c r="D28" s="52"/>
      <c r="E28" s="52"/>
      <c r="F28" s="53"/>
      <c r="G28" s="38"/>
      <c r="H28" s="40"/>
    </row>
    <row r="29" spans="1:8" x14ac:dyDescent="0.25">
      <c r="A29" s="46">
        <v>5</v>
      </c>
      <c r="B29" s="49" t="s">
        <v>77</v>
      </c>
      <c r="C29" s="43" t="s">
        <v>26</v>
      </c>
      <c r="D29" s="43" t="s">
        <v>27</v>
      </c>
      <c r="E29" s="43" t="s">
        <v>28</v>
      </c>
      <c r="F29" s="43" t="s">
        <v>29</v>
      </c>
      <c r="G29" s="35" t="s">
        <v>50</v>
      </c>
      <c r="H29" s="36"/>
    </row>
    <row r="30" spans="1:8" ht="31.5" x14ac:dyDescent="0.25">
      <c r="A30" s="47"/>
      <c r="B30" s="50"/>
      <c r="C30" s="44"/>
      <c r="D30" s="44"/>
      <c r="E30" s="44"/>
      <c r="F30" s="44"/>
      <c r="G30" s="13" t="s">
        <v>53</v>
      </c>
      <c r="H30" s="14">
        <v>10</v>
      </c>
    </row>
    <row r="31" spans="1:8" x14ac:dyDescent="0.25">
      <c r="A31" s="47"/>
      <c r="B31" s="50"/>
      <c r="C31" s="44"/>
      <c r="D31" s="44"/>
      <c r="E31" s="44"/>
      <c r="F31" s="44"/>
      <c r="G31" s="13" t="s">
        <v>51</v>
      </c>
      <c r="H31" s="14">
        <v>20</v>
      </c>
    </row>
    <row r="32" spans="1:8" ht="31.5" x14ac:dyDescent="0.25">
      <c r="A32" s="47"/>
      <c r="B32" s="50"/>
      <c r="C32" s="44"/>
      <c r="D32" s="44"/>
      <c r="E32" s="44"/>
      <c r="F32" s="44"/>
      <c r="G32" s="13" t="s">
        <v>54</v>
      </c>
      <c r="H32" s="14">
        <v>6</v>
      </c>
    </row>
    <row r="33" spans="1:8" ht="31.5" x14ac:dyDescent="0.25">
      <c r="A33" s="47"/>
      <c r="B33" s="50"/>
      <c r="C33" s="44"/>
      <c r="D33" s="44"/>
      <c r="E33" s="44"/>
      <c r="F33" s="44"/>
      <c r="G33" s="13" t="s">
        <v>55</v>
      </c>
      <c r="H33" s="14">
        <v>20</v>
      </c>
    </row>
    <row r="34" spans="1:8" ht="16.5" thickBot="1" x14ac:dyDescent="0.3">
      <c r="A34" s="47"/>
      <c r="B34" s="50"/>
      <c r="C34" s="44"/>
      <c r="D34" s="44"/>
      <c r="E34" s="44"/>
      <c r="F34" s="44"/>
      <c r="G34" s="13" t="s">
        <v>65</v>
      </c>
      <c r="H34" s="14">
        <v>50</v>
      </c>
    </row>
    <row r="35" spans="1:8" x14ac:dyDescent="0.25">
      <c r="A35" s="47"/>
      <c r="B35" s="50"/>
      <c r="C35" s="44"/>
      <c r="D35" s="44"/>
      <c r="E35" s="44"/>
      <c r="F35" s="44"/>
      <c r="G35" s="35" t="s">
        <v>56</v>
      </c>
      <c r="H35" s="36"/>
    </row>
    <row r="36" spans="1:8" ht="31.5" x14ac:dyDescent="0.25">
      <c r="A36" s="47"/>
      <c r="B36" s="50"/>
      <c r="C36" s="44"/>
      <c r="D36" s="44"/>
      <c r="E36" s="44"/>
      <c r="F36" s="44"/>
      <c r="G36" s="13" t="s">
        <v>59</v>
      </c>
      <c r="H36" s="14">
        <v>12</v>
      </c>
    </row>
    <row r="37" spans="1:8" ht="16.5" thickBot="1" x14ac:dyDescent="0.3">
      <c r="A37" s="47"/>
      <c r="B37" s="50"/>
      <c r="C37" s="45"/>
      <c r="D37" s="45"/>
      <c r="E37" s="45"/>
      <c r="F37" s="45"/>
      <c r="G37" s="37" t="s">
        <v>8</v>
      </c>
      <c r="H37" s="39">
        <f>SUM(H30:H34,H36:H36)</f>
        <v>118</v>
      </c>
    </row>
    <row r="38" spans="1:8" ht="249.95" customHeight="1" thickBot="1" x14ac:dyDescent="0.3">
      <c r="A38" s="48"/>
      <c r="B38" s="51"/>
      <c r="C38" s="41" t="s">
        <v>68</v>
      </c>
      <c r="D38" s="41"/>
      <c r="E38" s="41"/>
      <c r="F38" s="42"/>
      <c r="G38" s="38"/>
      <c r="H38" s="40"/>
    </row>
    <row r="39" spans="1:8" x14ac:dyDescent="0.25">
      <c r="A39" s="46">
        <v>6</v>
      </c>
      <c r="B39" s="49" t="s">
        <v>76</v>
      </c>
      <c r="C39" s="43" t="s">
        <v>30</v>
      </c>
      <c r="D39" s="43" t="s">
        <v>31</v>
      </c>
      <c r="E39" s="43" t="s">
        <v>32</v>
      </c>
      <c r="F39" s="43" t="s">
        <v>33</v>
      </c>
      <c r="G39" s="35" t="s">
        <v>56</v>
      </c>
      <c r="H39" s="36"/>
    </row>
    <row r="40" spans="1:8" x14ac:dyDescent="0.25">
      <c r="A40" s="47"/>
      <c r="B40" s="50"/>
      <c r="C40" s="44"/>
      <c r="D40" s="44"/>
      <c r="E40" s="44"/>
      <c r="F40" s="44"/>
      <c r="G40" s="13" t="s">
        <v>57</v>
      </c>
      <c r="H40" s="14">
        <v>20</v>
      </c>
    </row>
    <row r="41" spans="1:8" ht="31.5" x14ac:dyDescent="0.25">
      <c r="A41" s="47"/>
      <c r="B41" s="50"/>
      <c r="C41" s="44"/>
      <c r="D41" s="44"/>
      <c r="E41" s="44"/>
      <c r="F41" s="44"/>
      <c r="G41" s="13" t="s">
        <v>58</v>
      </c>
      <c r="H41" s="14">
        <v>6</v>
      </c>
    </row>
    <row r="42" spans="1:8" ht="31.5" x14ac:dyDescent="0.25">
      <c r="A42" s="47"/>
      <c r="B42" s="50"/>
      <c r="C42" s="44"/>
      <c r="D42" s="44"/>
      <c r="E42" s="44"/>
      <c r="F42" s="44"/>
      <c r="G42" s="13" t="s">
        <v>59</v>
      </c>
      <c r="H42" s="14">
        <v>12</v>
      </c>
    </row>
    <row r="43" spans="1:8" ht="31.5" x14ac:dyDescent="0.25">
      <c r="A43" s="47"/>
      <c r="B43" s="50"/>
      <c r="C43" s="44"/>
      <c r="D43" s="44"/>
      <c r="E43" s="44"/>
      <c r="F43" s="44"/>
      <c r="G43" s="13" t="s">
        <v>60</v>
      </c>
      <c r="H43" s="14">
        <v>6</v>
      </c>
    </row>
    <row r="44" spans="1:8" ht="47.25" x14ac:dyDescent="0.25">
      <c r="A44" s="47"/>
      <c r="B44" s="50"/>
      <c r="C44" s="44"/>
      <c r="D44" s="44"/>
      <c r="E44" s="44"/>
      <c r="F44" s="44"/>
      <c r="G44" s="13" t="s">
        <v>63</v>
      </c>
      <c r="H44" s="14">
        <v>30</v>
      </c>
    </row>
    <row r="45" spans="1:8" ht="16.5" thickBot="1" x14ac:dyDescent="0.3">
      <c r="A45" s="47"/>
      <c r="B45" s="50"/>
      <c r="C45" s="45"/>
      <c r="D45" s="45"/>
      <c r="E45" s="45"/>
      <c r="F45" s="45"/>
      <c r="G45" s="37" t="s">
        <v>8</v>
      </c>
      <c r="H45" s="39">
        <f>SUM(H40:H44)</f>
        <v>74</v>
      </c>
    </row>
    <row r="46" spans="1:8" ht="249.95" customHeight="1" thickBot="1" x14ac:dyDescent="0.3">
      <c r="A46" s="48"/>
      <c r="B46" s="51"/>
      <c r="C46" s="41" t="s">
        <v>72</v>
      </c>
      <c r="D46" s="41"/>
      <c r="E46" s="41"/>
      <c r="F46" s="42"/>
      <c r="G46" s="38"/>
      <c r="H46" s="40"/>
    </row>
    <row r="47" spans="1:8" x14ac:dyDescent="0.25">
      <c r="A47" s="46">
        <v>7</v>
      </c>
      <c r="B47" s="49" t="s">
        <v>76</v>
      </c>
      <c r="C47" s="43" t="s">
        <v>34</v>
      </c>
      <c r="D47" s="43" t="s">
        <v>35</v>
      </c>
      <c r="E47" s="43" t="s">
        <v>36</v>
      </c>
      <c r="F47" s="43" t="s">
        <v>37</v>
      </c>
      <c r="G47" s="35" t="s">
        <v>56</v>
      </c>
      <c r="H47" s="36"/>
    </row>
    <row r="48" spans="1:8" x14ac:dyDescent="0.25">
      <c r="A48" s="47"/>
      <c r="B48" s="50"/>
      <c r="C48" s="44"/>
      <c r="D48" s="44"/>
      <c r="E48" s="44"/>
      <c r="F48" s="44"/>
      <c r="G48" s="13" t="s">
        <v>57</v>
      </c>
      <c r="H48" s="14">
        <v>50</v>
      </c>
    </row>
    <row r="49" spans="1:8" ht="31.5" x14ac:dyDescent="0.25">
      <c r="A49" s="47"/>
      <c r="B49" s="50"/>
      <c r="C49" s="44"/>
      <c r="D49" s="44"/>
      <c r="E49" s="44"/>
      <c r="F49" s="44"/>
      <c r="G49" s="13" t="s">
        <v>58</v>
      </c>
      <c r="H49" s="14">
        <v>6</v>
      </c>
    </row>
    <row r="50" spans="1:8" ht="31.5" x14ac:dyDescent="0.25">
      <c r="A50" s="47"/>
      <c r="B50" s="50"/>
      <c r="C50" s="44"/>
      <c r="D50" s="44"/>
      <c r="E50" s="44"/>
      <c r="F50" s="44"/>
      <c r="G50" s="13" t="s">
        <v>59</v>
      </c>
      <c r="H50" s="14">
        <v>12</v>
      </c>
    </row>
    <row r="51" spans="1:8" ht="31.5" x14ac:dyDescent="0.25">
      <c r="A51" s="47"/>
      <c r="B51" s="50"/>
      <c r="C51" s="44"/>
      <c r="D51" s="44"/>
      <c r="E51" s="44"/>
      <c r="F51" s="44"/>
      <c r="G51" s="13" t="s">
        <v>60</v>
      </c>
      <c r="H51" s="14">
        <v>2</v>
      </c>
    </row>
    <row r="52" spans="1:8" ht="47.25" x14ac:dyDescent="0.25">
      <c r="A52" s="47"/>
      <c r="B52" s="50"/>
      <c r="C52" s="44"/>
      <c r="D52" s="44"/>
      <c r="E52" s="44"/>
      <c r="F52" s="44"/>
      <c r="G52" s="13" t="s">
        <v>63</v>
      </c>
      <c r="H52" s="14">
        <v>52</v>
      </c>
    </row>
    <row r="53" spans="1:8" ht="16.5" thickBot="1" x14ac:dyDescent="0.3">
      <c r="A53" s="47"/>
      <c r="B53" s="50"/>
      <c r="C53" s="45"/>
      <c r="D53" s="45"/>
      <c r="E53" s="45"/>
      <c r="F53" s="45"/>
      <c r="G53" s="37" t="s">
        <v>8</v>
      </c>
      <c r="H53" s="39">
        <f>SUM(H48:H52,)</f>
        <v>122</v>
      </c>
    </row>
    <row r="54" spans="1:8" ht="249.95" customHeight="1" thickBot="1" x14ac:dyDescent="0.3">
      <c r="A54" s="48"/>
      <c r="B54" s="51"/>
      <c r="C54" s="41" t="s">
        <v>73</v>
      </c>
      <c r="D54" s="41"/>
      <c r="E54" s="41"/>
      <c r="F54" s="42"/>
      <c r="G54" s="38"/>
      <c r="H54" s="40"/>
    </row>
    <row r="55" spans="1:8" x14ac:dyDescent="0.25">
      <c r="A55" s="46">
        <v>8</v>
      </c>
      <c r="B55" s="49" t="s">
        <v>76</v>
      </c>
      <c r="C55" s="43" t="s">
        <v>38</v>
      </c>
      <c r="D55" s="43" t="s">
        <v>39</v>
      </c>
      <c r="E55" s="43" t="s">
        <v>40</v>
      </c>
      <c r="F55" s="43" t="s">
        <v>41</v>
      </c>
      <c r="G55" s="35" t="s">
        <v>56</v>
      </c>
      <c r="H55" s="36"/>
    </row>
    <row r="56" spans="1:8" x14ac:dyDescent="0.25">
      <c r="A56" s="47"/>
      <c r="B56" s="50"/>
      <c r="C56" s="44"/>
      <c r="D56" s="44"/>
      <c r="E56" s="44"/>
      <c r="F56" s="44"/>
      <c r="G56" s="13" t="s">
        <v>57</v>
      </c>
      <c r="H56" s="14">
        <v>20</v>
      </c>
    </row>
    <row r="57" spans="1:8" ht="31.5" x14ac:dyDescent="0.25">
      <c r="A57" s="47"/>
      <c r="B57" s="50"/>
      <c r="C57" s="44"/>
      <c r="D57" s="44"/>
      <c r="E57" s="44"/>
      <c r="F57" s="44"/>
      <c r="G57" s="13" t="s">
        <v>60</v>
      </c>
      <c r="H57" s="14">
        <v>12</v>
      </c>
    </row>
    <row r="58" spans="1:8" ht="47.25" x14ac:dyDescent="0.25">
      <c r="A58" s="47"/>
      <c r="B58" s="50"/>
      <c r="C58" s="44"/>
      <c r="D58" s="44"/>
      <c r="E58" s="44"/>
      <c r="F58" s="44"/>
      <c r="G58" s="13" t="s">
        <v>63</v>
      </c>
      <c r="H58" s="14">
        <v>10</v>
      </c>
    </row>
    <row r="59" spans="1:8" ht="16.5" thickBot="1" x14ac:dyDescent="0.3">
      <c r="A59" s="47"/>
      <c r="B59" s="50"/>
      <c r="C59" s="45"/>
      <c r="D59" s="45"/>
      <c r="E59" s="45"/>
      <c r="F59" s="45"/>
      <c r="G59" s="37" t="s">
        <v>8</v>
      </c>
      <c r="H59" s="39">
        <f>SUM(H56:H58,)</f>
        <v>42</v>
      </c>
    </row>
    <row r="60" spans="1:8" ht="249.95" customHeight="1" thickBot="1" x14ac:dyDescent="0.3">
      <c r="A60" s="48"/>
      <c r="B60" s="51"/>
      <c r="C60" s="41" t="s">
        <v>74</v>
      </c>
      <c r="D60" s="41"/>
      <c r="E60" s="41"/>
      <c r="F60" s="42"/>
      <c r="G60" s="38"/>
      <c r="H60" s="40"/>
    </row>
    <row r="61" spans="1:8" x14ac:dyDescent="0.25">
      <c r="A61" s="46">
        <v>9</v>
      </c>
      <c r="B61" s="49" t="s">
        <v>76</v>
      </c>
      <c r="C61" s="43" t="s">
        <v>42</v>
      </c>
      <c r="D61" s="43" t="s">
        <v>43</v>
      </c>
      <c r="E61" s="43" t="s">
        <v>44</v>
      </c>
      <c r="F61" s="43" t="s">
        <v>45</v>
      </c>
      <c r="G61" s="35" t="s">
        <v>56</v>
      </c>
      <c r="H61" s="36"/>
    </row>
    <row r="62" spans="1:8" ht="31.5" x14ac:dyDescent="0.25">
      <c r="A62" s="47"/>
      <c r="B62" s="50"/>
      <c r="C62" s="44"/>
      <c r="D62" s="44"/>
      <c r="E62" s="44"/>
      <c r="F62" s="44"/>
      <c r="G62" s="13" t="s">
        <v>58</v>
      </c>
      <c r="H62" s="14">
        <v>6</v>
      </c>
    </row>
    <row r="63" spans="1:8" ht="47.25" x14ac:dyDescent="0.25">
      <c r="A63" s="47"/>
      <c r="B63" s="50"/>
      <c r="C63" s="44"/>
      <c r="D63" s="44"/>
      <c r="E63" s="44"/>
      <c r="F63" s="44"/>
      <c r="G63" s="13" t="s">
        <v>63</v>
      </c>
      <c r="H63" s="14">
        <v>10</v>
      </c>
    </row>
    <row r="64" spans="1:8" ht="16.5" thickBot="1" x14ac:dyDescent="0.3">
      <c r="A64" s="47"/>
      <c r="B64" s="50"/>
      <c r="C64" s="45"/>
      <c r="D64" s="45"/>
      <c r="E64" s="45"/>
      <c r="F64" s="45"/>
      <c r="G64" s="37" t="s">
        <v>8</v>
      </c>
      <c r="H64" s="39">
        <f>SUM(H62:H63,)</f>
        <v>16</v>
      </c>
    </row>
    <row r="65" spans="1:16" ht="249.95" customHeight="1" thickBot="1" x14ac:dyDescent="0.3">
      <c r="A65" s="48"/>
      <c r="B65" s="51"/>
      <c r="C65" s="41" t="s">
        <v>62</v>
      </c>
      <c r="D65" s="41"/>
      <c r="E65" s="41"/>
      <c r="F65" s="42"/>
      <c r="G65" s="38"/>
      <c r="H65" s="40"/>
    </row>
    <row r="66" spans="1:16" x14ac:dyDescent="0.25">
      <c r="A66" s="46">
        <v>10</v>
      </c>
      <c r="B66" s="49" t="s">
        <v>76</v>
      </c>
      <c r="C66" s="43" t="s">
        <v>46</v>
      </c>
      <c r="D66" s="43" t="s">
        <v>47</v>
      </c>
      <c r="E66" s="43" t="s">
        <v>48</v>
      </c>
      <c r="F66" s="43" t="s">
        <v>49</v>
      </c>
      <c r="G66" s="35" t="s">
        <v>56</v>
      </c>
      <c r="H66" s="36"/>
    </row>
    <row r="67" spans="1:16" ht="31.5" x14ac:dyDescent="0.25">
      <c r="A67" s="47"/>
      <c r="B67" s="50"/>
      <c r="C67" s="44"/>
      <c r="D67" s="44"/>
      <c r="E67" s="44"/>
      <c r="F67" s="44"/>
      <c r="G67" s="13" t="s">
        <v>60</v>
      </c>
      <c r="H67" s="14">
        <v>16</v>
      </c>
    </row>
    <row r="68" spans="1:16" ht="47.25" x14ac:dyDescent="0.25">
      <c r="A68" s="47"/>
      <c r="B68" s="50"/>
      <c r="C68" s="44"/>
      <c r="D68" s="44"/>
      <c r="E68" s="44"/>
      <c r="F68" s="44"/>
      <c r="G68" s="13" t="s">
        <v>63</v>
      </c>
      <c r="H68" s="14">
        <v>6</v>
      </c>
    </row>
    <row r="69" spans="1:16" ht="16.5" thickBot="1" x14ac:dyDescent="0.3">
      <c r="A69" s="47"/>
      <c r="B69" s="50"/>
      <c r="C69" s="45"/>
      <c r="D69" s="45"/>
      <c r="E69" s="45"/>
      <c r="F69" s="45"/>
      <c r="G69" s="37" t="s">
        <v>8</v>
      </c>
      <c r="H69" s="39">
        <f>SUM(H67:H68)</f>
        <v>22</v>
      </c>
    </row>
    <row r="70" spans="1:16" ht="249.95" customHeight="1" thickBot="1" x14ac:dyDescent="0.3">
      <c r="A70" s="48"/>
      <c r="B70" s="51"/>
      <c r="C70" s="41" t="s">
        <v>61</v>
      </c>
      <c r="D70" s="41"/>
      <c r="E70" s="41"/>
      <c r="F70" s="42"/>
      <c r="G70" s="38"/>
      <c r="H70" s="40"/>
    </row>
    <row r="71" spans="1:16" ht="16.5" thickBot="1" x14ac:dyDescent="0.3">
      <c r="A71" s="29" t="s">
        <v>86</v>
      </c>
      <c r="B71" s="30"/>
      <c r="C71" s="30"/>
      <c r="D71" s="30"/>
      <c r="E71" s="31"/>
      <c r="F71" s="32">
        <f>H69+H64+H59+H53+H45+H37+H27+H21+H13+H6</f>
        <v>558</v>
      </c>
      <c r="G71" s="33"/>
      <c r="H71" s="34"/>
    </row>
    <row r="72" spans="1:16" ht="249.95" customHeight="1" thickBot="1" x14ac:dyDescent="0.3">
      <c r="A72" s="24" t="s">
        <v>9</v>
      </c>
      <c r="B72" s="25"/>
      <c r="C72" s="26" t="s">
        <v>78</v>
      </c>
      <c r="D72" s="27"/>
      <c r="E72" s="27"/>
      <c r="F72" s="28"/>
      <c r="G72" s="15" t="s">
        <v>80</v>
      </c>
      <c r="H72" s="16" t="s">
        <v>81</v>
      </c>
      <c r="M72" s="7"/>
    </row>
    <row r="73" spans="1:16" ht="249.95" customHeight="1" thickBot="1" x14ac:dyDescent="0.3">
      <c r="A73" s="24" t="s">
        <v>9</v>
      </c>
      <c r="B73" s="25"/>
      <c r="C73" s="26" t="s">
        <v>66</v>
      </c>
      <c r="D73" s="27"/>
      <c r="E73" s="27"/>
      <c r="F73" s="28"/>
      <c r="G73" s="15" t="s">
        <v>83</v>
      </c>
      <c r="H73" s="16" t="s">
        <v>82</v>
      </c>
    </row>
    <row r="74" spans="1:16" ht="363" customHeight="1" thickBot="1" x14ac:dyDescent="0.3">
      <c r="A74" s="24" t="s">
        <v>9</v>
      </c>
      <c r="B74" s="25"/>
      <c r="C74" s="26" t="s">
        <v>79</v>
      </c>
      <c r="D74" s="27"/>
      <c r="E74" s="27"/>
      <c r="F74" s="28"/>
      <c r="G74" s="17" t="s">
        <v>84</v>
      </c>
      <c r="H74" s="18" t="s">
        <v>85</v>
      </c>
      <c r="M74" s="21"/>
      <c r="N74" s="22"/>
      <c r="O74" s="22"/>
      <c r="P74" s="23"/>
    </row>
  </sheetData>
  <sheetProtection algorithmName="SHA-512" hashValue="93IKEoIWSn+1X+F11jKkjPUIQnefDNx0MJiwShBBro7tgbrkwnWN5z+bVSmWZlXXl81VAFP1X6eH+k7Gom+5Bg==" saltValue="cXiP54846lqDOgSk/Nryuw==" spinCount="100000" sheet="1" formatCells="0" formatColumns="0" formatRows="0" insertColumns="0" insertRows="0" autoFilter="0"/>
  <autoFilter ref="A1:H410" xr:uid="{00000000-0009-0000-0000-000000000000}"/>
  <mergeCells count="110">
    <mergeCell ref="C66:C69"/>
    <mergeCell ref="D66:D69"/>
    <mergeCell ref="E66:E69"/>
    <mergeCell ref="F66:F69"/>
    <mergeCell ref="B66:B70"/>
    <mergeCell ref="G66:H66"/>
    <mergeCell ref="G69:G70"/>
    <mergeCell ref="H69:H70"/>
    <mergeCell ref="C70:F70"/>
    <mergeCell ref="B61:B65"/>
    <mergeCell ref="G61:H61"/>
    <mergeCell ref="G64:G65"/>
    <mergeCell ref="H64:H65"/>
    <mergeCell ref="C65:F65"/>
    <mergeCell ref="C61:C64"/>
    <mergeCell ref="D61:D64"/>
    <mergeCell ref="E61:E64"/>
    <mergeCell ref="F61:F64"/>
    <mergeCell ref="B55:B60"/>
    <mergeCell ref="G55:H55"/>
    <mergeCell ref="G59:G60"/>
    <mergeCell ref="H59:H60"/>
    <mergeCell ref="C60:F60"/>
    <mergeCell ref="C55:C59"/>
    <mergeCell ref="D55:D59"/>
    <mergeCell ref="E55:E59"/>
    <mergeCell ref="F55:F59"/>
    <mergeCell ref="G39:H39"/>
    <mergeCell ref="G45:G46"/>
    <mergeCell ref="H45:H46"/>
    <mergeCell ref="C46:F46"/>
    <mergeCell ref="C39:C45"/>
    <mergeCell ref="D39:D45"/>
    <mergeCell ref="E39:E45"/>
    <mergeCell ref="F39:F45"/>
    <mergeCell ref="B47:B54"/>
    <mergeCell ref="G47:H47"/>
    <mergeCell ref="G53:G54"/>
    <mergeCell ref="H53:H54"/>
    <mergeCell ref="C54:F54"/>
    <mergeCell ref="C47:C53"/>
    <mergeCell ref="D47:D53"/>
    <mergeCell ref="E47:E53"/>
    <mergeCell ref="F47:F53"/>
    <mergeCell ref="A39:A46"/>
    <mergeCell ref="A47:A54"/>
    <mergeCell ref="A55:A60"/>
    <mergeCell ref="A61:A65"/>
    <mergeCell ref="B23:B28"/>
    <mergeCell ref="G23:H23"/>
    <mergeCell ref="G27:G28"/>
    <mergeCell ref="H27:H28"/>
    <mergeCell ref="C28:F28"/>
    <mergeCell ref="C23:C27"/>
    <mergeCell ref="D23:D27"/>
    <mergeCell ref="E23:E27"/>
    <mergeCell ref="F23:F27"/>
    <mergeCell ref="B29:B38"/>
    <mergeCell ref="G29:H29"/>
    <mergeCell ref="G35:H35"/>
    <mergeCell ref="G37:G38"/>
    <mergeCell ref="H37:H38"/>
    <mergeCell ref="C38:F38"/>
    <mergeCell ref="C29:C37"/>
    <mergeCell ref="D29:D37"/>
    <mergeCell ref="E29:E37"/>
    <mergeCell ref="F29:F37"/>
    <mergeCell ref="B39:B46"/>
    <mergeCell ref="D8:D13"/>
    <mergeCell ref="E8:E13"/>
    <mergeCell ref="F8:F13"/>
    <mergeCell ref="A2:A7"/>
    <mergeCell ref="A8:A14"/>
    <mergeCell ref="A15:A22"/>
    <mergeCell ref="A23:A28"/>
    <mergeCell ref="A29:A38"/>
    <mergeCell ref="B15:B22"/>
    <mergeCell ref="G15:H15"/>
    <mergeCell ref="G21:G22"/>
    <mergeCell ref="H21:H22"/>
    <mergeCell ref="C22:F22"/>
    <mergeCell ref="C15:C21"/>
    <mergeCell ref="D15:D21"/>
    <mergeCell ref="A66:A70"/>
    <mergeCell ref="B2:B7"/>
    <mergeCell ref="G2:H2"/>
    <mergeCell ref="G6:G7"/>
    <mergeCell ref="H6:H7"/>
    <mergeCell ref="C7:F7"/>
    <mergeCell ref="C2:C6"/>
    <mergeCell ref="D2:D6"/>
    <mergeCell ref="E2:E6"/>
    <mergeCell ref="F2:F6"/>
    <mergeCell ref="B8:B14"/>
    <mergeCell ref="G8:H8"/>
    <mergeCell ref="E15:E21"/>
    <mergeCell ref="F15:F21"/>
    <mergeCell ref="G13:G14"/>
    <mergeCell ref="H13:H14"/>
    <mergeCell ref="C14:F14"/>
    <mergeCell ref="C8:C13"/>
    <mergeCell ref="M74:P74"/>
    <mergeCell ref="A74:B74"/>
    <mergeCell ref="C74:F74"/>
    <mergeCell ref="A71:E71"/>
    <mergeCell ref="F71:H71"/>
    <mergeCell ref="A72:B72"/>
    <mergeCell ref="C72:F72"/>
    <mergeCell ref="A73:B73"/>
    <mergeCell ref="C73:F7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8CE91-86D8-4F2F-A0A2-0D70B8BC2A1D}">
  <dimension ref="A1:H221"/>
  <sheetViews>
    <sheetView zoomScale="85" zoomScaleNormal="85" workbookViewId="0">
      <pane ySplit="1" topLeftCell="A187" activePane="bottomLeft" state="frozen"/>
      <selection pane="bottomLeft" activeCell="G192" sqref="G192:H192"/>
    </sheetView>
  </sheetViews>
  <sheetFormatPr defaultColWidth="9.140625" defaultRowHeight="15.75" x14ac:dyDescent="0.25"/>
  <cols>
    <col min="1" max="1" width="12" style="3" customWidth="1"/>
    <col min="2" max="2" width="22.7109375" style="4" customWidth="1"/>
    <col min="3" max="3" width="23" style="3" customWidth="1"/>
    <col min="4" max="4" width="28.7109375" style="3" customWidth="1"/>
    <col min="5" max="5" width="24.5703125" style="3" customWidth="1"/>
    <col min="6" max="6" width="28" style="3" customWidth="1"/>
    <col min="7" max="7" width="42.7109375" style="3" customWidth="1"/>
    <col min="8" max="8" width="23.140625" style="3" customWidth="1"/>
    <col min="9" max="9" width="66.28515625" style="2" customWidth="1"/>
    <col min="10" max="16384" width="9.140625" style="2"/>
  </cols>
  <sheetData>
    <row r="1" spans="1:8" s="1" customFormat="1" ht="48" thickBot="1" x14ac:dyDescent="0.3">
      <c r="A1" s="8" t="s">
        <v>0</v>
      </c>
      <c r="B1" s="9" t="s">
        <v>1</v>
      </c>
      <c r="C1" s="19" t="s">
        <v>2</v>
      </c>
      <c r="D1" s="10" t="s">
        <v>3</v>
      </c>
      <c r="E1" s="10" t="s">
        <v>4</v>
      </c>
      <c r="F1" s="10" t="s">
        <v>5</v>
      </c>
      <c r="G1" s="11" t="s">
        <v>6</v>
      </c>
      <c r="H1" s="12" t="s">
        <v>7</v>
      </c>
    </row>
    <row r="2" spans="1:8" x14ac:dyDescent="0.25">
      <c r="A2" s="46">
        <v>1</v>
      </c>
      <c r="B2" s="49" t="s">
        <v>169</v>
      </c>
      <c r="C2" s="54" t="s">
        <v>214</v>
      </c>
      <c r="D2" s="54" t="s">
        <v>213</v>
      </c>
      <c r="E2" s="54" t="s">
        <v>212</v>
      </c>
      <c r="F2" s="54" t="s">
        <v>211</v>
      </c>
      <c r="G2" s="59" t="s">
        <v>134</v>
      </c>
      <c r="H2" s="36"/>
    </row>
    <row r="3" spans="1:8" x14ac:dyDescent="0.25">
      <c r="A3" s="47"/>
      <c r="B3" s="50"/>
      <c r="C3" s="55"/>
      <c r="D3" s="55"/>
      <c r="E3" s="55"/>
      <c r="F3" s="55"/>
      <c r="G3" s="20" t="s">
        <v>133</v>
      </c>
      <c r="H3" s="14">
        <v>36</v>
      </c>
    </row>
    <row r="4" spans="1:8" ht="32.25" thickBot="1" x14ac:dyDescent="0.3">
      <c r="A4" s="47"/>
      <c r="B4" s="50"/>
      <c r="C4" s="55"/>
      <c r="D4" s="55"/>
      <c r="E4" s="55"/>
      <c r="F4" s="55"/>
      <c r="G4" s="20" t="s">
        <v>149</v>
      </c>
      <c r="H4" s="14">
        <v>10</v>
      </c>
    </row>
    <row r="5" spans="1:8" x14ac:dyDescent="0.25">
      <c r="A5" s="47"/>
      <c r="B5" s="50"/>
      <c r="C5" s="55"/>
      <c r="D5" s="55"/>
      <c r="E5" s="55"/>
      <c r="F5" s="55"/>
      <c r="G5" s="59" t="s">
        <v>132</v>
      </c>
      <c r="H5" s="36"/>
    </row>
    <row r="6" spans="1:8" x14ac:dyDescent="0.25">
      <c r="A6" s="47"/>
      <c r="B6" s="50"/>
      <c r="C6" s="55"/>
      <c r="D6" s="55"/>
      <c r="E6" s="55"/>
      <c r="F6" s="55"/>
      <c r="G6" s="20" t="s">
        <v>131</v>
      </c>
      <c r="H6" s="14">
        <v>10</v>
      </c>
    </row>
    <row r="7" spans="1:8" x14ac:dyDescent="0.25">
      <c r="A7" s="47"/>
      <c r="B7" s="50"/>
      <c r="C7" s="55"/>
      <c r="D7" s="55"/>
      <c r="E7" s="55"/>
      <c r="F7" s="55"/>
      <c r="G7" s="20" t="s">
        <v>130</v>
      </c>
      <c r="H7" s="14">
        <v>10</v>
      </c>
    </row>
    <row r="8" spans="1:8" ht="16.5" thickBot="1" x14ac:dyDescent="0.3">
      <c r="A8" s="47"/>
      <c r="B8" s="50"/>
      <c r="C8" s="55"/>
      <c r="D8" s="55"/>
      <c r="E8" s="55"/>
      <c r="F8" s="55"/>
      <c r="G8" s="20" t="s">
        <v>90</v>
      </c>
      <c r="H8" s="14">
        <v>5</v>
      </c>
    </row>
    <row r="9" spans="1:8" x14ac:dyDescent="0.25">
      <c r="A9" s="47"/>
      <c r="B9" s="50"/>
      <c r="C9" s="55"/>
      <c r="D9" s="55"/>
      <c r="E9" s="55"/>
      <c r="F9" s="55"/>
      <c r="G9" s="59" t="s">
        <v>129</v>
      </c>
      <c r="H9" s="36"/>
    </row>
    <row r="10" spans="1:8" ht="32.25" thickBot="1" x14ac:dyDescent="0.3">
      <c r="A10" s="47"/>
      <c r="B10" s="50"/>
      <c r="C10" s="55"/>
      <c r="D10" s="55"/>
      <c r="E10" s="55"/>
      <c r="F10" s="55"/>
      <c r="G10" s="20" t="s">
        <v>129</v>
      </c>
      <c r="H10" s="14">
        <v>5</v>
      </c>
    </row>
    <row r="11" spans="1:8" x14ac:dyDescent="0.25">
      <c r="A11" s="47"/>
      <c r="B11" s="50"/>
      <c r="C11" s="55"/>
      <c r="D11" s="55"/>
      <c r="E11" s="55"/>
      <c r="F11" s="55"/>
      <c r="G11" s="59" t="s">
        <v>95</v>
      </c>
      <c r="H11" s="36"/>
    </row>
    <row r="12" spans="1:8" x14ac:dyDescent="0.25">
      <c r="A12" s="47"/>
      <c r="B12" s="50"/>
      <c r="C12" s="55"/>
      <c r="D12" s="55"/>
      <c r="E12" s="55"/>
      <c r="F12" s="55"/>
      <c r="G12" s="20" t="s">
        <v>88</v>
      </c>
      <c r="H12" s="14">
        <v>4</v>
      </c>
    </row>
    <row r="13" spans="1:8" ht="16.5" thickBot="1" x14ac:dyDescent="0.3">
      <c r="A13" s="47"/>
      <c r="B13" s="50"/>
      <c r="C13" s="56"/>
      <c r="D13" s="56"/>
      <c r="E13" s="56"/>
      <c r="F13" s="56"/>
      <c r="G13" s="37" t="s">
        <v>8</v>
      </c>
      <c r="H13" s="39">
        <f>SUM(H3:H4,H6:H8,H10:H10,H12:H12)</f>
        <v>80</v>
      </c>
    </row>
    <row r="14" spans="1:8" ht="114" customHeight="1" thickBot="1" x14ac:dyDescent="0.3">
      <c r="A14" s="48"/>
      <c r="B14" s="51"/>
      <c r="C14" s="62" t="s">
        <v>210</v>
      </c>
      <c r="D14" s="62"/>
      <c r="E14" s="62"/>
      <c r="F14" s="63"/>
      <c r="G14" s="38"/>
      <c r="H14" s="40"/>
    </row>
    <row r="15" spans="1:8" x14ac:dyDescent="0.25">
      <c r="A15" s="46">
        <v>2</v>
      </c>
      <c r="B15" s="49" t="s">
        <v>145</v>
      </c>
      <c r="C15" s="54" t="s">
        <v>209</v>
      </c>
      <c r="D15" s="54" t="s">
        <v>208</v>
      </c>
      <c r="E15" s="54" t="s">
        <v>207</v>
      </c>
      <c r="F15" s="54" t="s">
        <v>206</v>
      </c>
      <c r="G15" s="59" t="s">
        <v>134</v>
      </c>
      <c r="H15" s="36"/>
    </row>
    <row r="16" spans="1:8" x14ac:dyDescent="0.25">
      <c r="A16" s="47"/>
      <c r="B16" s="50"/>
      <c r="C16" s="55"/>
      <c r="D16" s="55"/>
      <c r="E16" s="55"/>
      <c r="F16" s="55"/>
      <c r="G16" s="20" t="s">
        <v>133</v>
      </c>
      <c r="H16" s="14">
        <v>20</v>
      </c>
    </row>
    <row r="17" spans="1:8" ht="32.25" thickBot="1" x14ac:dyDescent="0.3">
      <c r="A17" s="47"/>
      <c r="B17" s="50"/>
      <c r="C17" s="55"/>
      <c r="D17" s="55"/>
      <c r="E17" s="55"/>
      <c r="F17" s="55"/>
      <c r="G17" s="20" t="s">
        <v>149</v>
      </c>
      <c r="H17" s="14">
        <v>20</v>
      </c>
    </row>
    <row r="18" spans="1:8" x14ac:dyDescent="0.25">
      <c r="A18" s="47"/>
      <c r="B18" s="50"/>
      <c r="C18" s="55"/>
      <c r="D18" s="55"/>
      <c r="E18" s="55"/>
      <c r="F18" s="55"/>
      <c r="G18" s="59" t="s">
        <v>132</v>
      </c>
      <c r="H18" s="36"/>
    </row>
    <row r="19" spans="1:8" x14ac:dyDescent="0.25">
      <c r="A19" s="47"/>
      <c r="B19" s="50"/>
      <c r="C19" s="55"/>
      <c r="D19" s="55"/>
      <c r="E19" s="55"/>
      <c r="F19" s="55"/>
      <c r="G19" s="20" t="s">
        <v>131</v>
      </c>
      <c r="H19" s="14">
        <v>20</v>
      </c>
    </row>
    <row r="20" spans="1:8" ht="16.5" thickBot="1" x14ac:dyDescent="0.3">
      <c r="A20" s="47"/>
      <c r="B20" s="50"/>
      <c r="C20" s="55"/>
      <c r="D20" s="55"/>
      <c r="E20" s="55"/>
      <c r="F20" s="55"/>
      <c r="G20" s="20" t="s">
        <v>130</v>
      </c>
      <c r="H20" s="14">
        <v>5</v>
      </c>
    </row>
    <row r="21" spans="1:8" x14ac:dyDescent="0.25">
      <c r="A21" s="47"/>
      <c r="B21" s="50"/>
      <c r="C21" s="55"/>
      <c r="D21" s="55"/>
      <c r="E21" s="55"/>
      <c r="F21" s="55"/>
      <c r="G21" s="59" t="s">
        <v>129</v>
      </c>
      <c r="H21" s="36"/>
    </row>
    <row r="22" spans="1:8" ht="32.25" thickBot="1" x14ac:dyDescent="0.3">
      <c r="A22" s="47"/>
      <c r="B22" s="50"/>
      <c r="C22" s="55"/>
      <c r="D22" s="55"/>
      <c r="E22" s="55"/>
      <c r="F22" s="55"/>
      <c r="G22" s="20" t="s">
        <v>129</v>
      </c>
      <c r="H22" s="14">
        <v>2</v>
      </c>
    </row>
    <row r="23" spans="1:8" x14ac:dyDescent="0.25">
      <c r="A23" s="47"/>
      <c r="B23" s="50"/>
      <c r="C23" s="55"/>
      <c r="D23" s="55"/>
      <c r="E23" s="55"/>
      <c r="F23" s="55"/>
      <c r="G23" s="59" t="s">
        <v>95</v>
      </c>
      <c r="H23" s="36"/>
    </row>
    <row r="24" spans="1:8" x14ac:dyDescent="0.25">
      <c r="A24" s="47"/>
      <c r="B24" s="50"/>
      <c r="C24" s="55"/>
      <c r="D24" s="55"/>
      <c r="E24" s="55"/>
      <c r="F24" s="55"/>
      <c r="G24" s="20" t="s">
        <v>88</v>
      </c>
      <c r="H24" s="14">
        <v>2</v>
      </c>
    </row>
    <row r="25" spans="1:8" ht="63" x14ac:dyDescent="0.25">
      <c r="A25" s="47"/>
      <c r="B25" s="50"/>
      <c r="C25" s="55"/>
      <c r="D25" s="55"/>
      <c r="E25" s="55"/>
      <c r="F25" s="55"/>
      <c r="G25" s="20" t="s">
        <v>148</v>
      </c>
      <c r="H25" s="14">
        <v>2</v>
      </c>
    </row>
    <row r="26" spans="1:8" ht="31.5" x14ac:dyDescent="0.25">
      <c r="A26" s="47"/>
      <c r="B26" s="50"/>
      <c r="C26" s="55"/>
      <c r="D26" s="55"/>
      <c r="E26" s="55"/>
      <c r="F26" s="55"/>
      <c r="G26" s="20" t="s">
        <v>147</v>
      </c>
      <c r="H26" s="14">
        <v>2</v>
      </c>
    </row>
    <row r="27" spans="1:8" ht="16.5" thickBot="1" x14ac:dyDescent="0.3">
      <c r="A27" s="47"/>
      <c r="B27" s="50"/>
      <c r="C27" s="56"/>
      <c r="D27" s="56"/>
      <c r="E27" s="56"/>
      <c r="F27" s="56"/>
      <c r="G27" s="37" t="s">
        <v>8</v>
      </c>
      <c r="H27" s="39">
        <f>SUM(H16:H17,H19:H20,H22:H22,H24:H26)</f>
        <v>73</v>
      </c>
    </row>
    <row r="28" spans="1:8" ht="159.94999999999999" customHeight="1" thickBot="1" x14ac:dyDescent="0.3">
      <c r="A28" s="48"/>
      <c r="B28" s="51"/>
      <c r="C28" s="41" t="s">
        <v>205</v>
      </c>
      <c r="D28" s="41"/>
      <c r="E28" s="41"/>
      <c r="F28" s="42"/>
      <c r="G28" s="38"/>
      <c r="H28" s="40"/>
    </row>
    <row r="29" spans="1:8" x14ac:dyDescent="0.25">
      <c r="A29" s="46">
        <v>3</v>
      </c>
      <c r="B29" s="49" t="s">
        <v>139</v>
      </c>
      <c r="C29" s="54" t="s">
        <v>204</v>
      </c>
      <c r="D29" s="54" t="s">
        <v>203</v>
      </c>
      <c r="E29" s="54" t="s">
        <v>202</v>
      </c>
      <c r="F29" s="54" t="s">
        <v>201</v>
      </c>
      <c r="G29" s="59" t="s">
        <v>134</v>
      </c>
      <c r="H29" s="36"/>
    </row>
    <row r="30" spans="1:8" x14ac:dyDescent="0.25">
      <c r="A30" s="47"/>
      <c r="B30" s="50"/>
      <c r="C30" s="55"/>
      <c r="D30" s="55"/>
      <c r="E30" s="55"/>
      <c r="F30" s="55"/>
      <c r="G30" s="20" t="s">
        <v>133</v>
      </c>
      <c r="H30" s="14">
        <v>30</v>
      </c>
    </row>
    <row r="31" spans="1:8" ht="32.25" thickBot="1" x14ac:dyDescent="0.3">
      <c r="A31" s="47"/>
      <c r="B31" s="50"/>
      <c r="C31" s="55"/>
      <c r="D31" s="55"/>
      <c r="E31" s="55"/>
      <c r="F31" s="55"/>
      <c r="G31" s="20" t="s">
        <v>149</v>
      </c>
      <c r="H31" s="14">
        <v>10</v>
      </c>
    </row>
    <row r="32" spans="1:8" x14ac:dyDescent="0.25">
      <c r="A32" s="47"/>
      <c r="B32" s="50"/>
      <c r="C32" s="55"/>
      <c r="D32" s="55"/>
      <c r="E32" s="55"/>
      <c r="F32" s="55"/>
      <c r="G32" s="59" t="s">
        <v>132</v>
      </c>
      <c r="H32" s="36"/>
    </row>
    <row r="33" spans="1:8" x14ac:dyDescent="0.25">
      <c r="A33" s="47"/>
      <c r="B33" s="50"/>
      <c r="C33" s="55"/>
      <c r="D33" s="55"/>
      <c r="E33" s="55"/>
      <c r="F33" s="55"/>
      <c r="G33" s="20" t="s">
        <v>131</v>
      </c>
      <c r="H33" s="14">
        <v>10</v>
      </c>
    </row>
    <row r="34" spans="1:8" ht="16.5" thickBot="1" x14ac:dyDescent="0.3">
      <c r="A34" s="47"/>
      <c r="B34" s="50"/>
      <c r="C34" s="55"/>
      <c r="D34" s="55"/>
      <c r="E34" s="55"/>
      <c r="F34" s="55"/>
      <c r="G34" s="20" t="s">
        <v>130</v>
      </c>
      <c r="H34" s="14">
        <v>5</v>
      </c>
    </row>
    <row r="35" spans="1:8" x14ac:dyDescent="0.25">
      <c r="A35" s="47"/>
      <c r="B35" s="50"/>
      <c r="C35" s="55"/>
      <c r="D35" s="55"/>
      <c r="E35" s="55"/>
      <c r="F35" s="55"/>
      <c r="G35" s="59" t="s">
        <v>129</v>
      </c>
      <c r="H35" s="36"/>
    </row>
    <row r="36" spans="1:8" ht="32.25" thickBot="1" x14ac:dyDescent="0.3">
      <c r="A36" s="47"/>
      <c r="B36" s="50"/>
      <c r="C36" s="55"/>
      <c r="D36" s="55"/>
      <c r="E36" s="55"/>
      <c r="F36" s="55"/>
      <c r="G36" s="20" t="s">
        <v>129</v>
      </c>
      <c r="H36" s="14">
        <v>10</v>
      </c>
    </row>
    <row r="37" spans="1:8" x14ac:dyDescent="0.25">
      <c r="A37" s="47"/>
      <c r="B37" s="50"/>
      <c r="C37" s="55"/>
      <c r="D37" s="55"/>
      <c r="E37" s="55"/>
      <c r="F37" s="55"/>
      <c r="G37" s="59" t="s">
        <v>95</v>
      </c>
      <c r="H37" s="36"/>
    </row>
    <row r="38" spans="1:8" x14ac:dyDescent="0.25">
      <c r="A38" s="47"/>
      <c r="B38" s="50"/>
      <c r="C38" s="55"/>
      <c r="D38" s="55"/>
      <c r="E38" s="55"/>
      <c r="F38" s="55"/>
      <c r="G38" s="20" t="s">
        <v>88</v>
      </c>
      <c r="H38" s="14">
        <v>5</v>
      </c>
    </row>
    <row r="39" spans="1:8" ht="63" x14ac:dyDescent="0.25">
      <c r="A39" s="47"/>
      <c r="B39" s="50"/>
      <c r="C39" s="55"/>
      <c r="D39" s="55"/>
      <c r="E39" s="55"/>
      <c r="F39" s="55"/>
      <c r="G39" s="20" t="s">
        <v>148</v>
      </c>
      <c r="H39" s="14">
        <v>5</v>
      </c>
    </row>
    <row r="40" spans="1:8" ht="31.5" x14ac:dyDescent="0.25">
      <c r="A40" s="47"/>
      <c r="B40" s="50"/>
      <c r="C40" s="55"/>
      <c r="D40" s="55"/>
      <c r="E40" s="55"/>
      <c r="F40" s="55"/>
      <c r="G40" s="20" t="s">
        <v>147</v>
      </c>
      <c r="H40" s="14">
        <v>5</v>
      </c>
    </row>
    <row r="41" spans="1:8" ht="16.5" thickBot="1" x14ac:dyDescent="0.3">
      <c r="A41" s="47"/>
      <c r="B41" s="50"/>
      <c r="C41" s="56"/>
      <c r="D41" s="56"/>
      <c r="E41" s="56"/>
      <c r="F41" s="56"/>
      <c r="G41" s="37" t="s">
        <v>8</v>
      </c>
      <c r="H41" s="39">
        <f>SUM(H30:H31,H33:H34,H36:H36,H38:H40)</f>
        <v>80</v>
      </c>
    </row>
    <row r="42" spans="1:8" ht="159.94999999999999" customHeight="1" thickBot="1" x14ac:dyDescent="0.3">
      <c r="A42" s="48"/>
      <c r="B42" s="51"/>
      <c r="C42" s="41" t="s">
        <v>200</v>
      </c>
      <c r="D42" s="41"/>
      <c r="E42" s="41"/>
      <c r="F42" s="42"/>
      <c r="G42" s="38"/>
      <c r="H42" s="40"/>
    </row>
    <row r="43" spans="1:8" x14ac:dyDescent="0.25">
      <c r="A43" s="46">
        <v>4</v>
      </c>
      <c r="B43" s="49" t="s">
        <v>139</v>
      </c>
      <c r="C43" s="54" t="s">
        <v>199</v>
      </c>
      <c r="D43" s="54" t="s">
        <v>198</v>
      </c>
      <c r="E43" s="54" t="s">
        <v>197</v>
      </c>
      <c r="F43" s="54" t="s">
        <v>196</v>
      </c>
      <c r="G43" s="59" t="s">
        <v>134</v>
      </c>
      <c r="H43" s="36"/>
    </row>
    <row r="44" spans="1:8" x14ac:dyDescent="0.25">
      <c r="A44" s="47"/>
      <c r="B44" s="50"/>
      <c r="C44" s="55"/>
      <c r="D44" s="55"/>
      <c r="E44" s="55"/>
      <c r="F44" s="55"/>
      <c r="G44" s="20" t="s">
        <v>133</v>
      </c>
      <c r="H44" s="14">
        <v>10</v>
      </c>
    </row>
    <row r="45" spans="1:8" ht="32.25" thickBot="1" x14ac:dyDescent="0.3">
      <c r="A45" s="47"/>
      <c r="B45" s="50"/>
      <c r="C45" s="55"/>
      <c r="D45" s="55"/>
      <c r="E45" s="55"/>
      <c r="F45" s="55"/>
      <c r="G45" s="20" t="s">
        <v>149</v>
      </c>
      <c r="H45" s="14">
        <v>20</v>
      </c>
    </row>
    <row r="46" spans="1:8" x14ac:dyDescent="0.25">
      <c r="A46" s="47"/>
      <c r="B46" s="50"/>
      <c r="C46" s="55"/>
      <c r="D46" s="55"/>
      <c r="E46" s="55"/>
      <c r="F46" s="55"/>
      <c r="G46" s="35" t="s">
        <v>132</v>
      </c>
      <c r="H46" s="36"/>
    </row>
    <row r="47" spans="1:8" x14ac:dyDescent="0.25">
      <c r="A47" s="47"/>
      <c r="B47" s="50"/>
      <c r="C47" s="55"/>
      <c r="D47" s="55"/>
      <c r="E47" s="55"/>
      <c r="F47" s="55"/>
      <c r="G47" s="20" t="s">
        <v>131</v>
      </c>
      <c r="H47" s="14">
        <v>5</v>
      </c>
    </row>
    <row r="48" spans="1:8" x14ac:dyDescent="0.25">
      <c r="A48" s="47"/>
      <c r="B48" s="50"/>
      <c r="C48" s="55"/>
      <c r="D48" s="55"/>
      <c r="E48" s="55"/>
      <c r="F48" s="55"/>
      <c r="G48" s="20" t="s">
        <v>130</v>
      </c>
      <c r="H48" s="14">
        <v>5</v>
      </c>
    </row>
    <row r="49" spans="1:8" ht="16.5" thickBot="1" x14ac:dyDescent="0.3">
      <c r="A49" s="47"/>
      <c r="B49" s="50"/>
      <c r="C49" s="55"/>
      <c r="D49" s="55"/>
      <c r="E49" s="55"/>
      <c r="F49" s="55"/>
      <c r="G49" s="20" t="s">
        <v>90</v>
      </c>
      <c r="H49" s="14">
        <v>5</v>
      </c>
    </row>
    <row r="50" spans="1:8" x14ac:dyDescent="0.25">
      <c r="A50" s="47"/>
      <c r="B50" s="50"/>
      <c r="C50" s="55"/>
      <c r="D50" s="55"/>
      <c r="E50" s="55"/>
      <c r="F50" s="55"/>
      <c r="G50" s="59" t="s">
        <v>129</v>
      </c>
      <c r="H50" s="36"/>
    </row>
    <row r="51" spans="1:8" ht="32.25" thickBot="1" x14ac:dyDescent="0.3">
      <c r="A51" s="47"/>
      <c r="B51" s="50"/>
      <c r="C51" s="55"/>
      <c r="D51" s="55"/>
      <c r="E51" s="55"/>
      <c r="F51" s="55"/>
      <c r="G51" s="20" t="s">
        <v>129</v>
      </c>
      <c r="H51" s="14">
        <v>30</v>
      </c>
    </row>
    <row r="52" spans="1:8" x14ac:dyDescent="0.25">
      <c r="A52" s="47"/>
      <c r="B52" s="50"/>
      <c r="C52" s="55"/>
      <c r="D52" s="55"/>
      <c r="E52" s="55"/>
      <c r="F52" s="55"/>
      <c r="G52" s="59" t="s">
        <v>95</v>
      </c>
      <c r="H52" s="36"/>
    </row>
    <row r="53" spans="1:8" x14ac:dyDescent="0.25">
      <c r="A53" s="47"/>
      <c r="B53" s="50"/>
      <c r="C53" s="55"/>
      <c r="D53" s="55"/>
      <c r="E53" s="55"/>
      <c r="F53" s="55"/>
      <c r="G53" s="20" t="s">
        <v>88</v>
      </c>
      <c r="H53" s="14">
        <v>2</v>
      </c>
    </row>
    <row r="54" spans="1:8" ht="63" x14ac:dyDescent="0.25">
      <c r="A54" s="47"/>
      <c r="B54" s="50"/>
      <c r="C54" s="55"/>
      <c r="D54" s="55"/>
      <c r="E54" s="55"/>
      <c r="F54" s="55"/>
      <c r="G54" s="20" t="s">
        <v>148</v>
      </c>
      <c r="H54" s="14">
        <v>2</v>
      </c>
    </row>
    <row r="55" spans="1:8" ht="31.5" x14ac:dyDescent="0.25">
      <c r="A55" s="47"/>
      <c r="B55" s="50"/>
      <c r="C55" s="55"/>
      <c r="D55" s="55"/>
      <c r="E55" s="55"/>
      <c r="F55" s="55"/>
      <c r="G55" s="20" t="s">
        <v>147</v>
      </c>
      <c r="H55" s="14">
        <v>2</v>
      </c>
    </row>
    <row r="56" spans="1:8" ht="16.5" thickBot="1" x14ac:dyDescent="0.3">
      <c r="A56" s="47"/>
      <c r="B56" s="50"/>
      <c r="C56" s="56"/>
      <c r="D56" s="56"/>
      <c r="E56" s="56"/>
      <c r="F56" s="56"/>
      <c r="G56" s="37" t="s">
        <v>8</v>
      </c>
      <c r="H56" s="39">
        <f>SUM(H44:H45,H47:H49,H51:H51,H53:H55)</f>
        <v>81</v>
      </c>
    </row>
    <row r="57" spans="1:8" ht="159.94999999999999" customHeight="1" thickBot="1" x14ac:dyDescent="0.3">
      <c r="A57" s="48"/>
      <c r="B57" s="51"/>
      <c r="C57" s="41" t="s">
        <v>195</v>
      </c>
      <c r="D57" s="41"/>
      <c r="E57" s="41"/>
      <c r="F57" s="42"/>
      <c r="G57" s="38"/>
      <c r="H57" s="40"/>
    </row>
    <row r="58" spans="1:8" x14ac:dyDescent="0.25">
      <c r="A58" s="46">
        <v>5</v>
      </c>
      <c r="B58" s="49" t="s">
        <v>145</v>
      </c>
      <c r="C58" s="54" t="s">
        <v>194</v>
      </c>
      <c r="D58" s="54" t="s">
        <v>193</v>
      </c>
      <c r="E58" s="54" t="s">
        <v>192</v>
      </c>
      <c r="F58" s="54" t="s">
        <v>191</v>
      </c>
      <c r="G58" s="59" t="s">
        <v>134</v>
      </c>
      <c r="H58" s="36"/>
    </row>
    <row r="59" spans="1:8" x14ac:dyDescent="0.25">
      <c r="A59" s="47"/>
      <c r="B59" s="50"/>
      <c r="C59" s="55"/>
      <c r="D59" s="55"/>
      <c r="E59" s="55"/>
      <c r="F59" s="55"/>
      <c r="G59" s="20" t="s">
        <v>133</v>
      </c>
      <c r="H59" s="14">
        <v>20</v>
      </c>
    </row>
    <row r="60" spans="1:8" ht="32.25" thickBot="1" x14ac:dyDescent="0.3">
      <c r="A60" s="47"/>
      <c r="B60" s="50"/>
      <c r="C60" s="55"/>
      <c r="D60" s="55"/>
      <c r="E60" s="55"/>
      <c r="F60" s="55"/>
      <c r="G60" s="20" t="s">
        <v>149</v>
      </c>
      <c r="H60" s="14">
        <v>10</v>
      </c>
    </row>
    <row r="61" spans="1:8" x14ac:dyDescent="0.25">
      <c r="A61" s="47"/>
      <c r="B61" s="50"/>
      <c r="C61" s="55"/>
      <c r="D61" s="55"/>
      <c r="E61" s="55"/>
      <c r="F61" s="55"/>
      <c r="G61" s="59" t="s">
        <v>132</v>
      </c>
      <c r="H61" s="36"/>
    </row>
    <row r="62" spans="1:8" x14ac:dyDescent="0.25">
      <c r="A62" s="47"/>
      <c r="B62" s="50"/>
      <c r="C62" s="55"/>
      <c r="D62" s="55"/>
      <c r="E62" s="55"/>
      <c r="F62" s="55"/>
      <c r="G62" s="20" t="s">
        <v>131</v>
      </c>
      <c r="H62" s="14">
        <v>20</v>
      </c>
    </row>
    <row r="63" spans="1:8" x14ac:dyDescent="0.25">
      <c r="A63" s="47"/>
      <c r="B63" s="50"/>
      <c r="C63" s="55"/>
      <c r="D63" s="55"/>
      <c r="E63" s="55"/>
      <c r="F63" s="55"/>
      <c r="G63" s="20" t="s">
        <v>130</v>
      </c>
      <c r="H63" s="14">
        <v>10</v>
      </c>
    </row>
    <row r="64" spans="1:8" ht="16.5" thickBot="1" x14ac:dyDescent="0.3">
      <c r="A64" s="47"/>
      <c r="B64" s="50"/>
      <c r="C64" s="55"/>
      <c r="D64" s="55"/>
      <c r="E64" s="55"/>
      <c r="F64" s="55"/>
      <c r="G64" s="20" t="s">
        <v>90</v>
      </c>
      <c r="H64" s="14">
        <v>5</v>
      </c>
    </row>
    <row r="65" spans="1:8" x14ac:dyDescent="0.25">
      <c r="A65" s="47"/>
      <c r="B65" s="50"/>
      <c r="C65" s="55"/>
      <c r="D65" s="55"/>
      <c r="E65" s="55"/>
      <c r="F65" s="55"/>
      <c r="G65" s="59" t="s">
        <v>129</v>
      </c>
      <c r="H65" s="36"/>
    </row>
    <row r="66" spans="1:8" ht="32.25" thickBot="1" x14ac:dyDescent="0.3">
      <c r="A66" s="47"/>
      <c r="B66" s="50"/>
      <c r="C66" s="55"/>
      <c r="D66" s="55"/>
      <c r="E66" s="55"/>
      <c r="F66" s="55"/>
      <c r="G66" s="20" t="s">
        <v>129</v>
      </c>
      <c r="H66" s="14">
        <v>20</v>
      </c>
    </row>
    <row r="67" spans="1:8" x14ac:dyDescent="0.25">
      <c r="A67" s="47"/>
      <c r="B67" s="50"/>
      <c r="C67" s="55"/>
      <c r="D67" s="55"/>
      <c r="E67" s="55"/>
      <c r="F67" s="55"/>
      <c r="G67" s="59" t="s">
        <v>95</v>
      </c>
      <c r="H67" s="36"/>
    </row>
    <row r="68" spans="1:8" x14ac:dyDescent="0.25">
      <c r="A68" s="47"/>
      <c r="B68" s="50"/>
      <c r="C68" s="55"/>
      <c r="D68" s="55"/>
      <c r="E68" s="55"/>
      <c r="F68" s="55"/>
      <c r="G68" s="20" t="s">
        <v>88</v>
      </c>
      <c r="H68" s="14">
        <v>2</v>
      </c>
    </row>
    <row r="69" spans="1:8" ht="63" x14ac:dyDescent="0.25">
      <c r="A69" s="47"/>
      <c r="B69" s="50"/>
      <c r="C69" s="55"/>
      <c r="D69" s="55"/>
      <c r="E69" s="55"/>
      <c r="F69" s="55"/>
      <c r="G69" s="20" t="s">
        <v>148</v>
      </c>
      <c r="H69" s="14">
        <v>2</v>
      </c>
    </row>
    <row r="70" spans="1:8" ht="31.5" x14ac:dyDescent="0.25">
      <c r="A70" s="47"/>
      <c r="B70" s="50"/>
      <c r="C70" s="55"/>
      <c r="D70" s="55"/>
      <c r="E70" s="55"/>
      <c r="F70" s="55"/>
      <c r="G70" s="20" t="s">
        <v>147</v>
      </c>
      <c r="H70" s="14">
        <v>2</v>
      </c>
    </row>
    <row r="71" spans="1:8" ht="16.5" thickBot="1" x14ac:dyDescent="0.3">
      <c r="A71" s="47"/>
      <c r="B71" s="50"/>
      <c r="C71" s="56"/>
      <c r="D71" s="56"/>
      <c r="E71" s="56"/>
      <c r="F71" s="56"/>
      <c r="G71" s="37" t="s">
        <v>8</v>
      </c>
      <c r="H71" s="39">
        <f>SUM(H59:H60,H62:H64,H66:H66,H68:H70)</f>
        <v>91</v>
      </c>
    </row>
    <row r="72" spans="1:8" ht="159.94999999999999" customHeight="1" thickBot="1" x14ac:dyDescent="0.3">
      <c r="A72" s="48"/>
      <c r="B72" s="51"/>
      <c r="C72" s="41" t="s">
        <v>190</v>
      </c>
      <c r="D72" s="41"/>
      <c r="E72" s="41"/>
      <c r="F72" s="42"/>
      <c r="G72" s="38"/>
      <c r="H72" s="40"/>
    </row>
    <row r="73" spans="1:8" x14ac:dyDescent="0.25">
      <c r="A73" s="46">
        <v>6</v>
      </c>
      <c r="B73" s="49" t="s">
        <v>145</v>
      </c>
      <c r="C73" s="54" t="s">
        <v>189</v>
      </c>
      <c r="D73" s="54" t="s">
        <v>188</v>
      </c>
      <c r="E73" s="54" t="s">
        <v>187</v>
      </c>
      <c r="F73" s="54" t="s">
        <v>186</v>
      </c>
      <c r="G73" s="59" t="s">
        <v>134</v>
      </c>
      <c r="H73" s="36"/>
    </row>
    <row r="74" spans="1:8" x14ac:dyDescent="0.25">
      <c r="A74" s="47"/>
      <c r="B74" s="50"/>
      <c r="C74" s="55"/>
      <c r="D74" s="55"/>
      <c r="E74" s="55"/>
      <c r="F74" s="55"/>
      <c r="G74" s="20" t="s">
        <v>133</v>
      </c>
      <c r="H74" s="14">
        <v>30</v>
      </c>
    </row>
    <row r="75" spans="1:8" ht="32.25" thickBot="1" x14ac:dyDescent="0.3">
      <c r="A75" s="47"/>
      <c r="B75" s="50"/>
      <c r="C75" s="55"/>
      <c r="D75" s="55"/>
      <c r="E75" s="55"/>
      <c r="F75" s="55"/>
      <c r="G75" s="20" t="s">
        <v>149</v>
      </c>
      <c r="H75" s="14">
        <v>30</v>
      </c>
    </row>
    <row r="76" spans="1:8" x14ac:dyDescent="0.25">
      <c r="A76" s="47"/>
      <c r="B76" s="50"/>
      <c r="C76" s="55"/>
      <c r="D76" s="55"/>
      <c r="E76" s="55"/>
      <c r="F76" s="55"/>
      <c r="G76" s="59" t="s">
        <v>129</v>
      </c>
      <c r="H76" s="36"/>
    </row>
    <row r="77" spans="1:8" ht="32.25" thickBot="1" x14ac:dyDescent="0.3">
      <c r="A77" s="47"/>
      <c r="B77" s="50"/>
      <c r="C77" s="55"/>
      <c r="D77" s="55"/>
      <c r="E77" s="55"/>
      <c r="F77" s="55"/>
      <c r="G77" s="20" t="s">
        <v>129</v>
      </c>
      <c r="H77" s="14">
        <v>40</v>
      </c>
    </row>
    <row r="78" spans="1:8" x14ac:dyDescent="0.25">
      <c r="A78" s="47"/>
      <c r="B78" s="50"/>
      <c r="C78" s="55"/>
      <c r="D78" s="55"/>
      <c r="E78" s="55"/>
      <c r="F78" s="55"/>
      <c r="G78" s="59" t="s">
        <v>95</v>
      </c>
      <c r="H78" s="36"/>
    </row>
    <row r="79" spans="1:8" x14ac:dyDescent="0.25">
      <c r="A79" s="47"/>
      <c r="B79" s="50"/>
      <c r="C79" s="55"/>
      <c r="D79" s="55"/>
      <c r="E79" s="55"/>
      <c r="F79" s="55"/>
      <c r="G79" s="20" t="s">
        <v>88</v>
      </c>
      <c r="H79" s="14">
        <v>2</v>
      </c>
    </row>
    <row r="80" spans="1:8" ht="135.75" customHeight="1" thickBot="1" x14ac:dyDescent="0.3">
      <c r="A80" s="47"/>
      <c r="B80" s="50"/>
      <c r="C80" s="56"/>
      <c r="D80" s="56"/>
      <c r="E80" s="56"/>
      <c r="F80" s="56"/>
      <c r="G80" s="37" t="s">
        <v>8</v>
      </c>
      <c r="H80" s="39">
        <f>SUM(H74:H75,H77:H77,H79:H79)</f>
        <v>102</v>
      </c>
    </row>
    <row r="81" spans="1:8" ht="159.94999999999999" customHeight="1" thickBot="1" x14ac:dyDescent="0.3">
      <c r="A81" s="48"/>
      <c r="B81" s="51"/>
      <c r="C81" s="41" t="s">
        <v>185</v>
      </c>
      <c r="D81" s="41"/>
      <c r="E81" s="41"/>
      <c r="F81" s="42"/>
      <c r="G81" s="38"/>
      <c r="H81" s="40"/>
    </row>
    <row r="82" spans="1:8" x14ac:dyDescent="0.25">
      <c r="A82" s="46">
        <v>7</v>
      </c>
      <c r="B82" s="49" t="s">
        <v>169</v>
      </c>
      <c r="C82" s="54" t="s">
        <v>184</v>
      </c>
      <c r="D82" s="54" t="s">
        <v>183</v>
      </c>
      <c r="E82" s="54" t="s">
        <v>182</v>
      </c>
      <c r="F82" s="54" t="s">
        <v>181</v>
      </c>
      <c r="G82" s="59" t="s">
        <v>134</v>
      </c>
      <c r="H82" s="36"/>
    </row>
    <row r="83" spans="1:8" x14ac:dyDescent="0.25">
      <c r="A83" s="47"/>
      <c r="B83" s="50"/>
      <c r="C83" s="55"/>
      <c r="D83" s="55"/>
      <c r="E83" s="55"/>
      <c r="F83" s="55"/>
      <c r="G83" s="20" t="s">
        <v>133</v>
      </c>
      <c r="H83" s="14">
        <v>40</v>
      </c>
    </row>
    <row r="84" spans="1:8" ht="32.25" thickBot="1" x14ac:dyDescent="0.3">
      <c r="A84" s="47"/>
      <c r="B84" s="50"/>
      <c r="C84" s="55"/>
      <c r="D84" s="55"/>
      <c r="E84" s="55"/>
      <c r="F84" s="55"/>
      <c r="G84" s="20" t="s">
        <v>149</v>
      </c>
      <c r="H84" s="14">
        <v>10</v>
      </c>
    </row>
    <row r="85" spans="1:8" x14ac:dyDescent="0.25">
      <c r="A85" s="47"/>
      <c r="B85" s="50"/>
      <c r="C85" s="55"/>
      <c r="D85" s="55"/>
      <c r="E85" s="55"/>
      <c r="F85" s="55"/>
      <c r="G85" s="59" t="s">
        <v>132</v>
      </c>
      <c r="H85" s="36"/>
    </row>
    <row r="86" spans="1:8" ht="16.5" thickBot="1" x14ac:dyDescent="0.3">
      <c r="A86" s="47"/>
      <c r="B86" s="50"/>
      <c r="C86" s="55"/>
      <c r="D86" s="55"/>
      <c r="E86" s="55"/>
      <c r="F86" s="55"/>
      <c r="G86" s="20" t="s">
        <v>131</v>
      </c>
      <c r="H86" s="14">
        <v>5</v>
      </c>
    </row>
    <row r="87" spans="1:8" x14ac:dyDescent="0.25">
      <c r="A87" s="47"/>
      <c r="B87" s="50"/>
      <c r="C87" s="55"/>
      <c r="D87" s="55"/>
      <c r="E87" s="55"/>
      <c r="F87" s="55"/>
      <c r="G87" s="59" t="s">
        <v>129</v>
      </c>
      <c r="H87" s="36"/>
    </row>
    <row r="88" spans="1:8" ht="32.25" thickBot="1" x14ac:dyDescent="0.3">
      <c r="A88" s="47"/>
      <c r="B88" s="50"/>
      <c r="C88" s="55"/>
      <c r="D88" s="55"/>
      <c r="E88" s="55"/>
      <c r="F88" s="55"/>
      <c r="G88" s="20" t="s">
        <v>129</v>
      </c>
      <c r="H88" s="14">
        <v>40</v>
      </c>
    </row>
    <row r="89" spans="1:8" x14ac:dyDescent="0.25">
      <c r="A89" s="47"/>
      <c r="B89" s="50"/>
      <c r="C89" s="55"/>
      <c r="D89" s="55"/>
      <c r="E89" s="55"/>
      <c r="F89" s="55"/>
      <c r="G89" s="59" t="s">
        <v>95</v>
      </c>
      <c r="H89" s="36"/>
    </row>
    <row r="90" spans="1:8" x14ac:dyDescent="0.25">
      <c r="A90" s="47"/>
      <c r="B90" s="50"/>
      <c r="C90" s="55"/>
      <c r="D90" s="55"/>
      <c r="E90" s="55"/>
      <c r="F90" s="55"/>
      <c r="G90" s="20" t="s">
        <v>88</v>
      </c>
      <c r="H90" s="14">
        <v>2</v>
      </c>
    </row>
    <row r="91" spans="1:8" ht="16.5" thickBot="1" x14ac:dyDescent="0.3">
      <c r="A91" s="47"/>
      <c r="B91" s="50"/>
      <c r="C91" s="56"/>
      <c r="D91" s="56"/>
      <c r="E91" s="56"/>
      <c r="F91" s="56"/>
      <c r="G91" s="37" t="s">
        <v>8</v>
      </c>
      <c r="H91" s="39">
        <f>SUM(H83:H84,H86:H86,H88:H88,H90:H90)</f>
        <v>97</v>
      </c>
    </row>
    <row r="92" spans="1:8" ht="159.94999999999999" customHeight="1" thickBot="1" x14ac:dyDescent="0.3">
      <c r="A92" s="48"/>
      <c r="B92" s="51"/>
      <c r="C92" s="41" t="s">
        <v>180</v>
      </c>
      <c r="D92" s="41"/>
      <c r="E92" s="41"/>
      <c r="F92" s="42"/>
      <c r="G92" s="38"/>
      <c r="H92" s="40"/>
    </row>
    <row r="93" spans="1:8" x14ac:dyDescent="0.25">
      <c r="A93" s="46">
        <v>8</v>
      </c>
      <c r="B93" s="49" t="s">
        <v>139</v>
      </c>
      <c r="C93" s="54" t="s">
        <v>179</v>
      </c>
      <c r="D93" s="54" t="s">
        <v>178</v>
      </c>
      <c r="E93" s="54" t="s">
        <v>177</v>
      </c>
      <c r="F93" s="54" t="s">
        <v>176</v>
      </c>
      <c r="G93" s="59" t="s">
        <v>134</v>
      </c>
      <c r="H93" s="36"/>
    </row>
    <row r="94" spans="1:8" x14ac:dyDescent="0.25">
      <c r="A94" s="47"/>
      <c r="B94" s="50"/>
      <c r="C94" s="55"/>
      <c r="D94" s="55"/>
      <c r="E94" s="55"/>
      <c r="F94" s="55"/>
      <c r="G94" s="20" t="s">
        <v>133</v>
      </c>
      <c r="H94" s="14">
        <v>30</v>
      </c>
    </row>
    <row r="95" spans="1:8" ht="32.25" thickBot="1" x14ac:dyDescent="0.3">
      <c r="A95" s="47"/>
      <c r="B95" s="50"/>
      <c r="C95" s="55"/>
      <c r="D95" s="55"/>
      <c r="E95" s="55"/>
      <c r="F95" s="55"/>
      <c r="G95" s="20" t="s">
        <v>149</v>
      </c>
      <c r="H95" s="14">
        <v>20</v>
      </c>
    </row>
    <row r="96" spans="1:8" x14ac:dyDescent="0.25">
      <c r="A96" s="47"/>
      <c r="B96" s="50"/>
      <c r="C96" s="55"/>
      <c r="D96" s="55"/>
      <c r="E96" s="55"/>
      <c r="F96" s="55"/>
      <c r="G96" s="59" t="s">
        <v>132</v>
      </c>
      <c r="H96" s="36"/>
    </row>
    <row r="97" spans="1:8" x14ac:dyDescent="0.25">
      <c r="A97" s="47"/>
      <c r="B97" s="50"/>
      <c r="C97" s="55"/>
      <c r="D97" s="55"/>
      <c r="E97" s="55"/>
      <c r="F97" s="55"/>
      <c r="G97" s="20" t="s">
        <v>131</v>
      </c>
      <c r="H97" s="14">
        <v>40</v>
      </c>
    </row>
    <row r="98" spans="1:8" x14ac:dyDescent="0.25">
      <c r="A98" s="47"/>
      <c r="B98" s="50"/>
      <c r="C98" s="55"/>
      <c r="D98" s="55"/>
      <c r="E98" s="55"/>
      <c r="F98" s="55"/>
      <c r="G98" s="20" t="s">
        <v>130</v>
      </c>
      <c r="H98" s="14">
        <v>10</v>
      </c>
    </row>
    <row r="99" spans="1:8" ht="16.5" thickBot="1" x14ac:dyDescent="0.3">
      <c r="A99" s="47"/>
      <c r="B99" s="50"/>
      <c r="C99" s="55"/>
      <c r="D99" s="55"/>
      <c r="E99" s="55"/>
      <c r="F99" s="55"/>
      <c r="G99" s="20" t="s">
        <v>90</v>
      </c>
      <c r="H99" s="14">
        <v>5</v>
      </c>
    </row>
    <row r="100" spans="1:8" x14ac:dyDescent="0.25">
      <c r="A100" s="47"/>
      <c r="B100" s="50"/>
      <c r="C100" s="55"/>
      <c r="D100" s="55"/>
      <c r="E100" s="55"/>
      <c r="F100" s="55"/>
      <c r="G100" s="59" t="s">
        <v>129</v>
      </c>
      <c r="H100" s="36"/>
    </row>
    <row r="101" spans="1:8" ht="32.25" thickBot="1" x14ac:dyDescent="0.3">
      <c r="A101" s="47"/>
      <c r="B101" s="50"/>
      <c r="C101" s="55"/>
      <c r="D101" s="55"/>
      <c r="E101" s="55"/>
      <c r="F101" s="55"/>
      <c r="G101" s="20" t="s">
        <v>129</v>
      </c>
      <c r="H101" s="14">
        <v>30</v>
      </c>
    </row>
    <row r="102" spans="1:8" x14ac:dyDescent="0.25">
      <c r="A102" s="47"/>
      <c r="B102" s="50"/>
      <c r="C102" s="55"/>
      <c r="D102" s="55"/>
      <c r="E102" s="55"/>
      <c r="F102" s="55"/>
      <c r="G102" s="59" t="s">
        <v>95</v>
      </c>
      <c r="H102" s="36"/>
    </row>
    <row r="103" spans="1:8" x14ac:dyDescent="0.25">
      <c r="A103" s="47"/>
      <c r="B103" s="50"/>
      <c r="C103" s="55"/>
      <c r="D103" s="55"/>
      <c r="E103" s="55"/>
      <c r="F103" s="55"/>
      <c r="G103" s="20" t="s">
        <v>88</v>
      </c>
      <c r="H103" s="14">
        <v>5</v>
      </c>
    </row>
    <row r="104" spans="1:8" ht="63" x14ac:dyDescent="0.25">
      <c r="A104" s="47"/>
      <c r="B104" s="50"/>
      <c r="C104" s="55"/>
      <c r="D104" s="55"/>
      <c r="E104" s="55"/>
      <c r="F104" s="55"/>
      <c r="G104" s="20" t="s">
        <v>148</v>
      </c>
      <c r="H104" s="14">
        <v>5</v>
      </c>
    </row>
    <row r="105" spans="1:8" ht="31.5" x14ac:dyDescent="0.25">
      <c r="A105" s="47"/>
      <c r="B105" s="50"/>
      <c r="C105" s="55"/>
      <c r="D105" s="55"/>
      <c r="E105" s="55"/>
      <c r="F105" s="55"/>
      <c r="G105" s="20" t="s">
        <v>147</v>
      </c>
      <c r="H105" s="14">
        <v>5</v>
      </c>
    </row>
    <row r="106" spans="1:8" ht="16.5" thickBot="1" x14ac:dyDescent="0.3">
      <c r="A106" s="47"/>
      <c r="B106" s="50"/>
      <c r="C106" s="56"/>
      <c r="D106" s="56"/>
      <c r="E106" s="56"/>
      <c r="F106" s="56"/>
      <c r="G106" s="37" t="s">
        <v>8</v>
      </c>
      <c r="H106" s="39">
        <f>SUM(H94:H95,H97:H99,H101:H101,H103:H105)</f>
        <v>150</v>
      </c>
    </row>
    <row r="107" spans="1:8" ht="159.94999999999999" customHeight="1" thickBot="1" x14ac:dyDescent="0.3">
      <c r="A107" s="48"/>
      <c r="B107" s="51"/>
      <c r="C107" s="41" t="s">
        <v>175</v>
      </c>
      <c r="D107" s="41"/>
      <c r="E107" s="41"/>
      <c r="F107" s="42"/>
      <c r="G107" s="38"/>
      <c r="H107" s="40"/>
    </row>
    <row r="108" spans="1:8" x14ac:dyDescent="0.25">
      <c r="A108" s="46">
        <v>9</v>
      </c>
      <c r="B108" s="49" t="s">
        <v>139</v>
      </c>
      <c r="C108" s="54" t="s">
        <v>174</v>
      </c>
      <c r="D108" s="54" t="s">
        <v>173</v>
      </c>
      <c r="E108" s="54" t="s">
        <v>172</v>
      </c>
      <c r="F108" s="54" t="s">
        <v>171</v>
      </c>
      <c r="G108" s="59" t="s">
        <v>134</v>
      </c>
      <c r="H108" s="36"/>
    </row>
    <row r="109" spans="1:8" x14ac:dyDescent="0.25">
      <c r="A109" s="47"/>
      <c r="B109" s="50"/>
      <c r="C109" s="55"/>
      <c r="D109" s="55"/>
      <c r="E109" s="55"/>
      <c r="F109" s="55"/>
      <c r="G109" s="20" t="s">
        <v>133</v>
      </c>
      <c r="H109" s="14">
        <v>30</v>
      </c>
    </row>
    <row r="110" spans="1:8" ht="32.25" thickBot="1" x14ac:dyDescent="0.3">
      <c r="A110" s="47"/>
      <c r="B110" s="50"/>
      <c r="C110" s="55"/>
      <c r="D110" s="55"/>
      <c r="E110" s="55"/>
      <c r="F110" s="55"/>
      <c r="G110" s="20" t="s">
        <v>149</v>
      </c>
      <c r="H110" s="14">
        <v>10</v>
      </c>
    </row>
    <row r="111" spans="1:8" x14ac:dyDescent="0.25">
      <c r="A111" s="47"/>
      <c r="B111" s="50"/>
      <c r="C111" s="55"/>
      <c r="D111" s="55"/>
      <c r="E111" s="55"/>
      <c r="F111" s="55"/>
      <c r="G111" s="59" t="s">
        <v>132</v>
      </c>
      <c r="H111" s="36"/>
    </row>
    <row r="112" spans="1:8" x14ac:dyDescent="0.25">
      <c r="A112" s="47"/>
      <c r="B112" s="50"/>
      <c r="C112" s="55"/>
      <c r="D112" s="55"/>
      <c r="E112" s="55"/>
      <c r="F112" s="55"/>
      <c r="G112" s="20" t="s">
        <v>131</v>
      </c>
      <c r="H112" s="14">
        <v>30</v>
      </c>
    </row>
    <row r="113" spans="1:8" x14ac:dyDescent="0.25">
      <c r="A113" s="47"/>
      <c r="B113" s="50"/>
      <c r="C113" s="55"/>
      <c r="D113" s="55"/>
      <c r="E113" s="55"/>
      <c r="F113" s="55"/>
      <c r="G113" s="20" t="s">
        <v>130</v>
      </c>
      <c r="H113" s="14">
        <v>10</v>
      </c>
    </row>
    <row r="114" spans="1:8" ht="16.5" thickBot="1" x14ac:dyDescent="0.3">
      <c r="A114" s="47"/>
      <c r="B114" s="50"/>
      <c r="C114" s="55"/>
      <c r="D114" s="55"/>
      <c r="E114" s="55"/>
      <c r="F114" s="55"/>
      <c r="G114" s="20" t="s">
        <v>90</v>
      </c>
      <c r="H114" s="14">
        <v>5</v>
      </c>
    </row>
    <row r="115" spans="1:8" x14ac:dyDescent="0.25">
      <c r="A115" s="47"/>
      <c r="B115" s="50"/>
      <c r="C115" s="55"/>
      <c r="D115" s="55"/>
      <c r="E115" s="55"/>
      <c r="F115" s="55"/>
      <c r="G115" s="59" t="s">
        <v>129</v>
      </c>
      <c r="H115" s="36"/>
    </row>
    <row r="116" spans="1:8" ht="32.25" thickBot="1" x14ac:dyDescent="0.3">
      <c r="A116" s="47"/>
      <c r="B116" s="50"/>
      <c r="C116" s="55"/>
      <c r="D116" s="55"/>
      <c r="E116" s="55"/>
      <c r="F116" s="55"/>
      <c r="G116" s="20" t="s">
        <v>129</v>
      </c>
      <c r="H116" s="14">
        <v>30</v>
      </c>
    </row>
    <row r="117" spans="1:8" x14ac:dyDescent="0.25">
      <c r="A117" s="47"/>
      <c r="B117" s="50"/>
      <c r="C117" s="55"/>
      <c r="D117" s="55"/>
      <c r="E117" s="55"/>
      <c r="F117" s="55"/>
      <c r="G117" s="59" t="s">
        <v>95</v>
      </c>
      <c r="H117" s="36"/>
    </row>
    <row r="118" spans="1:8" x14ac:dyDescent="0.25">
      <c r="A118" s="47"/>
      <c r="B118" s="50"/>
      <c r="C118" s="55"/>
      <c r="D118" s="55"/>
      <c r="E118" s="55"/>
      <c r="F118" s="55"/>
      <c r="G118" s="20" t="s">
        <v>88</v>
      </c>
      <c r="H118" s="14">
        <v>5</v>
      </c>
    </row>
    <row r="119" spans="1:8" ht="63" x14ac:dyDescent="0.25">
      <c r="A119" s="47"/>
      <c r="B119" s="50"/>
      <c r="C119" s="55"/>
      <c r="D119" s="55"/>
      <c r="E119" s="55"/>
      <c r="F119" s="55"/>
      <c r="G119" s="20" t="s">
        <v>148</v>
      </c>
      <c r="H119" s="14">
        <v>5</v>
      </c>
    </row>
    <row r="120" spans="1:8" ht="31.5" x14ac:dyDescent="0.25">
      <c r="A120" s="47"/>
      <c r="B120" s="50"/>
      <c r="C120" s="55"/>
      <c r="D120" s="55"/>
      <c r="E120" s="55"/>
      <c r="F120" s="55"/>
      <c r="G120" s="20" t="s">
        <v>147</v>
      </c>
      <c r="H120" s="14">
        <v>5</v>
      </c>
    </row>
    <row r="121" spans="1:8" ht="16.5" thickBot="1" x14ac:dyDescent="0.3">
      <c r="A121" s="47"/>
      <c r="B121" s="50"/>
      <c r="C121" s="56"/>
      <c r="D121" s="56"/>
      <c r="E121" s="56"/>
      <c r="F121" s="56"/>
      <c r="G121" s="37" t="s">
        <v>8</v>
      </c>
      <c r="H121" s="39">
        <f>SUM(H109:H110,H112:H114,H116:H116,H118:H120)</f>
        <v>130</v>
      </c>
    </row>
    <row r="122" spans="1:8" ht="159.94999999999999" customHeight="1" thickBot="1" x14ac:dyDescent="0.3">
      <c r="A122" s="48"/>
      <c r="B122" s="51"/>
      <c r="C122" s="41" t="s">
        <v>170</v>
      </c>
      <c r="D122" s="41"/>
      <c r="E122" s="41"/>
      <c r="F122" s="42"/>
      <c r="G122" s="38"/>
      <c r="H122" s="40"/>
    </row>
    <row r="123" spans="1:8" x14ac:dyDescent="0.25">
      <c r="A123" s="46">
        <v>10</v>
      </c>
      <c r="B123" s="49" t="s">
        <v>169</v>
      </c>
      <c r="C123" s="54" t="s">
        <v>168</v>
      </c>
      <c r="D123" s="54" t="s">
        <v>167</v>
      </c>
      <c r="E123" s="54" t="s">
        <v>166</v>
      </c>
      <c r="F123" s="54" t="s">
        <v>165</v>
      </c>
      <c r="G123" s="59" t="s">
        <v>134</v>
      </c>
      <c r="H123" s="36"/>
    </row>
    <row r="124" spans="1:8" x14ac:dyDescent="0.25">
      <c r="A124" s="47"/>
      <c r="B124" s="50"/>
      <c r="C124" s="55"/>
      <c r="D124" s="55"/>
      <c r="E124" s="55"/>
      <c r="F124" s="55"/>
      <c r="G124" s="20" t="s">
        <v>133</v>
      </c>
      <c r="H124" s="14">
        <v>30</v>
      </c>
    </row>
    <row r="125" spans="1:8" ht="32.25" thickBot="1" x14ac:dyDescent="0.3">
      <c r="A125" s="47"/>
      <c r="B125" s="50"/>
      <c r="C125" s="55"/>
      <c r="D125" s="55"/>
      <c r="E125" s="55"/>
      <c r="F125" s="55"/>
      <c r="G125" s="20" t="s">
        <v>149</v>
      </c>
      <c r="H125" s="14">
        <v>10</v>
      </c>
    </row>
    <row r="126" spans="1:8" x14ac:dyDescent="0.25">
      <c r="A126" s="47"/>
      <c r="B126" s="50"/>
      <c r="C126" s="55"/>
      <c r="D126" s="55"/>
      <c r="E126" s="55"/>
      <c r="F126" s="55"/>
      <c r="G126" s="59" t="s">
        <v>132</v>
      </c>
      <c r="H126" s="36"/>
    </row>
    <row r="127" spans="1:8" x14ac:dyDescent="0.25">
      <c r="A127" s="47"/>
      <c r="B127" s="50"/>
      <c r="C127" s="55"/>
      <c r="D127" s="55"/>
      <c r="E127" s="55"/>
      <c r="F127" s="55"/>
      <c r="G127" s="20" t="s">
        <v>131</v>
      </c>
      <c r="H127" s="14">
        <v>20</v>
      </c>
    </row>
    <row r="128" spans="1:8" x14ac:dyDescent="0.25">
      <c r="A128" s="47"/>
      <c r="B128" s="50"/>
      <c r="C128" s="55"/>
      <c r="D128" s="55"/>
      <c r="E128" s="55"/>
      <c r="F128" s="55"/>
      <c r="G128" s="20" t="s">
        <v>130</v>
      </c>
      <c r="H128" s="14">
        <v>20</v>
      </c>
    </row>
    <row r="129" spans="1:8" ht="16.5" thickBot="1" x14ac:dyDescent="0.3">
      <c r="A129" s="47"/>
      <c r="B129" s="50"/>
      <c r="C129" s="55"/>
      <c r="D129" s="55"/>
      <c r="E129" s="55"/>
      <c r="F129" s="55"/>
      <c r="G129" s="20" t="s">
        <v>90</v>
      </c>
      <c r="H129" s="14">
        <v>5</v>
      </c>
    </row>
    <row r="130" spans="1:8" x14ac:dyDescent="0.25">
      <c r="A130" s="47"/>
      <c r="B130" s="50"/>
      <c r="C130" s="55"/>
      <c r="D130" s="55"/>
      <c r="E130" s="55"/>
      <c r="F130" s="55"/>
      <c r="G130" s="59" t="s">
        <v>129</v>
      </c>
      <c r="H130" s="36"/>
    </row>
    <row r="131" spans="1:8" ht="32.25" thickBot="1" x14ac:dyDescent="0.3">
      <c r="A131" s="47"/>
      <c r="B131" s="50"/>
      <c r="C131" s="55"/>
      <c r="D131" s="55"/>
      <c r="E131" s="55"/>
      <c r="F131" s="55"/>
      <c r="G131" s="20" t="s">
        <v>129</v>
      </c>
      <c r="H131" s="14">
        <v>30</v>
      </c>
    </row>
    <row r="132" spans="1:8" x14ac:dyDescent="0.25">
      <c r="A132" s="47"/>
      <c r="B132" s="50"/>
      <c r="C132" s="55"/>
      <c r="D132" s="55"/>
      <c r="E132" s="55"/>
      <c r="F132" s="55"/>
      <c r="G132" s="59" t="s">
        <v>95</v>
      </c>
      <c r="H132" s="36"/>
    </row>
    <row r="133" spans="1:8" x14ac:dyDescent="0.25">
      <c r="A133" s="47"/>
      <c r="B133" s="50"/>
      <c r="C133" s="55"/>
      <c r="D133" s="55"/>
      <c r="E133" s="55"/>
      <c r="F133" s="55"/>
      <c r="G133" s="20" t="s">
        <v>88</v>
      </c>
      <c r="H133" s="14">
        <v>2</v>
      </c>
    </row>
    <row r="134" spans="1:8" ht="63" x14ac:dyDescent="0.25">
      <c r="A134" s="47"/>
      <c r="B134" s="50"/>
      <c r="C134" s="55"/>
      <c r="D134" s="55"/>
      <c r="E134" s="55"/>
      <c r="F134" s="55"/>
      <c r="G134" s="20" t="s">
        <v>148</v>
      </c>
      <c r="H134" s="14">
        <v>5</v>
      </c>
    </row>
    <row r="135" spans="1:8" ht="31.5" x14ac:dyDescent="0.25">
      <c r="A135" s="47"/>
      <c r="B135" s="50"/>
      <c r="C135" s="55"/>
      <c r="D135" s="55"/>
      <c r="E135" s="55"/>
      <c r="F135" s="55"/>
      <c r="G135" s="20" t="s">
        <v>147</v>
      </c>
      <c r="H135" s="14">
        <v>5</v>
      </c>
    </row>
    <row r="136" spans="1:8" ht="16.5" thickBot="1" x14ac:dyDescent="0.3">
      <c r="A136" s="47"/>
      <c r="B136" s="50"/>
      <c r="C136" s="56"/>
      <c r="D136" s="56"/>
      <c r="E136" s="56"/>
      <c r="F136" s="56"/>
      <c r="G136" s="37" t="s">
        <v>8</v>
      </c>
      <c r="H136" s="39">
        <f>SUM(H124:H125,H127:H129,H131:H131,H133:H135)</f>
        <v>127</v>
      </c>
    </row>
    <row r="137" spans="1:8" ht="159.94999999999999" customHeight="1" thickBot="1" x14ac:dyDescent="0.3">
      <c r="A137" s="48"/>
      <c r="B137" s="51"/>
      <c r="C137" s="41" t="s">
        <v>164</v>
      </c>
      <c r="D137" s="41"/>
      <c r="E137" s="41"/>
      <c r="F137" s="42"/>
      <c r="G137" s="38"/>
      <c r="H137" s="40"/>
    </row>
    <row r="138" spans="1:8" x14ac:dyDescent="0.25">
      <c r="A138" s="46">
        <v>11</v>
      </c>
      <c r="B138" s="49" t="s">
        <v>145</v>
      </c>
      <c r="C138" s="54" t="s">
        <v>163</v>
      </c>
      <c r="D138" s="54" t="s">
        <v>162</v>
      </c>
      <c r="E138" s="54" t="s">
        <v>161</v>
      </c>
      <c r="F138" s="54" t="s">
        <v>160</v>
      </c>
      <c r="G138" s="59" t="s">
        <v>134</v>
      </c>
      <c r="H138" s="36"/>
    </row>
    <row r="139" spans="1:8" ht="16.5" thickBot="1" x14ac:dyDescent="0.3">
      <c r="A139" s="47"/>
      <c r="B139" s="50"/>
      <c r="C139" s="55"/>
      <c r="D139" s="55"/>
      <c r="E139" s="55"/>
      <c r="F139" s="55"/>
      <c r="G139" s="20" t="s">
        <v>133</v>
      </c>
      <c r="H139" s="14">
        <v>20</v>
      </c>
    </row>
    <row r="140" spans="1:8" x14ac:dyDescent="0.25">
      <c r="A140" s="47"/>
      <c r="B140" s="50"/>
      <c r="C140" s="55"/>
      <c r="D140" s="55"/>
      <c r="E140" s="55"/>
      <c r="F140" s="55"/>
      <c r="G140" s="59" t="s">
        <v>132</v>
      </c>
      <c r="H140" s="36"/>
    </row>
    <row r="141" spans="1:8" ht="16.5" thickBot="1" x14ac:dyDescent="0.3">
      <c r="A141" s="47"/>
      <c r="B141" s="50"/>
      <c r="C141" s="55"/>
      <c r="D141" s="55"/>
      <c r="E141" s="55"/>
      <c r="F141" s="55"/>
      <c r="G141" s="20" t="s">
        <v>131</v>
      </c>
      <c r="H141" s="14">
        <v>30</v>
      </c>
    </row>
    <row r="142" spans="1:8" x14ac:dyDescent="0.25">
      <c r="A142" s="47"/>
      <c r="B142" s="50"/>
      <c r="C142" s="55"/>
      <c r="D142" s="55"/>
      <c r="E142" s="55"/>
      <c r="F142" s="55"/>
      <c r="G142" s="59" t="s">
        <v>129</v>
      </c>
      <c r="H142" s="36"/>
    </row>
    <row r="143" spans="1:8" ht="31.5" x14ac:dyDescent="0.25">
      <c r="A143" s="47"/>
      <c r="B143" s="50"/>
      <c r="C143" s="55"/>
      <c r="D143" s="55"/>
      <c r="E143" s="55"/>
      <c r="F143" s="55"/>
      <c r="G143" s="20" t="s">
        <v>129</v>
      </c>
      <c r="H143" s="14">
        <v>30</v>
      </c>
    </row>
    <row r="144" spans="1:8" ht="123.75" customHeight="1" thickBot="1" x14ac:dyDescent="0.3">
      <c r="A144" s="47"/>
      <c r="B144" s="50"/>
      <c r="C144" s="56"/>
      <c r="D144" s="56"/>
      <c r="E144" s="56"/>
      <c r="F144" s="56"/>
      <c r="G144" s="37" t="s">
        <v>8</v>
      </c>
      <c r="H144" s="39">
        <f>SUM(H139:H139,H141:H141,H143:H143)</f>
        <v>80</v>
      </c>
    </row>
    <row r="145" spans="1:8" ht="159.94999999999999" customHeight="1" thickBot="1" x14ac:dyDescent="0.3">
      <c r="A145" s="48"/>
      <c r="B145" s="51"/>
      <c r="C145" s="41" t="s">
        <v>159</v>
      </c>
      <c r="D145" s="41"/>
      <c r="E145" s="41"/>
      <c r="F145" s="42"/>
      <c r="G145" s="38"/>
      <c r="H145" s="40"/>
    </row>
    <row r="146" spans="1:8" x14ac:dyDescent="0.25">
      <c r="A146" s="46">
        <v>12</v>
      </c>
      <c r="B146" s="49" t="s">
        <v>145</v>
      </c>
      <c r="C146" s="54" t="s">
        <v>158</v>
      </c>
      <c r="D146" s="54" t="s">
        <v>157</v>
      </c>
      <c r="E146" s="54" t="s">
        <v>156</v>
      </c>
      <c r="F146" s="54" t="s">
        <v>155</v>
      </c>
      <c r="G146" s="59" t="s">
        <v>134</v>
      </c>
      <c r="H146" s="36"/>
    </row>
    <row r="147" spans="1:8" ht="16.5" thickBot="1" x14ac:dyDescent="0.3">
      <c r="A147" s="47"/>
      <c r="B147" s="50"/>
      <c r="C147" s="55"/>
      <c r="D147" s="55"/>
      <c r="E147" s="55"/>
      <c r="F147" s="55"/>
      <c r="G147" s="20" t="s">
        <v>133</v>
      </c>
      <c r="H147" s="14">
        <v>10</v>
      </c>
    </row>
    <row r="148" spans="1:8" x14ac:dyDescent="0.25">
      <c r="A148" s="47"/>
      <c r="B148" s="50"/>
      <c r="C148" s="55"/>
      <c r="D148" s="55"/>
      <c r="E148" s="55"/>
      <c r="F148" s="55"/>
      <c r="G148" s="59" t="s">
        <v>132</v>
      </c>
      <c r="H148" s="36"/>
    </row>
    <row r="149" spans="1:8" x14ac:dyDescent="0.25">
      <c r="A149" s="47"/>
      <c r="B149" s="50"/>
      <c r="C149" s="55"/>
      <c r="D149" s="55"/>
      <c r="E149" s="55"/>
      <c r="F149" s="55"/>
      <c r="G149" s="20" t="s">
        <v>131</v>
      </c>
      <c r="H149" s="14">
        <v>30</v>
      </c>
    </row>
    <row r="150" spans="1:8" ht="16.5" thickBot="1" x14ac:dyDescent="0.3">
      <c r="A150" s="47"/>
      <c r="B150" s="50"/>
      <c r="C150" s="55"/>
      <c r="D150" s="55"/>
      <c r="E150" s="55"/>
      <c r="F150" s="55"/>
      <c r="G150" s="20" t="s">
        <v>130</v>
      </c>
      <c r="H150" s="14">
        <v>20</v>
      </c>
    </row>
    <row r="151" spans="1:8" x14ac:dyDescent="0.25">
      <c r="A151" s="47"/>
      <c r="B151" s="50"/>
      <c r="C151" s="55"/>
      <c r="D151" s="55"/>
      <c r="E151" s="55"/>
      <c r="F151" s="55"/>
      <c r="G151" s="59" t="s">
        <v>129</v>
      </c>
      <c r="H151" s="36"/>
    </row>
    <row r="152" spans="1:8" ht="32.25" thickBot="1" x14ac:dyDescent="0.3">
      <c r="A152" s="47"/>
      <c r="B152" s="50"/>
      <c r="C152" s="55"/>
      <c r="D152" s="55"/>
      <c r="E152" s="55"/>
      <c r="F152" s="55"/>
      <c r="G152" s="20" t="s">
        <v>129</v>
      </c>
      <c r="H152" s="14">
        <v>30</v>
      </c>
    </row>
    <row r="153" spans="1:8" x14ac:dyDescent="0.25">
      <c r="A153" s="47"/>
      <c r="B153" s="50"/>
      <c r="C153" s="55"/>
      <c r="D153" s="55"/>
      <c r="E153" s="55"/>
      <c r="F153" s="55"/>
      <c r="G153" s="59" t="s">
        <v>95</v>
      </c>
      <c r="H153" s="36"/>
    </row>
    <row r="154" spans="1:8" x14ac:dyDescent="0.25">
      <c r="A154" s="47"/>
      <c r="B154" s="50"/>
      <c r="C154" s="55"/>
      <c r="D154" s="55"/>
      <c r="E154" s="55"/>
      <c r="F154" s="55"/>
      <c r="G154" s="20" t="s">
        <v>88</v>
      </c>
      <c r="H154" s="14">
        <v>2</v>
      </c>
    </row>
    <row r="155" spans="1:8" ht="63" x14ac:dyDescent="0.25">
      <c r="A155" s="47"/>
      <c r="B155" s="50"/>
      <c r="C155" s="55"/>
      <c r="D155" s="55"/>
      <c r="E155" s="55"/>
      <c r="F155" s="55"/>
      <c r="G155" s="20" t="s">
        <v>148</v>
      </c>
      <c r="H155" s="14">
        <v>5</v>
      </c>
    </row>
    <row r="156" spans="1:8" ht="31.5" x14ac:dyDescent="0.25">
      <c r="A156" s="47"/>
      <c r="B156" s="50"/>
      <c r="C156" s="55"/>
      <c r="D156" s="55"/>
      <c r="E156" s="55"/>
      <c r="F156" s="55"/>
      <c r="G156" s="20" t="s">
        <v>147</v>
      </c>
      <c r="H156" s="14">
        <v>5</v>
      </c>
    </row>
    <row r="157" spans="1:8" ht="16.5" thickBot="1" x14ac:dyDescent="0.3">
      <c r="A157" s="47"/>
      <c r="B157" s="50"/>
      <c r="C157" s="56"/>
      <c r="D157" s="56"/>
      <c r="E157" s="56"/>
      <c r="F157" s="56"/>
      <c r="G157" s="37" t="s">
        <v>8</v>
      </c>
      <c r="H157" s="39">
        <f>SUM(H147:H147,H149:H150,H152:H152,H154:H156)</f>
        <v>102</v>
      </c>
    </row>
    <row r="158" spans="1:8" ht="159.94999999999999" customHeight="1" thickBot="1" x14ac:dyDescent="0.3">
      <c r="A158" s="48"/>
      <c r="B158" s="51"/>
      <c r="C158" s="41" t="s">
        <v>154</v>
      </c>
      <c r="D158" s="41"/>
      <c r="E158" s="41"/>
      <c r="F158" s="42"/>
      <c r="G158" s="38"/>
      <c r="H158" s="40"/>
    </row>
    <row r="159" spans="1:8" x14ac:dyDescent="0.25">
      <c r="A159" s="46">
        <v>13</v>
      </c>
      <c r="B159" s="49" t="s">
        <v>145</v>
      </c>
      <c r="C159" s="54" t="s">
        <v>153</v>
      </c>
      <c r="D159" s="54" t="s">
        <v>152</v>
      </c>
      <c r="E159" s="54" t="s">
        <v>151</v>
      </c>
      <c r="F159" s="54" t="s">
        <v>150</v>
      </c>
      <c r="G159" s="59" t="s">
        <v>134</v>
      </c>
      <c r="H159" s="36"/>
    </row>
    <row r="160" spans="1:8" x14ac:dyDescent="0.25">
      <c r="A160" s="47"/>
      <c r="B160" s="50"/>
      <c r="C160" s="55"/>
      <c r="D160" s="55"/>
      <c r="E160" s="55"/>
      <c r="F160" s="55"/>
      <c r="G160" s="20" t="s">
        <v>133</v>
      </c>
      <c r="H160" s="14">
        <v>10</v>
      </c>
    </row>
    <row r="161" spans="1:8" ht="32.25" thickBot="1" x14ac:dyDescent="0.3">
      <c r="A161" s="47"/>
      <c r="B161" s="50"/>
      <c r="C161" s="55"/>
      <c r="D161" s="55"/>
      <c r="E161" s="55"/>
      <c r="F161" s="55"/>
      <c r="G161" s="20" t="s">
        <v>149</v>
      </c>
      <c r="H161" s="14">
        <v>4</v>
      </c>
    </row>
    <row r="162" spans="1:8" x14ac:dyDescent="0.25">
      <c r="A162" s="47"/>
      <c r="B162" s="50"/>
      <c r="C162" s="55"/>
      <c r="D162" s="55"/>
      <c r="E162" s="55"/>
      <c r="F162" s="55"/>
      <c r="G162" s="59" t="s">
        <v>129</v>
      </c>
      <c r="H162" s="36"/>
    </row>
    <row r="163" spans="1:8" ht="32.25" thickBot="1" x14ac:dyDescent="0.3">
      <c r="A163" s="47"/>
      <c r="B163" s="50"/>
      <c r="C163" s="55"/>
      <c r="D163" s="55"/>
      <c r="E163" s="55"/>
      <c r="F163" s="55"/>
      <c r="G163" s="20" t="s">
        <v>129</v>
      </c>
      <c r="H163" s="14">
        <v>20</v>
      </c>
    </row>
    <row r="164" spans="1:8" x14ac:dyDescent="0.25">
      <c r="A164" s="47"/>
      <c r="B164" s="50"/>
      <c r="C164" s="55"/>
      <c r="D164" s="55"/>
      <c r="E164" s="55"/>
      <c r="F164" s="55"/>
      <c r="G164" s="59" t="s">
        <v>95</v>
      </c>
      <c r="H164" s="36"/>
    </row>
    <row r="165" spans="1:8" x14ac:dyDescent="0.25">
      <c r="A165" s="47"/>
      <c r="B165" s="50"/>
      <c r="C165" s="55"/>
      <c r="D165" s="55"/>
      <c r="E165" s="55"/>
      <c r="F165" s="55"/>
      <c r="G165" s="20" t="s">
        <v>88</v>
      </c>
      <c r="H165" s="14">
        <v>3</v>
      </c>
    </row>
    <row r="166" spans="1:8" ht="63" x14ac:dyDescent="0.25">
      <c r="A166" s="47"/>
      <c r="B166" s="50"/>
      <c r="C166" s="55"/>
      <c r="D166" s="55"/>
      <c r="E166" s="55"/>
      <c r="F166" s="55"/>
      <c r="G166" s="20" t="s">
        <v>148</v>
      </c>
      <c r="H166" s="14">
        <v>5</v>
      </c>
    </row>
    <row r="167" spans="1:8" ht="31.5" x14ac:dyDescent="0.25">
      <c r="A167" s="47"/>
      <c r="B167" s="50"/>
      <c r="C167" s="55"/>
      <c r="D167" s="55"/>
      <c r="E167" s="55"/>
      <c r="F167" s="55"/>
      <c r="G167" s="20" t="s">
        <v>147</v>
      </c>
      <c r="H167" s="14">
        <v>5</v>
      </c>
    </row>
    <row r="168" spans="1:8" ht="16.5" thickBot="1" x14ac:dyDescent="0.3">
      <c r="A168" s="47"/>
      <c r="B168" s="50"/>
      <c r="C168" s="56"/>
      <c r="D168" s="56"/>
      <c r="E168" s="56"/>
      <c r="F168" s="56"/>
      <c r="G168" s="37" t="s">
        <v>8</v>
      </c>
      <c r="H168" s="39">
        <f>SUM(H160:H161,H163:H163,H165:H167)</f>
        <v>47</v>
      </c>
    </row>
    <row r="169" spans="1:8" ht="159.94999999999999" customHeight="1" thickBot="1" x14ac:dyDescent="0.3">
      <c r="A169" s="48"/>
      <c r="B169" s="51"/>
      <c r="C169" s="41" t="s">
        <v>146</v>
      </c>
      <c r="D169" s="41"/>
      <c r="E169" s="41"/>
      <c r="F169" s="42"/>
      <c r="G169" s="38"/>
      <c r="H169" s="40"/>
    </row>
    <row r="170" spans="1:8" x14ac:dyDescent="0.25">
      <c r="A170" s="46">
        <v>14</v>
      </c>
      <c r="B170" s="49" t="s">
        <v>145</v>
      </c>
      <c r="C170" s="54" t="s">
        <v>144</v>
      </c>
      <c r="D170" s="54" t="s">
        <v>143</v>
      </c>
      <c r="E170" s="54" t="s">
        <v>142</v>
      </c>
      <c r="F170" s="54" t="s">
        <v>141</v>
      </c>
      <c r="G170" s="59" t="s">
        <v>134</v>
      </c>
      <c r="H170" s="36"/>
    </row>
    <row r="171" spans="1:8" ht="16.5" thickBot="1" x14ac:dyDescent="0.3">
      <c r="A171" s="47"/>
      <c r="B171" s="50"/>
      <c r="C171" s="55"/>
      <c r="D171" s="55"/>
      <c r="E171" s="55"/>
      <c r="F171" s="55"/>
      <c r="G171" s="20" t="s">
        <v>133</v>
      </c>
      <c r="H171" s="14">
        <v>8</v>
      </c>
    </row>
    <row r="172" spans="1:8" x14ac:dyDescent="0.25">
      <c r="A172" s="47"/>
      <c r="B172" s="50"/>
      <c r="C172" s="55"/>
      <c r="D172" s="55"/>
      <c r="E172" s="55"/>
      <c r="F172" s="55"/>
      <c r="G172" s="59" t="s">
        <v>132</v>
      </c>
      <c r="H172" s="36"/>
    </row>
    <row r="173" spans="1:8" x14ac:dyDescent="0.25">
      <c r="A173" s="47"/>
      <c r="B173" s="50"/>
      <c r="C173" s="55"/>
      <c r="D173" s="55"/>
      <c r="E173" s="55"/>
      <c r="F173" s="55"/>
      <c r="G173" s="20" t="s">
        <v>131</v>
      </c>
      <c r="H173" s="14">
        <v>30</v>
      </c>
    </row>
    <row r="174" spans="1:8" x14ac:dyDescent="0.25">
      <c r="A174" s="47"/>
      <c r="B174" s="50"/>
      <c r="C174" s="55"/>
      <c r="D174" s="55"/>
      <c r="E174" s="55"/>
      <c r="F174" s="55"/>
      <c r="G174" s="20" t="s">
        <v>130</v>
      </c>
      <c r="H174" s="14">
        <v>20</v>
      </c>
    </row>
    <row r="175" spans="1:8" ht="16.5" thickBot="1" x14ac:dyDescent="0.3">
      <c r="A175" s="47"/>
      <c r="B175" s="50"/>
      <c r="C175" s="55"/>
      <c r="D175" s="55"/>
      <c r="E175" s="55"/>
      <c r="F175" s="55"/>
      <c r="G175" s="20" t="s">
        <v>90</v>
      </c>
      <c r="H175" s="14">
        <v>6</v>
      </c>
    </row>
    <row r="176" spans="1:8" x14ac:dyDescent="0.25">
      <c r="A176" s="47"/>
      <c r="B176" s="50"/>
      <c r="C176" s="55"/>
      <c r="D176" s="55"/>
      <c r="E176" s="55"/>
      <c r="F176" s="55"/>
      <c r="G176" s="59" t="s">
        <v>129</v>
      </c>
      <c r="H176" s="36"/>
    </row>
    <row r="177" spans="1:8" ht="31.5" x14ac:dyDescent="0.25">
      <c r="A177" s="47"/>
      <c r="B177" s="50"/>
      <c r="C177" s="55"/>
      <c r="D177" s="55"/>
      <c r="E177" s="55"/>
      <c r="F177" s="55"/>
      <c r="G177" s="20" t="s">
        <v>129</v>
      </c>
      <c r="H177" s="14">
        <v>10</v>
      </c>
    </row>
    <row r="178" spans="1:8" ht="16.5" thickBot="1" x14ac:dyDescent="0.3">
      <c r="A178" s="47"/>
      <c r="B178" s="50"/>
      <c r="C178" s="56"/>
      <c r="D178" s="56"/>
      <c r="E178" s="56"/>
      <c r="F178" s="56"/>
      <c r="G178" s="37" t="s">
        <v>8</v>
      </c>
      <c r="H178" s="39">
        <f>SUM(H171:H171,H173:H175,H177:H177)</f>
        <v>74</v>
      </c>
    </row>
    <row r="179" spans="1:8" ht="159.94999999999999" customHeight="1" thickBot="1" x14ac:dyDescent="0.3">
      <c r="A179" s="48"/>
      <c r="B179" s="51"/>
      <c r="C179" s="60" t="s">
        <v>140</v>
      </c>
      <c r="D179" s="60"/>
      <c r="E179" s="60"/>
      <c r="F179" s="61"/>
      <c r="G179" s="38"/>
      <c r="H179" s="40"/>
    </row>
    <row r="180" spans="1:8" x14ac:dyDescent="0.25">
      <c r="A180" s="46">
        <v>15</v>
      </c>
      <c r="B180" s="49" t="s">
        <v>139</v>
      </c>
      <c r="C180" s="54" t="s">
        <v>138</v>
      </c>
      <c r="D180" s="54" t="s">
        <v>137</v>
      </c>
      <c r="E180" s="54" t="s">
        <v>136</v>
      </c>
      <c r="F180" s="54" t="s">
        <v>135</v>
      </c>
      <c r="G180" s="59" t="s">
        <v>134</v>
      </c>
      <c r="H180" s="36"/>
    </row>
    <row r="181" spans="1:8" ht="16.5" thickBot="1" x14ac:dyDescent="0.3">
      <c r="A181" s="47"/>
      <c r="B181" s="50"/>
      <c r="C181" s="55"/>
      <c r="D181" s="55"/>
      <c r="E181" s="55"/>
      <c r="F181" s="55"/>
      <c r="G181" s="20" t="s">
        <v>133</v>
      </c>
      <c r="H181" s="14">
        <v>10</v>
      </c>
    </row>
    <row r="182" spans="1:8" x14ac:dyDescent="0.25">
      <c r="A182" s="47"/>
      <c r="B182" s="50"/>
      <c r="C182" s="55"/>
      <c r="D182" s="55"/>
      <c r="E182" s="55"/>
      <c r="F182" s="55"/>
      <c r="G182" s="59" t="s">
        <v>132</v>
      </c>
      <c r="H182" s="36"/>
    </row>
    <row r="183" spans="1:8" x14ac:dyDescent="0.25">
      <c r="A183" s="47"/>
      <c r="B183" s="50"/>
      <c r="C183" s="55"/>
      <c r="D183" s="55"/>
      <c r="E183" s="55"/>
      <c r="F183" s="55"/>
      <c r="G183" s="20" t="s">
        <v>131</v>
      </c>
      <c r="H183" s="14">
        <v>30</v>
      </c>
    </row>
    <row r="184" spans="1:8" ht="16.5" thickBot="1" x14ac:dyDescent="0.3">
      <c r="A184" s="47"/>
      <c r="B184" s="50"/>
      <c r="C184" s="55"/>
      <c r="D184" s="55"/>
      <c r="E184" s="55"/>
      <c r="F184" s="55"/>
      <c r="G184" s="20" t="s">
        <v>130</v>
      </c>
      <c r="H184" s="14">
        <v>27</v>
      </c>
    </row>
    <row r="185" spans="1:8" x14ac:dyDescent="0.25">
      <c r="A185" s="47"/>
      <c r="B185" s="50"/>
      <c r="C185" s="55"/>
      <c r="D185" s="55"/>
      <c r="E185" s="55"/>
      <c r="F185" s="55"/>
      <c r="G185" s="59" t="s">
        <v>129</v>
      </c>
      <c r="H185" s="36"/>
    </row>
    <row r="186" spans="1:8" ht="31.5" x14ac:dyDescent="0.25">
      <c r="A186" s="47"/>
      <c r="B186" s="50"/>
      <c r="C186" s="55"/>
      <c r="D186" s="55"/>
      <c r="E186" s="55"/>
      <c r="F186" s="55"/>
      <c r="G186" s="20" t="s">
        <v>129</v>
      </c>
      <c r="H186" s="14">
        <v>11</v>
      </c>
    </row>
    <row r="187" spans="1:8" ht="87" customHeight="1" thickBot="1" x14ac:dyDescent="0.3">
      <c r="A187" s="47"/>
      <c r="B187" s="50"/>
      <c r="C187" s="56"/>
      <c r="D187" s="56"/>
      <c r="E187" s="56"/>
      <c r="F187" s="56"/>
      <c r="G187" s="37" t="s">
        <v>8</v>
      </c>
      <c r="H187" s="39">
        <f>SUM(H181:H181,H183:H184,H186:H186)</f>
        <v>78</v>
      </c>
    </row>
    <row r="188" spans="1:8" ht="159.94999999999999" customHeight="1" thickBot="1" x14ac:dyDescent="0.3">
      <c r="A188" s="48"/>
      <c r="B188" s="51"/>
      <c r="C188" s="41" t="s">
        <v>128</v>
      </c>
      <c r="D188" s="41"/>
      <c r="E188" s="41"/>
      <c r="F188" s="42"/>
      <c r="G188" s="38"/>
      <c r="H188" s="40"/>
    </row>
    <row r="189" spans="1:8" x14ac:dyDescent="0.25">
      <c r="A189" s="46">
        <v>16</v>
      </c>
      <c r="B189" s="49" t="s">
        <v>107</v>
      </c>
      <c r="C189" s="54" t="s">
        <v>127</v>
      </c>
      <c r="D189" s="54" t="s">
        <v>126</v>
      </c>
      <c r="E189" s="54" t="s">
        <v>93</v>
      </c>
      <c r="F189" s="54" t="s">
        <v>92</v>
      </c>
      <c r="G189" s="35" t="s">
        <v>102</v>
      </c>
      <c r="H189" s="36"/>
    </row>
    <row r="190" spans="1:8" x14ac:dyDescent="0.25">
      <c r="A190" s="47"/>
      <c r="B190" s="50"/>
      <c r="C190" s="55"/>
      <c r="D190" s="55"/>
      <c r="E190" s="55"/>
      <c r="F190" s="55"/>
      <c r="G190" s="13" t="s">
        <v>120</v>
      </c>
      <c r="H190" s="14">
        <v>2</v>
      </c>
    </row>
    <row r="191" spans="1:8" ht="16.5" thickBot="1" x14ac:dyDescent="0.3">
      <c r="A191" s="47"/>
      <c r="B191" s="50"/>
      <c r="C191" s="55"/>
      <c r="D191" s="55"/>
      <c r="E191" s="55"/>
      <c r="F191" s="55"/>
      <c r="G191" s="13" t="s">
        <v>109</v>
      </c>
      <c r="H191" s="14">
        <v>4</v>
      </c>
    </row>
    <row r="192" spans="1:8" x14ac:dyDescent="0.25">
      <c r="A192" s="47"/>
      <c r="B192" s="50"/>
      <c r="C192" s="55"/>
      <c r="D192" s="55"/>
      <c r="E192" s="55"/>
      <c r="F192" s="55"/>
      <c r="G192" s="57" t="s">
        <v>215</v>
      </c>
      <c r="H192" s="58"/>
    </row>
    <row r="193" spans="1:8" x14ac:dyDescent="0.25">
      <c r="A193" s="47"/>
      <c r="B193" s="50"/>
      <c r="C193" s="55"/>
      <c r="D193" s="55"/>
      <c r="E193" s="55"/>
      <c r="F193" s="55"/>
      <c r="G193" s="13" t="s">
        <v>91</v>
      </c>
      <c r="H193" s="14">
        <v>16</v>
      </c>
    </row>
    <row r="194" spans="1:8" ht="162.75" customHeight="1" thickBot="1" x14ac:dyDescent="0.3">
      <c r="A194" s="47"/>
      <c r="B194" s="50"/>
      <c r="C194" s="56"/>
      <c r="D194" s="56"/>
      <c r="E194" s="56"/>
      <c r="F194" s="56"/>
      <c r="G194" s="37" t="s">
        <v>8</v>
      </c>
      <c r="H194" s="39">
        <f>SUM(H190:H191,H193:H193)</f>
        <v>22</v>
      </c>
    </row>
    <row r="195" spans="1:8" ht="159.94999999999999" customHeight="1" thickBot="1" x14ac:dyDescent="0.3">
      <c r="A195" s="48"/>
      <c r="B195" s="51"/>
      <c r="C195" s="41" t="s">
        <v>125</v>
      </c>
      <c r="D195" s="41"/>
      <c r="E195" s="41"/>
      <c r="F195" s="42"/>
      <c r="G195" s="38"/>
      <c r="H195" s="40"/>
    </row>
    <row r="196" spans="1:8" x14ac:dyDescent="0.25">
      <c r="A196" s="46">
        <v>17</v>
      </c>
      <c r="B196" s="49" t="s">
        <v>107</v>
      </c>
      <c r="C196" s="54" t="s">
        <v>124</v>
      </c>
      <c r="D196" s="54" t="s">
        <v>123</v>
      </c>
      <c r="E196" s="54" t="s">
        <v>122</v>
      </c>
      <c r="F196" s="54" t="s">
        <v>121</v>
      </c>
      <c r="G196" s="35" t="s">
        <v>102</v>
      </c>
      <c r="H196" s="36"/>
    </row>
    <row r="197" spans="1:8" x14ac:dyDescent="0.25">
      <c r="A197" s="47"/>
      <c r="B197" s="50"/>
      <c r="C197" s="55"/>
      <c r="D197" s="55"/>
      <c r="E197" s="55"/>
      <c r="F197" s="55"/>
      <c r="G197" s="13" t="s">
        <v>89</v>
      </c>
      <c r="H197" s="14">
        <v>2</v>
      </c>
    </row>
    <row r="198" spans="1:8" x14ac:dyDescent="0.25">
      <c r="A198" s="47"/>
      <c r="B198" s="50"/>
      <c r="C198" s="55"/>
      <c r="D198" s="55"/>
      <c r="E198" s="55"/>
      <c r="F198" s="55"/>
      <c r="G198" s="13" t="s">
        <v>101</v>
      </c>
      <c r="H198" s="14">
        <v>7</v>
      </c>
    </row>
    <row r="199" spans="1:8" x14ac:dyDescent="0.25">
      <c r="A199" s="47"/>
      <c r="B199" s="50"/>
      <c r="C199" s="55"/>
      <c r="D199" s="55"/>
      <c r="E199" s="55"/>
      <c r="F199" s="55"/>
      <c r="G199" s="13" t="s">
        <v>94</v>
      </c>
      <c r="H199" s="14">
        <v>3</v>
      </c>
    </row>
    <row r="200" spans="1:8" x14ac:dyDescent="0.25">
      <c r="A200" s="47"/>
      <c r="B200" s="50"/>
      <c r="C200" s="55"/>
      <c r="D200" s="55"/>
      <c r="E200" s="55"/>
      <c r="F200" s="55"/>
      <c r="G200" s="13" t="s">
        <v>120</v>
      </c>
      <c r="H200" s="14">
        <v>2</v>
      </c>
    </row>
    <row r="201" spans="1:8" x14ac:dyDescent="0.25">
      <c r="A201" s="47"/>
      <c r="B201" s="50"/>
      <c r="C201" s="55"/>
      <c r="D201" s="55"/>
      <c r="E201" s="55"/>
      <c r="F201" s="55"/>
      <c r="G201" s="13" t="s">
        <v>109</v>
      </c>
      <c r="H201" s="14">
        <v>4</v>
      </c>
    </row>
    <row r="202" spans="1:8" ht="162.75" customHeight="1" thickBot="1" x14ac:dyDescent="0.3">
      <c r="A202" s="47"/>
      <c r="B202" s="50"/>
      <c r="C202" s="56"/>
      <c r="D202" s="56"/>
      <c r="E202" s="56"/>
      <c r="F202" s="56"/>
      <c r="G202" s="37" t="s">
        <v>8</v>
      </c>
      <c r="H202" s="39">
        <f>SUM(H197:H201)</f>
        <v>18</v>
      </c>
    </row>
    <row r="203" spans="1:8" ht="159.94999999999999" customHeight="1" thickBot="1" x14ac:dyDescent="0.3">
      <c r="A203" s="48"/>
      <c r="B203" s="51"/>
      <c r="C203" s="41" t="s">
        <v>119</v>
      </c>
      <c r="D203" s="41"/>
      <c r="E203" s="41"/>
      <c r="F203" s="42"/>
      <c r="G203" s="38"/>
      <c r="H203" s="40"/>
    </row>
    <row r="204" spans="1:8" x14ac:dyDescent="0.25">
      <c r="A204" s="46">
        <v>18</v>
      </c>
      <c r="B204" s="49" t="s">
        <v>107</v>
      </c>
      <c r="C204" s="54" t="s">
        <v>118</v>
      </c>
      <c r="D204" s="54" t="s">
        <v>117</v>
      </c>
      <c r="E204" s="54" t="s">
        <v>116</v>
      </c>
      <c r="F204" s="54" t="s">
        <v>115</v>
      </c>
      <c r="G204" s="35" t="s">
        <v>102</v>
      </c>
      <c r="H204" s="36"/>
    </row>
    <row r="205" spans="1:8" x14ac:dyDescent="0.25">
      <c r="A205" s="47"/>
      <c r="B205" s="50"/>
      <c r="C205" s="55"/>
      <c r="D205" s="55"/>
      <c r="E205" s="55"/>
      <c r="F205" s="55"/>
      <c r="G205" s="13" t="s">
        <v>89</v>
      </c>
      <c r="H205" s="14">
        <v>2</v>
      </c>
    </row>
    <row r="206" spans="1:8" x14ac:dyDescent="0.25">
      <c r="A206" s="47"/>
      <c r="B206" s="50"/>
      <c r="C206" s="55"/>
      <c r="D206" s="55"/>
      <c r="E206" s="55"/>
      <c r="F206" s="55"/>
      <c r="G206" s="13" t="s">
        <v>101</v>
      </c>
      <c r="H206" s="14">
        <v>7</v>
      </c>
    </row>
    <row r="207" spans="1:8" x14ac:dyDescent="0.25">
      <c r="A207" s="47"/>
      <c r="B207" s="50"/>
      <c r="C207" s="55"/>
      <c r="D207" s="55"/>
      <c r="E207" s="55"/>
      <c r="F207" s="55"/>
      <c r="G207" s="13" t="s">
        <v>94</v>
      </c>
      <c r="H207" s="14">
        <v>3</v>
      </c>
    </row>
    <row r="208" spans="1:8" ht="174" customHeight="1" thickBot="1" x14ac:dyDescent="0.3">
      <c r="A208" s="47"/>
      <c r="B208" s="50"/>
      <c r="C208" s="56"/>
      <c r="D208" s="56"/>
      <c r="E208" s="56"/>
      <c r="F208" s="56"/>
      <c r="G208" s="37" t="s">
        <v>8</v>
      </c>
      <c r="H208" s="39">
        <f>SUM(H205:H207)</f>
        <v>12</v>
      </c>
    </row>
    <row r="209" spans="1:8" ht="159.94999999999999" customHeight="1" thickBot="1" x14ac:dyDescent="0.3">
      <c r="A209" s="48"/>
      <c r="B209" s="51"/>
      <c r="C209" s="41" t="s">
        <v>114</v>
      </c>
      <c r="D209" s="41"/>
      <c r="E209" s="41"/>
      <c r="F209" s="42"/>
      <c r="G209" s="38"/>
      <c r="H209" s="40"/>
    </row>
    <row r="210" spans="1:8" x14ac:dyDescent="0.25">
      <c r="A210" s="46">
        <v>19</v>
      </c>
      <c r="B210" s="49" t="s">
        <v>107</v>
      </c>
      <c r="C210" s="54" t="s">
        <v>113</v>
      </c>
      <c r="D210" s="54" t="s">
        <v>112</v>
      </c>
      <c r="E210" s="54" t="s">
        <v>111</v>
      </c>
      <c r="F210" s="54" t="s">
        <v>110</v>
      </c>
      <c r="G210" s="35" t="s">
        <v>102</v>
      </c>
      <c r="H210" s="36"/>
    </row>
    <row r="211" spans="1:8" x14ac:dyDescent="0.25">
      <c r="A211" s="47"/>
      <c r="B211" s="50"/>
      <c r="C211" s="55"/>
      <c r="D211" s="55"/>
      <c r="E211" s="55"/>
      <c r="F211" s="55"/>
      <c r="G211" s="13" t="s">
        <v>101</v>
      </c>
      <c r="H211" s="14">
        <v>7</v>
      </c>
    </row>
    <row r="212" spans="1:8" x14ac:dyDescent="0.25">
      <c r="A212" s="47"/>
      <c r="B212" s="50"/>
      <c r="C212" s="55"/>
      <c r="D212" s="55"/>
      <c r="E212" s="55"/>
      <c r="F212" s="55"/>
      <c r="G212" s="13" t="s">
        <v>109</v>
      </c>
      <c r="H212" s="14">
        <v>2</v>
      </c>
    </row>
    <row r="213" spans="1:8" ht="188.25" customHeight="1" thickBot="1" x14ac:dyDescent="0.3">
      <c r="A213" s="47"/>
      <c r="B213" s="50"/>
      <c r="C213" s="56"/>
      <c r="D213" s="56"/>
      <c r="E213" s="56"/>
      <c r="F213" s="56"/>
      <c r="G213" s="37" t="s">
        <v>8</v>
      </c>
      <c r="H213" s="39">
        <f>SUM(H211:H212)</f>
        <v>9</v>
      </c>
    </row>
    <row r="214" spans="1:8" ht="159.94999999999999" customHeight="1" thickBot="1" x14ac:dyDescent="0.3">
      <c r="A214" s="48"/>
      <c r="B214" s="51"/>
      <c r="C214" s="41" t="s">
        <v>108</v>
      </c>
      <c r="D214" s="41"/>
      <c r="E214" s="41"/>
      <c r="F214" s="42"/>
      <c r="G214" s="38"/>
      <c r="H214" s="40"/>
    </row>
    <row r="215" spans="1:8" x14ac:dyDescent="0.25">
      <c r="A215" s="46">
        <v>20</v>
      </c>
      <c r="B215" s="49" t="s">
        <v>107</v>
      </c>
      <c r="C215" s="54" t="s">
        <v>106</v>
      </c>
      <c r="D215" s="54" t="s">
        <v>105</v>
      </c>
      <c r="E215" s="54" t="s">
        <v>104</v>
      </c>
      <c r="F215" s="54" t="s">
        <v>103</v>
      </c>
      <c r="G215" s="35" t="s">
        <v>102</v>
      </c>
      <c r="H215" s="36"/>
    </row>
    <row r="216" spans="1:8" x14ac:dyDescent="0.25">
      <c r="A216" s="47"/>
      <c r="B216" s="50"/>
      <c r="C216" s="55"/>
      <c r="D216" s="55"/>
      <c r="E216" s="55"/>
      <c r="F216" s="55"/>
      <c r="G216" s="13" t="s">
        <v>101</v>
      </c>
      <c r="H216" s="14">
        <v>9</v>
      </c>
    </row>
    <row r="217" spans="1:8" ht="240.75" customHeight="1" thickBot="1" x14ac:dyDescent="0.3">
      <c r="A217" s="47"/>
      <c r="B217" s="50"/>
      <c r="C217" s="56"/>
      <c r="D217" s="56"/>
      <c r="E217" s="56"/>
      <c r="F217" s="56"/>
      <c r="G217" s="37" t="s">
        <v>8</v>
      </c>
      <c r="H217" s="39">
        <f>SUM(H216:H216)</f>
        <v>9</v>
      </c>
    </row>
    <row r="218" spans="1:8" ht="159.94999999999999" customHeight="1" thickBot="1" x14ac:dyDescent="0.3">
      <c r="A218" s="48"/>
      <c r="B218" s="51"/>
      <c r="C218" s="41" t="s">
        <v>100</v>
      </c>
      <c r="D218" s="41"/>
      <c r="E218" s="41"/>
      <c r="F218" s="42"/>
      <c r="G218" s="38"/>
      <c r="H218" s="40"/>
    </row>
    <row r="219" spans="1:8" ht="16.5" thickBot="1" x14ac:dyDescent="0.3">
      <c r="A219" s="29" t="s">
        <v>87</v>
      </c>
      <c r="B219" s="30"/>
      <c r="C219" s="30"/>
      <c r="D219" s="30"/>
      <c r="E219" s="31"/>
      <c r="F219" s="32">
        <f>H217+H213+H208+H202+H194+H187+H178+H168+H157+H144+H136+H121+H106+H91+H80+H71+H56+H41+H27+H13</f>
        <v>1462</v>
      </c>
      <c r="G219" s="33"/>
      <c r="H219" s="34"/>
    </row>
    <row r="220" spans="1:8" ht="150" customHeight="1" thickBot="1" x14ac:dyDescent="0.3">
      <c r="A220" s="24" t="s">
        <v>9</v>
      </c>
      <c r="B220" s="25"/>
      <c r="C220" s="26" t="s">
        <v>99</v>
      </c>
      <c r="D220" s="27"/>
      <c r="E220" s="27"/>
      <c r="F220" s="28"/>
      <c r="G220" s="15" t="s">
        <v>98</v>
      </c>
      <c r="H220" s="16" t="s">
        <v>96</v>
      </c>
    </row>
    <row r="221" spans="1:8" ht="150" customHeight="1" thickBot="1" x14ac:dyDescent="0.3">
      <c r="A221" s="24" t="s">
        <v>9</v>
      </c>
      <c r="B221" s="25"/>
      <c r="C221" s="26" t="s">
        <v>97</v>
      </c>
      <c r="D221" s="27"/>
      <c r="E221" s="27"/>
      <c r="F221" s="28"/>
      <c r="G221" s="15" t="s">
        <v>83</v>
      </c>
      <c r="H221" s="16" t="s">
        <v>96</v>
      </c>
    </row>
  </sheetData>
  <sheetProtection algorithmName="SHA-512" hashValue="GT5ElOE9ARPeo1D5BGxOGqJ+gyIjOT3Utri2of9QPng/yWjXzd06cs9IymyCNP1hXt2I8AnuFFPBQQa5MuFL3w==" saltValue="DkKVyDHQ5Eaxe6E9bVlKsQ==" spinCount="100000" sheet="1" formatCells="0" formatColumns="0" formatRows="0" insertColumns="0" insertRows="0" insertHyperlinks="0" sort="0" autoFilter="0"/>
  <autoFilter ref="A1:H557" xr:uid="{00000000-0009-0000-0000-000000000000}"/>
  <mergeCells count="247">
    <mergeCell ref="G138:H138"/>
    <mergeCell ref="G140:H140"/>
    <mergeCell ref="G142:H142"/>
    <mergeCell ref="G144:G145"/>
    <mergeCell ref="H144:H145"/>
    <mergeCell ref="C145:F145"/>
    <mergeCell ref="B123:B137"/>
    <mergeCell ref="B138:B145"/>
    <mergeCell ref="B159:B169"/>
    <mergeCell ref="G123:H123"/>
    <mergeCell ref="G126:H126"/>
    <mergeCell ref="G130:H130"/>
    <mergeCell ref="G132:H132"/>
    <mergeCell ref="G136:G137"/>
    <mergeCell ref="H136:H137"/>
    <mergeCell ref="C137:F137"/>
    <mergeCell ref="G146:H146"/>
    <mergeCell ref="G148:H148"/>
    <mergeCell ref="G151:H151"/>
    <mergeCell ref="G153:H153"/>
    <mergeCell ref="G157:G158"/>
    <mergeCell ref="H157:H158"/>
    <mergeCell ref="C158:F158"/>
    <mergeCell ref="C146:C157"/>
    <mergeCell ref="D146:D157"/>
    <mergeCell ref="G108:H108"/>
    <mergeCell ref="G111:H111"/>
    <mergeCell ref="G115:H115"/>
    <mergeCell ref="G117:H117"/>
    <mergeCell ref="G121:G122"/>
    <mergeCell ref="H121:H122"/>
    <mergeCell ref="C122:F122"/>
    <mergeCell ref="C108:C121"/>
    <mergeCell ref="D108:D121"/>
    <mergeCell ref="H91:H92"/>
    <mergeCell ref="C92:F92"/>
    <mergeCell ref="C82:C91"/>
    <mergeCell ref="D82:D91"/>
    <mergeCell ref="E82:E91"/>
    <mergeCell ref="F82:F91"/>
    <mergeCell ref="C93:C106"/>
    <mergeCell ref="D93:D106"/>
    <mergeCell ref="E93:E106"/>
    <mergeCell ref="F93:F106"/>
    <mergeCell ref="G82:H82"/>
    <mergeCell ref="G85:H85"/>
    <mergeCell ref="G87:H87"/>
    <mergeCell ref="G89:H89"/>
    <mergeCell ref="G91:G92"/>
    <mergeCell ref="G93:H93"/>
    <mergeCell ref="G96:H96"/>
    <mergeCell ref="G100:H100"/>
    <mergeCell ref="G102:H102"/>
    <mergeCell ref="G106:G107"/>
    <mergeCell ref="H106:H107"/>
    <mergeCell ref="C107:F107"/>
    <mergeCell ref="H56:H57"/>
    <mergeCell ref="F73:F80"/>
    <mergeCell ref="B58:B72"/>
    <mergeCell ref="G58:H58"/>
    <mergeCell ref="G61:H61"/>
    <mergeCell ref="G65:H65"/>
    <mergeCell ref="G67:H67"/>
    <mergeCell ref="G71:G72"/>
    <mergeCell ref="H71:H72"/>
    <mergeCell ref="C72:F72"/>
    <mergeCell ref="C58:C71"/>
    <mergeCell ref="B73:B81"/>
    <mergeCell ref="G73:H73"/>
    <mergeCell ref="G76:H76"/>
    <mergeCell ref="G78:H78"/>
    <mergeCell ref="G80:G81"/>
    <mergeCell ref="H80:H81"/>
    <mergeCell ref="C81:F81"/>
    <mergeCell ref="C73:C80"/>
    <mergeCell ref="D73:D80"/>
    <mergeCell ref="E73:E80"/>
    <mergeCell ref="A138:A145"/>
    <mergeCell ref="A146:A158"/>
    <mergeCell ref="A43:A57"/>
    <mergeCell ref="C57:F57"/>
    <mergeCell ref="C43:C56"/>
    <mergeCell ref="D43:D56"/>
    <mergeCell ref="E43:E56"/>
    <mergeCell ref="F43:F56"/>
    <mergeCell ref="A159:A169"/>
    <mergeCell ref="A58:A72"/>
    <mergeCell ref="A73:A81"/>
    <mergeCell ref="A82:A92"/>
    <mergeCell ref="A93:A107"/>
    <mergeCell ref="D58:D71"/>
    <mergeCell ref="E58:E71"/>
    <mergeCell ref="F58:F71"/>
    <mergeCell ref="B43:B57"/>
    <mergeCell ref="B82:B92"/>
    <mergeCell ref="E108:E121"/>
    <mergeCell ref="F108:F121"/>
    <mergeCell ref="B93:B107"/>
    <mergeCell ref="B108:B122"/>
    <mergeCell ref="B146:B158"/>
    <mergeCell ref="B15:B28"/>
    <mergeCell ref="G15:H15"/>
    <mergeCell ref="G18:H18"/>
    <mergeCell ref="G21:H21"/>
    <mergeCell ref="G23:H23"/>
    <mergeCell ref="G27:G28"/>
    <mergeCell ref="A108:A122"/>
    <mergeCell ref="A123:A137"/>
    <mergeCell ref="B2:B14"/>
    <mergeCell ref="G2:H2"/>
    <mergeCell ref="G5:H5"/>
    <mergeCell ref="G9:H9"/>
    <mergeCell ref="G11:H11"/>
    <mergeCell ref="G13:G14"/>
    <mergeCell ref="H13:H14"/>
    <mergeCell ref="C14:F14"/>
    <mergeCell ref="A2:A14"/>
    <mergeCell ref="A15:A28"/>
    <mergeCell ref="A29:A42"/>
    <mergeCell ref="G43:H43"/>
    <mergeCell ref="G46:H46"/>
    <mergeCell ref="G50:H50"/>
    <mergeCell ref="G52:H52"/>
    <mergeCell ref="G56:G57"/>
    <mergeCell ref="H27:H28"/>
    <mergeCell ref="C28:F28"/>
    <mergeCell ref="C15:C27"/>
    <mergeCell ref="D15:D27"/>
    <mergeCell ref="E15:E27"/>
    <mergeCell ref="F15:F27"/>
    <mergeCell ref="C2:C13"/>
    <mergeCell ref="D2:D13"/>
    <mergeCell ref="E2:E13"/>
    <mergeCell ref="F2:F13"/>
    <mergeCell ref="E29:E41"/>
    <mergeCell ref="F29:F41"/>
    <mergeCell ref="A221:B221"/>
    <mergeCell ref="C221:F221"/>
    <mergeCell ref="B189:B195"/>
    <mergeCell ref="G189:H189"/>
    <mergeCell ref="G202:G203"/>
    <mergeCell ref="H194:H195"/>
    <mergeCell ref="C195:F195"/>
    <mergeCell ref="G159:H159"/>
    <mergeCell ref="B29:B42"/>
    <mergeCell ref="G29:H29"/>
    <mergeCell ref="G32:H32"/>
    <mergeCell ref="G35:H35"/>
    <mergeCell ref="G37:H37"/>
    <mergeCell ref="G41:G42"/>
    <mergeCell ref="H41:H42"/>
    <mergeCell ref="C42:F42"/>
    <mergeCell ref="C29:C41"/>
    <mergeCell ref="D29:D41"/>
    <mergeCell ref="A170:A179"/>
    <mergeCell ref="A180:A188"/>
    <mergeCell ref="A189:A195"/>
    <mergeCell ref="A196:A203"/>
    <mergeCell ref="C170:C178"/>
    <mergeCell ref="G162:H162"/>
    <mergeCell ref="G164:H164"/>
    <mergeCell ref="G168:G169"/>
    <mergeCell ref="H168:H169"/>
    <mergeCell ref="B170:B179"/>
    <mergeCell ref="G170:H170"/>
    <mergeCell ref="G172:H172"/>
    <mergeCell ref="G176:H176"/>
    <mergeCell ref="G178:G179"/>
    <mergeCell ref="H178:H179"/>
    <mergeCell ref="A220:B220"/>
    <mergeCell ref="C220:F220"/>
    <mergeCell ref="H202:H203"/>
    <mergeCell ref="C203:F203"/>
    <mergeCell ref="A210:A214"/>
    <mergeCell ref="B210:B214"/>
    <mergeCell ref="G210:H210"/>
    <mergeCell ref="G213:G214"/>
    <mergeCell ref="C179:F179"/>
    <mergeCell ref="B180:B188"/>
    <mergeCell ref="G180:H180"/>
    <mergeCell ref="G182:H182"/>
    <mergeCell ref="G185:H185"/>
    <mergeCell ref="G187:G188"/>
    <mergeCell ref="H187:H188"/>
    <mergeCell ref="C188:F188"/>
    <mergeCell ref="A219:E219"/>
    <mergeCell ref="F219:H219"/>
    <mergeCell ref="G192:H192"/>
    <mergeCell ref="G194:G195"/>
    <mergeCell ref="B196:B203"/>
    <mergeCell ref="G196:H196"/>
    <mergeCell ref="A204:A209"/>
    <mergeCell ref="B204:B209"/>
    <mergeCell ref="G204:H204"/>
    <mergeCell ref="G208:G209"/>
    <mergeCell ref="H208:H209"/>
    <mergeCell ref="C209:F209"/>
    <mergeCell ref="A215:A218"/>
    <mergeCell ref="B215:B218"/>
    <mergeCell ref="G215:H215"/>
    <mergeCell ref="G217:G218"/>
    <mergeCell ref="H217:H218"/>
    <mergeCell ref="C218:F218"/>
    <mergeCell ref="C215:C217"/>
    <mergeCell ref="D215:D217"/>
    <mergeCell ref="H213:H214"/>
    <mergeCell ref="C214:F214"/>
    <mergeCell ref="C210:C213"/>
    <mergeCell ref="D210:D213"/>
    <mergeCell ref="E210:E213"/>
    <mergeCell ref="F210:F213"/>
    <mergeCell ref="C180:C187"/>
    <mergeCell ref="D180:D187"/>
    <mergeCell ref="E180:E187"/>
    <mergeCell ref="F180:F187"/>
    <mergeCell ref="C169:F169"/>
    <mergeCell ref="C189:C194"/>
    <mergeCell ref="E215:E217"/>
    <mergeCell ref="F215:F217"/>
    <mergeCell ref="C123:C136"/>
    <mergeCell ref="D123:D136"/>
    <mergeCell ref="E123:E136"/>
    <mergeCell ref="F123:F136"/>
    <mergeCell ref="C138:C144"/>
    <mergeCell ref="D138:D144"/>
    <mergeCell ref="E138:E144"/>
    <mergeCell ref="F138:F144"/>
    <mergeCell ref="C196:C202"/>
    <mergeCell ref="D196:D202"/>
    <mergeCell ref="C204:C208"/>
    <mergeCell ref="D204:D208"/>
    <mergeCell ref="E204:E208"/>
    <mergeCell ref="F204:F208"/>
    <mergeCell ref="C159:C168"/>
    <mergeCell ref="D159:D168"/>
    <mergeCell ref="D189:D194"/>
    <mergeCell ref="E189:E194"/>
    <mergeCell ref="F189:F194"/>
    <mergeCell ref="D170:D178"/>
    <mergeCell ref="E170:E178"/>
    <mergeCell ref="F170:F178"/>
    <mergeCell ref="E146:E157"/>
    <mergeCell ref="F146:F157"/>
    <mergeCell ref="E196:E202"/>
    <mergeCell ref="F196:F202"/>
    <mergeCell ref="E159:E168"/>
    <mergeCell ref="F159:F16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Vörösné Nádházi Krisztina</cp:lastModifiedBy>
  <dcterms:created xsi:type="dcterms:W3CDTF">2024-11-28T14:19:52Z</dcterms:created>
  <dcterms:modified xsi:type="dcterms:W3CDTF">2025-08-13T08:05:26Z</dcterms:modified>
</cp:coreProperties>
</file>