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Autógyártó\"/>
    </mc:Choice>
  </mc:AlternateContent>
  <xr:revisionPtr revIDLastSave="0" documentId="8_{A75E9DBF-81A6-48B6-B9EC-5DAA73FC11E8}" xr6:coauthVersionLast="47" xr6:coauthVersionMax="47" xr10:uidLastSave="{00000000-0000-0000-0000-000000000000}"/>
  <bookViews>
    <workbookView xWindow="2220" yWindow="0" windowWidth="23250" windowHeight="12720" xr2:uid="{00000000-000D-0000-FFFF-FFFF00000000}"/>
  </bookViews>
  <sheets>
    <sheet name="6.2" sheetId="1" r:id="rId1"/>
    <sheet name="6.3" sheetId="3" r:id="rId2"/>
  </sheets>
  <definedNames>
    <definedName name="_xlnm._FilterDatabase" localSheetId="0" hidden="1">'6.2'!$A$1:$H$410</definedName>
    <definedName name="_xlnm._FilterDatabase" localSheetId="1" hidden="1">'6.3'!$A$1:$H$692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  <c r="H26" i="3"/>
  <c r="H43" i="3"/>
  <c r="H55" i="3"/>
  <c r="H67" i="3"/>
  <c r="H73" i="3"/>
  <c r="H91" i="3"/>
  <c r="H111" i="3"/>
  <c r="H133" i="3"/>
  <c r="H150" i="3"/>
  <c r="H170" i="3"/>
  <c r="H189" i="3"/>
  <c r="H217" i="3"/>
  <c r="H233" i="3"/>
  <c r="H251" i="3"/>
  <c r="H266" i="3"/>
  <c r="H280" i="3"/>
  <c r="F353" i="3" s="1"/>
  <c r="H289" i="3"/>
  <c r="H298" i="3"/>
  <c r="H304" i="3"/>
  <c r="H313" i="3"/>
  <c r="H323" i="3"/>
  <c r="H329" i="3"/>
  <c r="H337" i="3"/>
  <c r="H345" i="3"/>
  <c r="H351" i="3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<sst xmlns="http://schemas.openxmlformats.org/spreadsheetml/2006/main" count="642" uniqueCount="276">
  <si>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</si>
  <si>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</si>
  <si>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</si>
  <si>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</si>
  <si>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</si>
  <si>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</si>
  <si>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</si>
  <si>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</si>
  <si>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</si>
  <si>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</si>
  <si>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</si>
  <si>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</si>
  <si>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</si>
  <si>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</si>
  <si>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</si>
  <si>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</si>
  <si>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</si>
  <si>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</si>
  <si>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</si>
  <si>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</si>
  <si>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</si>
  <si>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</si>
  <si>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</si>
  <si>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</si>
  <si>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</si>
  <si>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</si>
  <si>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</si>
  <si>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</si>
  <si>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</si>
  <si>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</si>
  <si>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</si>
  <si>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</si>
  <si>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</si>
  <si>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</si>
  <si>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</si>
  <si>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</si>
  <si>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</si>
  <si>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</si>
  <si>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</si>
  <si>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</si>
  <si>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</si>
  <si>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</si>
  <si>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</si>
  <si>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</si>
  <si>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</si>
  <si>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</si>
  <si>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</si>
  <si>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</si>
  <si>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</si>
  <si>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</si>
  <si>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</si>
  <si>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</si>
  <si>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</si>
  <si>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</si>
  <si>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</si>
  <si>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</si>
  <si>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</si>
  <si>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</si>
  <si>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</si>
  <si>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</si>
  <si>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</si>
  <si>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</si>
  <si>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</si>
  <si>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</si>
  <si>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</si>
  <si>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</si>
  <si>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</si>
  <si>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</si>
  <si>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</si>
  <si>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</si>
  <si>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</si>
  <si>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</si>
  <si>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</si>
  <si>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</si>
  <si>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</si>
  <si>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</si>
  <si>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</si>
  <si>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</si>
  <si>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</si>
  <si>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</si>
  <si>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</si>
  <si>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</si>
  <si>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</si>
  <si>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</si>
  <si>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</si>
  <si>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</si>
  <si>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</si>
  <si>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</si>
  <si>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t>Indukciós jelenségek</t>
  </si>
  <si>
    <t>Villamos és mágneses tér</t>
  </si>
  <si>
    <t>Impulzustechnikai és digitális áramkörök</t>
  </si>
  <si>
    <t>Analóg alapáramkörök</t>
  </si>
  <si>
    <t>Nem oldható kötések</t>
  </si>
  <si>
    <t>Oldható kötések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</si>
  <si>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"H"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</si>
  <si>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hét</t>
    </r>
  </si>
  <si>
    <t xml:space="preserve">
A tanulók egy dedikált munkaterületen, csoportokban dolgozva szimulálják egy valós autógyártósori folyamatot az oktató mentorálása mellett.
A projekt során az alábbi, egymással összefüggő feladatokat kell elvégezniük:
Járműrendszerek beállítása és finomhangolása:
Részt vesznek gyártást javító vagy módosító folyamatok kidolgozásában és támogatásában, nyitottak az új, javító ötletek megvalósítására, és aktívan, kreatívan hozzájárulnak a feladatok közös kidolgozásához.
Munkájuk során követik a munka-, tűz- és környezetvédelmi szabályokat, rendszeresen használnak védőeszközöket, és felismerik a szabályok elmulasztásából eredő veszélyeket.
Felelősséget vállalnak a munkalépések dokumentálásáért, a szerszámok és mérőeszközök megfelelő használatáért, valamint a munkabiztonsági és vezetői utasítások betartásáért.
Az oktató a projekt során folyamatosan mentorálja a tanulókat, biztosít konzultációs lehetőséget, ellenőrzi a részfeladatok végrehajtását, és visszajelzést ad a teljesítményükről. Szükség esetén szakértői támogatást nyújt a komplexebb problémák megoldásához.</t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</si>
  <si>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"C", "D", "E", "G"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</si>
  <si>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 xml:space="preserve">12 hét </t>
    </r>
  </si>
  <si>
    <t>A tanulók egy dedikált munkaterületen, csoportokban dolgozva szimulálják egy valós autógyártósori folyamatot az oktató mentorálása mellett.
A projekt során az alábbi, egymással összefüggő feladatokat kell elvégezniük:
Járműrendszerek beállítása és finomhangolása:
A teljesen felépült jármű mechanikai és elektromos rendszereit (fék, kormányzás, futómű, asszisztens rendszerek) beállítják a gyártói előírásoknak megfelelően.
Ismerik a beállításhoz szükséges speciális szerszámokat és paramétereket, felelősen végzik a beállításokat, és eltérés vagy hiba esetén visszajelzést adnak.
Az oktató a projekt során folyamatosan mentorálja a tanulókat, konzultációs lehetőséget biztosít, ellenőrzi a részfeladatok végrehajtását, és visszajelzést ad a teljesítményükről. Szükség esetén szakértői segítséget nyújt a komplexebb problémák megoldásához.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</si>
  <si>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"D", "E", "F"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</si>
  <si>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hét</t>
    </r>
  </si>
  <si>
    <t>A tanulók egy dedikált munkaterületen, csoportokban dolgozva szimulálják egy valós autógyártósori folyamatot az oktató mentorálása mellett.
A projekt során az alábbi, egymással összefüggő feladatokat végzik el:
Végrehajtják az alapvető logisztikai tevékenységeket: kezelik az alkatrészkészletet (pl. motorblokk, akkumulátorcsomag, karosszériaelemek, elektromos kábelkötegek), követik a cikkszámváltásokat, és figyelnek a tárolóhelyek feltöltésére.
Kritikus vizsgálatnak vetik alá a beépítendő alkatrészek minőségét a beépítés előtt, ismerve az azokkal szemben támasztott minőségi elvárásokat, törekedve a selejt alkatrészmennyiség csökkentésére.
Megfelelően kezelik a selejt vagy sérült alkatrészeket, és dokumentálják azokat.
Önállóan előkészítik és előszerelik az alkatrészeket a technológiai előírásoknak megfelelően.
Az oktató a projekt során folyamatosan mentorálja a tanulókat, konzultációs lehetőséget biztosít, ellenőrzi a részfeladatok végrehajtását, és visszajelzést ad a teljesítményükről. Szükség esetén szakértői segítséget nyújt a komplexebb problémák megoldásához.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</si>
  <si>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a szerelési és gyártási folyamatokat, a raktározási alapelveket, valamint az 5S fontosságát, és ezek betartása mellett IT eszközök felhasználásával segíti a termelést. Valós környezetben végrehajtott gyakorlat során feladata az alkatrészkészlet és a cikkszámváltások pontos kezelése, a tárolóhelyek folyamatos feltöltésének biztosítása, valamint a gyártás során keletkező selejt vagy sérült alkatrészek megfelelő és dokumentált kezelése.</t>
    </r>
  </si>
  <si>
    <t>Informatikai és humán kompetenciák</t>
  </si>
  <si>
    <t>Logisztika és minőségbiztosítás</t>
  </si>
  <si>
    <t>Gyártáselőkészítés</t>
  </si>
  <si>
    <t>Autógyártás támogató feladatai</t>
  </si>
  <si>
    <t>Felelős a termelés akadálytalan működéséért.</t>
  </si>
  <si>
    <t>Tudatos a pontos alkatrészellátást illetően. Kritikusan vizsgálja a beépítendő alkatrészek minőségét. Törekszik a selejt alkatrészmennyiség csökkenésére.</t>
  </si>
  <si>
    <t>Alapszinten ismeri a logisztikai folyamatokat, rendeléshez, selejtezéshez szükséges elektronikus rendszereket, szoftvereket.</t>
  </si>
  <si>
    <t>Alap logisztikai tevékenységet végez, kezeli az alkatrészkészletet és a cikkszámváltásokat, figyel a tárolóhelyek feltöltésére, a selejt vagy sérült alkatrészek megfelelő kezelésére.</t>
  </si>
  <si>
    <t>"H" Fejlesztés (24; 25; 26.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</si>
  <si>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a szerelési és gyártási folyamatokat, valamint a munka-, tűz- és környezetvédelemre vonatkozó szabályokat, és azok betartása mellett segíti az optimalizálást. Csoportos feladatvégzés során, együttműködőkészségüket próbára téve, a tanulók egy gyártósori javító vagy módosító folyamatot dolgoznak ki egy valós termelési probléma megoldására.</t>
    </r>
  </si>
  <si>
    <t>Karbantartás, munka - és környezetvédelem</t>
  </si>
  <si>
    <t>Szerelési ismeretek</t>
  </si>
  <si>
    <t>Gépészeti kötések és szerelési ismeretek</t>
  </si>
  <si>
    <t>Másokkal együttműködve kidolgozza, vizsgálja és ellenőrzi az ötleteket.  Kreatív a feladat kidolgozásakor.</t>
  </si>
  <si>
    <t>Figyelembe veszi a hatékony, ergonomikus munkavégzés szempontjait.</t>
  </si>
  <si>
    <t>Ismeri az ergonomikus és optimalizáló folyamatokat és ezek jelentését.</t>
  </si>
  <si>
    <t>Munkahelyek kialakításában és optimalizálásában részt vesz.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</si>
  <si>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a szerelési és gyártási folyamatokat, valamint a munka-, tűz- és környezetvédelemre vonatkozó szabályokat, és azok betartása mellett segíti az optimalizálást. Csoportos feladatvégzés során, az együttműködési készségüket próbára téve, a tanulók egy gyártósori javító vagy módosító folyamatot dolgoznak ki egy valós termelési probléma megoldására. A feladat során megismerik a gyártási folyamatok komplexitását, szabályait és előírásait, nyitottak az új, javító ötletek megvalósítására, és készek a közös munkára.</t>
    </r>
  </si>
  <si>
    <t>Hajlandó az új, javító ötletek megvalósítására. Kész a közös munkára.</t>
  </si>
  <si>
    <t>Komplexitásában ismeri a gyártási folyamatokat, szabályokat, előírásokat.</t>
  </si>
  <si>
    <t>Gyártást javító/módosító folyamatok kidolgozásában, támogatásában tevékenységet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</si>
  <si>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és fontosnak tartja a minőséggel kapcsolatos elvárásokat, valamint diagnosztikai tudását felhasználva képes szemrevételezni és minősíteni az alkatrészek állapotát. Az egymásra épülő, összefüggő tananyagelemek projektszemléletű feldolgozása során a tanulók egy frissen összeszerelt jármű átfogó, külső és belső vizuális minőségellenőrzését végzik el a gyártósoron. Mindezt szigorúan követve az előírásokat és a beépített alkatrészek sérülésmentességére vonatkozó szabályokat, minden eltérést dokumentálva és visszajelzést adva az oktatónak.</t>
    </r>
  </si>
  <si>
    <t>Gépjárműszerkezetek szerelése, diagnosztikája és javítás</t>
  </si>
  <si>
    <t>Gépjárműszerkezetek</t>
  </si>
  <si>
    <t>Az előírt vizsgálatokat elvégzi. Felelős hiba esetén visszajelzést adni.</t>
  </si>
  <si>
    <t>Minőségorientált a termékkel és vizsgálatával kapcsolatban.</t>
  </si>
  <si>
    <t>Ismeri a beépített alkatrészek megfelelő pozícióját, sérülésmentesség jelentését.</t>
  </si>
  <si>
    <t>Külső és belső térben vizuális vizsgálatokat előírás alapján végrehajt.</t>
  </si>
  <si>
    <t>"C" Minőségbiztosítás és ellenőrzés (5; 7; 17; 18; 19; 20; 21; 22; 23.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</si>
  <si>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Egy valós munkafolyamatot modellezve a tanulók egy frissen összeszerelt jármű gyártósoráról származó minőségellenőrzési adatokat (pl. EOL-tesztek eredményeit) elektronikus úton rögzítik és kiértékelik a gyári dokumentációs rendszerben. Ehhez felhasználják rajzolvasási és IT-eszközhasználati ismereteiket, és felelősséget vállalnak a megállapított hibák és nem megfelelőségek precíz dokumentálásáért.</t>
    </r>
  </si>
  <si>
    <t>Műszaki rajzkészítés, rajzolvasás</t>
  </si>
  <si>
    <t>Műszaki dokumentáció</t>
  </si>
  <si>
    <t>Autógyártó alapismeretek</t>
  </si>
  <si>
    <t>Felelős a megállapított hibák és a nem megfelelőségek rögzítéséért.</t>
  </si>
  <si>
    <t>Törekszik a szakmai tevékenységen belül a dokumentumok precíz kezelésére.</t>
  </si>
  <si>
    <t>Ismeri a dokumentumkezelés, rögzítés módját, rendszerét papír alapú, vagy elektronikus formában.</t>
  </si>
  <si>
    <t>A vizsgálatokat írásos és/vagy elektronikus formában rögzíti.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</si>
  <si>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az autóiparban használt anyagokat, azok tulajdonságait, a tömítettség fontosságát, valamint a diagnosztikai eljárásokat, amelyeket IT-eszközökkel képes dokumentálni.</t>
    </r>
  </si>
  <si>
    <t>Anyagismeret, anyagvizsgálat</t>
  </si>
  <si>
    <t>Az előírásban szereplő kritikus pontok vizsgálatát elvégzi.</t>
  </si>
  <si>
    <t>Belátja, hogy a vizsgálat alapos körültekintést igényel.</t>
  </si>
  <si>
    <t>Ismeri a meghatározott tömítettségi pontokat a járműveken és azok vizsgálati helyeit.</t>
  </si>
  <si>
    <t>Tömítettségi vizsgálatokat előírás alapján végrehajt.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</si>
  <si>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tisztában van a gépjármű fő szerkezetegységeinek felépítésével és működésével, és a próbapályai vizsgálatok eredményeit felhasználva képes minősíteni azokat. Gyakorlatorientált feladatokon keresztül a tanulók egy elkészült gépjármű külső próbapályán történő átfogó vizsgálatát végzik el a gyári előírások szerint. A projekt során azonosítják a próbaút során megállapítható hibákat, és dokumentálják az észlelt eltéréseket a megadott időkereten belül.</t>
    </r>
  </si>
  <si>
    <t>Felügyeli a próbaút során észlelt eltéréseket, és dokumentálja azokat.</t>
  </si>
  <si>
    <t>Szem előtt tartja az ügyfél elvárásait és az előírásokat.</t>
  </si>
  <si>
    <t>Ismeri a próbaút során megállapítható hibákat (teljesítmény, zajok, vibrációk stb.).</t>
  </si>
  <si>
    <t>Belső és külső próbapályán előírt vizsgálatokat végrehajt.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</si>
  <si>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tisztában van a gépjármű fő szerkezetegységeinek felépítésével és működésével, és a próbapadi vizsgálatok eredményeit felhasználva képes minősíteni azokat. Egy lehetséges projektfeladat keretében a tanulók egy újonnan gyártott gépjármű teljesítményének és biztonsági rendszereinek próbapadi vizsgálatát végzik el.</t>
    </r>
  </si>
  <si>
    <t>Kormányzás, felfüggesztés, futómű és fékszerkezetek</t>
  </si>
  <si>
    <t>Gépjárművek erőátviteli rendszere</t>
  </si>
  <si>
    <t>Belsőégésű motorok</t>
  </si>
  <si>
    <t>Az előírásban szereplő értékeket szakszerűen, pontosan beállítja és ellenőrzi.</t>
  </si>
  <si>
    <t>Belátja biztonsági rendszerek megfelelő beállításának fontosságát.</t>
  </si>
  <si>
    <t>Ismeri a jármű rendszerekhez szükséges vizsgáló, beállító, ellenőrző padokat, kabinokat, táblákat. (ABS kabin, futóműpad, kamera tábla stb.)</t>
  </si>
  <si>
    <t>Előírt próbapadi vizsgálatokat végrehajt.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</si>
  <si>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ismeri a minőségpolitikai irányelveket és elfogadja azt. Diagnosztikai tudásával képes szemrevételezéssel és műszeres méréssel megállapítani az elkészült jármű minőségét és hibátlanságát. A feladat során a tanulók ismerik a teljesen felépült jármű vizsgálati lépéseit, és munkájukat ügyfélorientált szemlélettel, a hosszú távú fenntarthatóság jegyében végzik, figyelembe véve a termékre gyakorolt hatást.</t>
    </r>
  </si>
  <si>
    <t>Elektronikus rendszerek szerelése, diagnosztikája és javítása</t>
  </si>
  <si>
    <t>Gépjárművek elektronikus rendszerei</t>
  </si>
  <si>
    <t>Felelős a teljes jármű vizsgálati lépéseit ellenőrizni, eltérés esetén jelenteni és betartani a vizsgálati utasításokat.</t>
  </si>
  <si>
    <t>Munkáját ügyfélorientált szemlélettel végzi a hosszútávú fenntarthatóság jegyében.</t>
  </si>
  <si>
    <t>Ismeri a teljesen felépült jármű vizsgálati lépéseit.</t>
  </si>
  <si>
    <t>A gyártósoron teljesen felépült gépjárművek minőségét ellenőrzi.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</si>
  <si>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A tanuló ismerik a gyár dokumentációs rendszerét, és annak betartásával képesek az ellenőrzések elvégzésére. Diagnosztikai tudásukkal feltárják a hibákat IT-eszközök használatával. A különböző tananyagrészeket integráló komplex oktatási folyamat során a tanulók egy komplett elektromos jármű (például egy új BEV modell) gyártósorának "End-of-Line" (EOL) minőségellenőrzési szakaszát szimulálják. A feladat során azonosítják a gyártósori folyamatok kritikus pontjait és a beépített alkatrészek minőségi paramétereit, az előírt vizsgálatokat önállóan és felelősen végzik, beleértve a jármű funkcionális tesztelését, a diagnosztikai eredmények elemzését és a vizuális hibafeltárást.</t>
    </r>
  </si>
  <si>
    <t>Mechanikai mérések</t>
  </si>
  <si>
    <t>Ismeri a szalag, vagy sziget rendszerű folyamatokat, az adott szakaszon elkészült alkatrész/alkatrészelemeket és az előírt vizsgálatokat.</t>
  </si>
  <si>
    <t>A termelésben adott szalagszakaszokon minőségellenőrzést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</si>
  <si>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Ismeri a részegységek működését és az elektromos komponensek információcseréjét a tanuló, így képes az illesztéseket és beállításokat végrehajtani az IT-eszközök segítségével.</t>
    </r>
  </si>
  <si>
    <t>Menetstabilizáló és vezetőtámogató rendszerek</t>
  </si>
  <si>
    <t>Biztonsági és komfortelektronikai rendszerek</t>
  </si>
  <si>
    <t>Motorirányítás és erőátvitel elektronikus rendszerei</t>
  </si>
  <si>
    <t>Villamos hálózat, fedélzeti kommunikáció</t>
  </si>
  <si>
    <t>Alternatív gépjárműhajtás</t>
  </si>
  <si>
    <t>Elektrotechnikai ismeretek</t>
  </si>
  <si>
    <t>Az autonóm diagnosztika által igényelt meghatározott vizsgálatokat alaposan ellenőrzi.</t>
  </si>
  <si>
    <t>Figyelemmel kíséri a vizsgálatok alatt történő kódolás, illesztés, ellenőrzés folyamatokkal kapcsolatos lépéseket.</t>
  </si>
  <si>
    <t>Alapszinten ismeri a diagnosztikai rendszerek működését, az autonóm funkciók szükségességét.</t>
  </si>
  <si>
    <t>A készre szerelt jármű elektronikus komponenseit/ vezérlőegységeit autonóm diagnosztikai eszközökkel illeszti/kódolja/ szoftvereit ellenőrzi.</t>
  </si>
  <si>
    <t>"G" Beállítás (14; 15; 16.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</si>
  <si>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Szerelési, mérési, mechanikai és elektronikai ismereteire támaszkodva a tanuló képes a megfelelő beállításokat elvégezni az utasításoknak megfelelően. A szakmai ismereteket fokozatosan bővítő, összekapcsolódó tananyagrészek projektszemléletű feldolgozása során a tanulók egy frissen összeszerelt jármű fékrendszereit állítják be a gyártói előírásoknak megfelelően, a gyári utasítások és a minőségi szempontok szigorú betartásával.</t>
    </r>
  </si>
  <si>
    <t>Felelős az előírt beállítások alapján a munkát elvégezni, eltérés, hiba esetén jelenteni.</t>
  </si>
  <si>
    <t>Érdeklődik a rendszerek felhasználó szintű működése iránt.</t>
  </si>
  <si>
    <t>Ismeri a jármű rendszerekhez szükséges beállító szerszámokat (beépítés után a megfelelő pozícióba állítás stb.).</t>
  </si>
  <si>
    <t>A készre szerelt jármű mechanikai és elektromos rendszereit az előírásoknak megfelelően beállítja (fék, kormány, futómű, asszisztens rendszerek).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</si>
  <si>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 szerelési ismeretei alapján illeszti az alkatrészeket, mérési tudása segítségével pedig meghatározza és minősíti munkáját a minőségi követelményeknek megfelelően, hagyományos és alternatív hajtású járművek esetében egyaránt. Egy valós munkafolyamatot modellezve a tanulók egy sérült karosszériaelem (például ajtó, sárvédő vagy motorháztető) cseréjét és beállítását végzik el a gyártósoron.</t>
    </r>
  </si>
  <si>
    <t>Felelős a megadott értékek alapján elvégezni a munkát. Felelős hiba, probléma esetén visszajelzést adni.</t>
  </si>
  <si>
    <t>Ügyfélszempontokat figyelembevéve, nagy odafigyeléssel végzi el a munkát.</t>
  </si>
  <si>
    <t>Ismeri a járműre meghatározott beállítási módokat és a beállításhoz szükséges eszközöket, paramétereket (pl. ajtó, sárvédő, motorháztető, illeszkedés beállítása).</t>
  </si>
  <si>
    <t>A beépített alkatrészeket és/vagy alkatrészelemeket beállítja és a beállítás megfelelőségét ellenőrzi.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</si>
  <si>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Ismerik az alternatív járműhajtási rendszer felépítését, a részegységek működését és veszélyforrásait, amelyeket szerelésükkor körültekintően, a munkavédelmi szabályok betartása mellett végeznek. Gyakorlatorientált feladatokon keresztül a tanulók egy alternatív hajtású jármű részegységét (például az akkumulátorcsomag összeszerelését) végzik el egy gyártósori környezetben.</t>
    </r>
  </si>
  <si>
    <t>Alternatív hajtásrendszerek</t>
  </si>
  <si>
    <t>Félvezető anyagok és eszközök</t>
  </si>
  <si>
    <t>Többfázisú hálózatok és villamos gépek</t>
  </si>
  <si>
    <t>Egyen -és váltakozóáramú hálózatok</t>
  </si>
  <si>
    <t>Elektrotechnikai alapismeretek</t>
  </si>
  <si>
    <t>Gépészeti kötések</t>
  </si>
  <si>
    <t>Az alternatív hajtású járművekre vonatkozó szigorú szabályokat, előírásokat betartja. Felelős az eltéréseket jelenteni.</t>
  </si>
  <si>
    <t>Belátja az alternatív hajtású járművekre vonatkozó szabályokat és azok betartásának fontosságát.</t>
  </si>
  <si>
    <t>Ismeri az alternatív hajtású járművek felépítését, szerkezeti elemeit és működésüket. Részletesen ismeri a biztonsági előírásokat.</t>
  </si>
  <si>
    <t>Az alternatív hajtású járművekre vonatkozó szabályokat betartva összeszerelési tevékenységet végez.</t>
  </si>
  <si>
    <t>"F" Alternatív (13.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</si>
  <si>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Megtanulják és alkalmazni tudják az elektronikai alkatrészek kezelését, valamint munkájuk során belátják az ESD-védelem fontosságát a hibátlan alkatrészek beépítése érdekében. Egy valós munkafolyamatot modellezve a tanulók egy elektromos jármű gyártósorán végzik el a vezérlőegység beépítését és csatlakoztatását, szigorúan betartva az ESD-védelmi szabályokat és a gyártói utasításokat, miközben önállóan és felelősségteljesen ellenőrzik a munkafolyamatot.</t>
    </r>
  </si>
  <si>
    <t>Világító és jelzőberendezések</t>
  </si>
  <si>
    <t>Az ESD szabályok betartásával munkáját önállóan végzi.</t>
  </si>
  <si>
    <t>Belátja munkája során az ESD szabályok jelentőségét.</t>
  </si>
  <si>
    <t>Ismeri az ESD fogalmát. Azonosítja a vezérlőegységeket, elektromos modulokat és ismeri feladatait.</t>
  </si>
  <si>
    <t>Elektronikus komponenseket/ vezérlőegységeket az ESD védelem szabályait figyelembevéve kezel, beépít, csatlakoztat.</t>
  </si>
  <si>
    <t>"E" Elektromos szerelés (11; 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</si>
  <si>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Megismeri az elektromos alkatrészek felépítését és funkcióját, valamint képes a kötési és rögzítési eljárásokat végrehajtani a szerelési utasítás alapján, a munkavédelmi szabályok betartása mellett. Egy komplex szakmai helyzet megoldása során a tanuló egy jármű elektromos kábelkötegének hibás beépítését deríti fel. A feladat során ismeri a munkautasításban feltüntetett szerelési alkatrészeket és eszközöket, valamint az elektromos alkatrészek és vezetékek tulajdonságait, szigetelési és rögzítési módjait.</t>
    </r>
  </si>
  <si>
    <t>Betartja a csatlakozások és rögzítések szakszerű beépítésének előírásait.</t>
  </si>
  <si>
    <t>Belátja az elektromos alkatrészek szakszerű szerelésének fontosságát.</t>
  </si>
  <si>
    <t>Ismeri az elektromos alkatrészek, vezetékek tulajdonságait, szigetelési és rögzítési (klipsz, patent stb.) módjait, csatlakozási és oldási lehetőségeit - ennek megfelelően értelmezi a technológiai leírásokat.</t>
  </si>
  <si>
    <t>Elektromos alkatrészek megfelelő pozícióba beépítését, rögzítését, csatlakoztatását végrehajtja.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</si>
  <si>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Megszerzett rajzolvasási és dokumentációértelmezési képessége segítségével képes a kötések kialakításával létrehozni az alkatrészek megfelelő kapcsolatait, a munkavédelmi szabályok betartásával. Egy valós munkafolyamatot modellezve a tanulók egy jármű kormányművének rögzítését végzik el az alvázhoz, a meghatározott kötési technológiák és a gyári utasítások szerint. Egy komplex probléma megoldása során egy gyártósori minőségellenőrzési ponton felmerült rögzítési hibát detektálnak.</t>
    </r>
  </si>
  <si>
    <t>Önállóan végzi a technológiai utasítások alapján a csavar-rögzítéseket.</t>
  </si>
  <si>
    <t>Szem előtt tartja a menetek, szegecsek tisztaságát a sérülések elkerülésének érdekében.</t>
  </si>
  <si>
    <t>Ismeri a szegecselési, csavarkötési módokat, csavarok, menetek tulajdonságait, menetrögzítő anyagokat.</t>
  </si>
  <si>
    <t>Alkatrészek rögzítését meghatározott kötési technológiák szerint végzi.</t>
  </si>
  <si>
    <t>"D" Mechanikus szerelés (2; 8; 9;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</si>
  <si>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Ismeri a részegységek kialakítását és működését, felismeri az alkatrészeket, és azokhoz funkciókat társít. Ismeri a gépészeti kötéseket, amelyeket szerelési ismeretei alapján pontosan alkalmaz, a munkavédelmi szabályok betartása mellett végrehajtja a technológiai dokumentumban leírtakat. Egy gyakorlati projekt keretében a tanulók egy jármű komplett erőátviteli rendszerét (motor, váltó, féltengelyek) szerelik össze egy gyártósoron.</t>
    </r>
  </si>
  <si>
    <t>Kézi és kézi kisgépes anyagmegmunkálás</t>
  </si>
  <si>
    <t>Munkáját utasítás szerint önállóan végrehajtja, képes az önellenőrzésre és a gyártás közben keletkező hibák önálló javítására.</t>
  </si>
  <si>
    <t>Törekszik a gyártott termék / termékek szakszerű összeszerelésére, ellenőrzésére, és hogy gyártás során ne keletkezzen(ek) hiba/hibák. Kerüli a felesleges selejt, vagy hulladék képződését a fenntartható környezet érdekében. Pontos, precíz munkát végez.</t>
  </si>
  <si>
    <t>Azonosítja a benzin és dízelmotorok szerkezeti elemeit, járművek erőátviteli, kormányzási, felfüggesztési, futómű és fékrendszereit, szerkezeti elemeit és ismeri az alapszintű működésüket.</t>
  </si>
  <si>
    <t>Alkatrészek és/vagy alkatrészelemek rész- és komplett elemek (motor, váltó, futómű, fék, kormányzás stb.) összeszerelését végzi. Járműveket készre szerel.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</si>
  <si>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Ismeri és betartja a gyártási és raktározási alapelveket, valamint a kapcsolódó dokumentációkat. Ezek alkalmazásával képes részegységek előszerelésére és raktározására. Egy komplex probléma megoldása során a tanulók egy gyártósori leállás okát vizsgálják, amely egy hibásan tárolt vagy nem megfelelően előkészített alkatrészből ered.</t>
    </r>
  </si>
  <si>
    <t>Önállóan előszereli az alkatrészeket a megfelelő sorrendben és a technológia előírásoknak megfelelően. Szakszerűen tárolja az alkatrészeket a beépítésig.</t>
  </si>
  <si>
    <t>Törekszik az alkatrészek sérülésének elkerülésére a szerelés és tárolás alatt.</t>
  </si>
  <si>
    <t>Azonosítja a különböző alkatrészelemeket, az ehhez kialakított, adott esetben speciális tárolókat.</t>
  </si>
  <si>
    <t>Alkatrészeket és/vagy alkatrészelemeket beépítésre tárol, előkészít, előszerel.</t>
  </si>
  <si>
    <r>
      <t>A tananyagelemek és a deszkriptorok projektszemléletű kapcsolódása:</t>
    </r>
    <r>
      <rPr>
        <sz val="11"/>
        <color theme="1"/>
        <rFont val="Franklin Gothic Book"/>
        <family val="2"/>
        <charset val="238"/>
      </rPr>
      <t xml:space="preserve"> 
Ismeri a gyártásellenőrzés elvárásait, valamint az utasítások alapján végzett alkatrész-szemrevételezés és műszeres vizsgálat lehetőségeit, amelyek segítségével el tudja dönteni egy alkatrész beépíthetőségét. Egy önálló vagy csoportos feladatmegoldás során a tanulók egy gyártósori hiba elemzését és elhárítását végzik el, ideértve a hibás alkatrészek azonosítását, a minőségi előírások szerinti cseréjüket, valamint a szükséges javítások elvégzését oktatói segítséggel.</t>
    </r>
  </si>
  <si>
    <t>Előírás szerint önállóan végrehajtja a minőségi vizsgálatokat.</t>
  </si>
  <si>
    <t>Kritikusan vizsgálja a meghatározott minőségi szempontok alapján a beépítendő alkatrészeket.</t>
  </si>
  <si>
    <t>Ismeri az alkatrészekkel szemben támasztott minőségi elvárásokat.</t>
  </si>
  <si>
    <t>Alkatrészeket és alkatrészelemeket beépítés előtt minőségi szempontból ellenőriz.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</si>
  <si>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Megtanulja a fegyelmezett munkavégzés fontosságát, valamint felméri az ennek elmulasztásából adódó veszélyeket. Egy lehetséges projektfeladat keretében a tanulók a gyártósoron egy hajtáslánc összeszerelését hajtják végre. Munkájuk során betartják a munka-, tűz- és környezetvédelemre vonatkozó szabályokat, használják a védőeszközöket, és társaikat is ezek alkalmazására ösztönzik.</t>
    </r>
  </si>
  <si>
    <t>A védelmi szabályokban található előírásokat, szabályokat betartja.</t>
  </si>
  <si>
    <t>Elkötelezett munkája során a védelmi szabályoknak megfelelően dolgozni. Fontosnak tartja a környezetvédelmi intézkedések és szabályok betartását.</t>
  </si>
  <si>
    <t>Ismeri a munka-, tűz-, és környezetvédelmi szabályokat, előírásokat és a szükséges eszközöket.</t>
  </si>
  <si>
    <t>Munkája során tűz- környezet- munka- és balesetvédelmi eszközöket használ.</t>
  </si>
  <si>
    <t>"B" Szerelés szerszámai és karbantartás (3; 4; 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</si>
  <si>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Ismeri a gyártásdokumentációs rendszert, elfogadja a minőséggel kapcsolatos irányelveket, és törekszik a hibák feltárására, illetve javítására a pontos termékelőállítás érdekében. Egy komplex szakmai helyzet megoldása során a tanulók egy szimulált gyártási hibát követően (pl. festési hiba a karosszérián) elemzik az előállított termék minőségét, meghatározzák a hibát, és javaslatot tesznek a javításra, törekedve a legjobb minőség elérésére, miközben felelős módon döntenek a munkafolyamat további lépéseiről.</t>
    </r>
  </si>
  <si>
    <t>A minőségi szempontból előírt tevékenységeket/vizsgálatokat betartja, betartatja.</t>
  </si>
  <si>
    <t>Törekszik a legjobb minőségre. Értékként tekint az általa elkészített termékre.</t>
  </si>
  <si>
    <t>Ismeri az előállított termék minőségi elvárásait, gyártói tevékenységét ezeknek megfelelően végzi.</t>
  </si>
  <si>
    <t>Minőségbiztosítási, minőségirányítási és minőségellenőrzési tevékenységet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</si>
  <si>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elsajátítják a meghibásodások és kopások következményeinek felismerését, amelyek a terméken is eltéréseket okozhatnak. Ezeket a hibákat mérésekkel tudják nyomon követni, és szerelési ismereteik alapján képesek azokat elhárítani. Egy valós munkakörnyezetet modellező helyzetben a tanulók az oktató felügyelete mellett, de önállóan hajtanak végre egyszerűbb, begyakorolt karbantartási feladatokat a gyártósoron.</t>
    </r>
  </si>
  <si>
    <t>Egyszerűbb, begyakorolt karbantartási feladatokat önállóan végrehajt. Új megoldásokat kezdeményez a hatékonyabb és gazdaságosabb termelésért.</t>
  </si>
  <si>
    <t>Szem előtt tartja az elhasználódásból bekövetkező kopások minőségi következményeit, és a fenntarthatósági szempontokat.</t>
  </si>
  <si>
    <t>Birtokában van az időszakos karbantartási folyamatokkal kapcsolatos ismereteknek (TPM).</t>
  </si>
  <si>
    <t>Munkahelyen állandó és/vagy időszakos karbantartást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</si>
  <si>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megszerzett tudással a tanulók a gyakorlatban is megvalósítják a szerelési folyamatokat, a munkavédelmi szempontokat előtérbe helyezve. Egy valós munkakörnyezetet modellező helyzetben a tanulók egy adott típusú jármű (pl. elektromos hajtású modell) futóművének összeszerelését végzik el a gyári szerelési utasítások és dokumentációk alapján, ismerve és értve a beépítendő alkatrészeket, valamint a használt szerszámokat.</t>
    </r>
  </si>
  <si>
    <t>Felelős a munkája során a szerszámok eszközök karbantartásáért, pótlásáért, akár megbízás vagy vezetői irányítás alapján.</t>
  </si>
  <si>
    <t>Törekszik a szerszámok, eszközök, segédanyagok szakszerű használatára. A veszélyes anyagokat körültekintően, környezeti hatásuknak megfelelően alkalmazza.</t>
  </si>
  <si>
    <t>Ismeri az alap- és célszerszámokat, segédanyagokat (kenő, olajzó anyagok) elektromos csavarozókat, nyomatékkulcsokat, emelőgépeket, darukat.</t>
  </si>
  <si>
    <t>Szereléshez szükséges eszközöket, szerszámokat és segédanyagokat szakszerűen használ, kezel.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</si>
  <si>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tananyagelemek elsajátítása révén megismerik a gyártás során alkalmazott dokumentumokat, a gépészeti kötéseket, valamint a járművek részegységeinek működését. Ennek köszönhetően a kiadott utasítás alapján képesek lesznek a részegységek szakszerű szerelésére. Egy gyakorlati projekt keretében a tanulók egy komplett motorblokk vagy váltómű összeszerelését szimulálják egy gyártósoron, figyelembe véve a műszaki rajzokat, az alkatrészek azonosítását és a speciális célszerszámok precíz használatát.</t>
    </r>
  </si>
  <si>
    <t>Felelős a munkáját önállóan, meghatározott idő alatt megfelelő minőségben elvégezni, szükség esetén munkatársi, vezetői segítséget vesz igénybe.</t>
  </si>
  <si>
    <t>Ügyféligényeket szem előtt tartva értékként tekint az általa gyártott termékre.</t>
  </si>
  <si>
    <t>Ismeri és érti a munkautasítás tartalmi elemeit, szerelési sorrendeket, azonosítja az alkatrészeket, eszközöket, szerszámokat.</t>
  </si>
  <si>
    <t>Gyártósori folyamatokat szabályzó munkautasítás alapján szerelési tevékenységet végez.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</si>
  <si>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álláskeresési folyamatot szimulálnak, amelynek során valós álláshirdetések alapján elkészítik önéletrajzukat és motivációs levelüket, majd próbainterjún vesznek részt. Egy munkahelyi szituációs gyakorlat keretében munkaszerződést állítanak össze, megismerkednek a munkajogi előírásokkal és a munkavállalói jogokkal, miközben egy fiktív vállalkozás működését is modellezik. A résztvevők lépésről lépésre megtapasztalják a munkaviszony létesítésének és fenntartásának folyamatát, továbbá egy munkanélküliségi helyzetet is szimulálnak, amelyben álláskeresési stratégiákat dolgoznak ki, és tájékozódnak a lehetséges támogatási formákról.</t>
    </r>
  </si>
  <si>
    <t>Munkanélküliség</t>
  </si>
  <si>
    <t>Munkaviszony létesítés</t>
  </si>
  <si>
    <t>Munkajogi alapismeretek</t>
  </si>
  <si>
    <t>Álláskeresés</t>
  </si>
  <si>
    <t>Munkavállalói ismeretek</t>
  </si>
  <si>
    <t>Munkavállalóként az öngondoskodásra vonatkozó felelősségével tisztában van.</t>
  </si>
  <si>
    <t>Munkavállalóként tudatosan tájékozódik a rá vonatkozó jogokat, felelősségeket és kötelességeket rögzítő szabályozásokról.</t>
  </si>
  <si>
    <t>Általánosan ismeri a munkavállalókra vonatkozó foglalkoztatásjogi szabályozást, alapfogalmakat, a szükséges információ-források ismeretével azokat igény szerint célzottan keresni tudja.</t>
  </si>
  <si>
    <t>Munkavállalói jogaival és kötelezettségeivel tisztában van, alkalmazotti alkuhelyzetekben e tudását használva érvel, egyeztet. Munkavállalói szerződésében vagy akár a kollektív szerződésben foglaltakat értelmezi, magyarázza.</t>
  </si>
  <si>
    <t>"A" Munkavállalói ismeretek (1. sor)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</si>
</sst>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57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BEAF-476E-4797-8BAE-6F02D7EB5D56}">
  <dimension ref="A1:I356"/>
  <sheetViews>
    <sheetView zoomScale="85" zoomScaleNormal="85" workbookViewId="0">
      <selection activeCell="G351" sqref="G351:G352"/>
    </sheetView>
  </sheetViews>
  <sheetFormatPr defaultColWidth="9.140625" defaultRowHeight="15.75" x14ac:dyDescent="0.25"/>
  <cols>
    <col min="1" max="1" width="12" style="3" customWidth="1"/>
    <col min="2" max="2" width="22.85546875" style="4" customWidth="1"/>
    <col min="3" max="3" width="27.28515625" style="3" customWidth="1"/>
    <col min="4" max="4" width="28.5703125" style="3" customWidth="1"/>
    <col min="5" max="5" width="24.5703125" style="3" customWidth="1"/>
    <col min="6" max="6" width="33.7109375" style="3" customWidth="1"/>
    <col min="7" max="7" width="31.5703125" style="3" customWidth="1"/>
    <col min="8" max="8" width="23.140625" style="3" customWidth="1"/>
    <col min="9" max="9" width="93.425781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275</v>
      </c>
      <c r="C2" s="54" t="s">
        <v>274</v>
      </c>
      <c r="D2" s="54" t="s">
        <v>273</v>
      </c>
      <c r="E2" s="54" t="s">
        <v>272</v>
      </c>
      <c r="F2" s="54" t="s">
        <v>271</v>
      </c>
      <c r="G2" s="25" t="s">
        <v>270</v>
      </c>
      <c r="H2" s="26"/>
    </row>
    <row r="3" spans="1:8" x14ac:dyDescent="0.25">
      <c r="A3" s="34"/>
      <c r="B3" s="23"/>
      <c r="C3" s="53"/>
      <c r="D3" s="53"/>
      <c r="E3" s="53"/>
      <c r="F3" s="53"/>
      <c r="G3" s="13" t="s">
        <v>269</v>
      </c>
      <c r="H3" s="14">
        <v>5</v>
      </c>
    </row>
    <row r="4" spans="1:8" x14ac:dyDescent="0.25">
      <c r="A4" s="34"/>
      <c r="B4" s="23"/>
      <c r="C4" s="53"/>
      <c r="D4" s="53"/>
      <c r="E4" s="53"/>
      <c r="F4" s="53"/>
      <c r="G4" s="13" t="s">
        <v>268</v>
      </c>
      <c r="H4" s="14">
        <v>5</v>
      </c>
    </row>
    <row r="5" spans="1:8" x14ac:dyDescent="0.25">
      <c r="A5" s="34"/>
      <c r="B5" s="23"/>
      <c r="C5" s="53"/>
      <c r="D5" s="53"/>
      <c r="E5" s="53"/>
      <c r="F5" s="53"/>
      <c r="G5" s="13" t="s">
        <v>267</v>
      </c>
      <c r="H5" s="14">
        <v>5</v>
      </c>
    </row>
    <row r="6" spans="1:8" x14ac:dyDescent="0.25">
      <c r="A6" s="34"/>
      <c r="B6" s="23"/>
      <c r="C6" s="53"/>
      <c r="D6" s="53"/>
      <c r="E6" s="53"/>
      <c r="F6" s="53"/>
      <c r="G6" s="13" t="s">
        <v>266</v>
      </c>
      <c r="H6" s="14">
        <v>3</v>
      </c>
    </row>
    <row r="7" spans="1:8" ht="124.5" customHeight="1" thickBot="1" x14ac:dyDescent="0.3">
      <c r="A7" s="34"/>
      <c r="B7" s="23"/>
      <c r="C7" s="52"/>
      <c r="D7" s="52"/>
      <c r="E7" s="52"/>
      <c r="F7" s="52"/>
      <c r="G7" s="27" t="s">
        <v>8</v>
      </c>
      <c r="H7" s="29">
        <f>SUM(H3:H6)</f>
        <v>18</v>
      </c>
    </row>
    <row r="8" spans="1:8" ht="249.95" customHeight="1" thickBot="1" x14ac:dyDescent="0.3">
      <c r="A8" s="35"/>
      <c r="B8" s="24"/>
      <c r="C8" s="31" t="s">
        <v>265</v>
      </c>
      <c r="D8" s="31"/>
      <c r="E8" s="31"/>
      <c r="F8" s="32"/>
      <c r="G8" s="28"/>
      <c r="H8" s="30"/>
    </row>
    <row r="9" spans="1:8" x14ac:dyDescent="0.25">
      <c r="A9" s="33">
        <v>2</v>
      </c>
      <c r="B9" s="22" t="s">
        <v>222</v>
      </c>
      <c r="C9" s="54" t="s">
        <v>264</v>
      </c>
      <c r="D9" s="54" t="s">
        <v>263</v>
      </c>
      <c r="E9" s="54" t="s">
        <v>262</v>
      </c>
      <c r="F9" s="54" t="s">
        <v>261</v>
      </c>
      <c r="G9" s="25" t="s">
        <v>136</v>
      </c>
      <c r="H9" s="26"/>
    </row>
    <row r="10" spans="1:8" x14ac:dyDescent="0.25">
      <c r="A10" s="34"/>
      <c r="B10" s="23"/>
      <c r="C10" s="53"/>
      <c r="D10" s="53"/>
      <c r="E10" s="53"/>
      <c r="F10" s="53"/>
      <c r="G10" s="13" t="s">
        <v>135</v>
      </c>
      <c r="H10" s="14">
        <v>3</v>
      </c>
    </row>
    <row r="11" spans="1:8" ht="31.5" x14ac:dyDescent="0.25">
      <c r="A11" s="34"/>
      <c r="B11" s="23"/>
      <c r="C11" s="53"/>
      <c r="D11" s="53"/>
      <c r="E11" s="53"/>
      <c r="F11" s="53"/>
      <c r="G11" s="13" t="s">
        <v>134</v>
      </c>
      <c r="H11" s="14">
        <v>10</v>
      </c>
    </row>
    <row r="12" spans="1:8" x14ac:dyDescent="0.25">
      <c r="A12" s="34"/>
      <c r="B12" s="23"/>
      <c r="C12" s="53"/>
      <c r="D12" s="53"/>
      <c r="E12" s="53"/>
      <c r="F12" s="53"/>
      <c r="G12" s="13" t="s">
        <v>168</v>
      </c>
      <c r="H12" s="14">
        <v>5</v>
      </c>
    </row>
    <row r="13" spans="1:8" ht="32.25" thickBot="1" x14ac:dyDescent="0.3">
      <c r="A13" s="34"/>
      <c r="B13" s="23"/>
      <c r="C13" s="53"/>
      <c r="D13" s="53"/>
      <c r="E13" s="53"/>
      <c r="F13" s="53"/>
      <c r="G13" s="13" t="s">
        <v>224</v>
      </c>
      <c r="H13" s="14">
        <v>28</v>
      </c>
    </row>
    <row r="14" spans="1:8" x14ac:dyDescent="0.25">
      <c r="A14" s="34"/>
      <c r="B14" s="23"/>
      <c r="C14" s="53"/>
      <c r="D14" s="53"/>
      <c r="E14" s="53"/>
      <c r="F14" s="53"/>
      <c r="G14" s="25" t="s">
        <v>116</v>
      </c>
      <c r="H14" s="26"/>
    </row>
    <row r="15" spans="1:8" x14ac:dyDescent="0.25">
      <c r="A15" s="34"/>
      <c r="B15" s="23"/>
      <c r="C15" s="53"/>
      <c r="D15" s="53"/>
      <c r="E15" s="53"/>
      <c r="F15" s="53"/>
      <c r="G15" s="13" t="s">
        <v>199</v>
      </c>
      <c r="H15" s="14">
        <v>2</v>
      </c>
    </row>
    <row r="16" spans="1:8" x14ac:dyDescent="0.25">
      <c r="A16" s="34"/>
      <c r="B16" s="23"/>
      <c r="C16" s="53"/>
      <c r="D16" s="53"/>
      <c r="E16" s="53"/>
      <c r="F16" s="53"/>
      <c r="G16" s="13" t="s">
        <v>93</v>
      </c>
      <c r="H16" s="14">
        <v>5</v>
      </c>
    </row>
    <row r="17" spans="1:9" x14ac:dyDescent="0.25">
      <c r="A17" s="34"/>
      <c r="B17" s="23"/>
      <c r="C17" s="53"/>
      <c r="D17" s="53"/>
      <c r="E17" s="53"/>
      <c r="F17" s="53"/>
      <c r="G17" s="13" t="s">
        <v>92</v>
      </c>
      <c r="H17" s="14">
        <v>5</v>
      </c>
    </row>
    <row r="18" spans="1:9" ht="16.5" thickBot="1" x14ac:dyDescent="0.3">
      <c r="A18" s="34"/>
      <c r="B18" s="23"/>
      <c r="C18" s="53"/>
      <c r="D18" s="53"/>
      <c r="E18" s="53"/>
      <c r="F18" s="53"/>
      <c r="G18" s="13" t="s">
        <v>115</v>
      </c>
      <c r="H18" s="14">
        <v>10</v>
      </c>
    </row>
    <row r="19" spans="1:9" x14ac:dyDescent="0.25">
      <c r="A19" s="34"/>
      <c r="B19" s="23"/>
      <c r="C19" s="53"/>
      <c r="D19" s="53"/>
      <c r="E19" s="53"/>
      <c r="F19" s="53"/>
      <c r="G19" s="25" t="s">
        <v>127</v>
      </c>
      <c r="H19" s="26"/>
    </row>
    <row r="20" spans="1:9" x14ac:dyDescent="0.25">
      <c r="A20" s="34"/>
      <c r="B20" s="23"/>
      <c r="C20" s="53"/>
      <c r="D20" s="53"/>
      <c r="E20" s="53"/>
      <c r="F20" s="53"/>
      <c r="G20" s="13" t="s">
        <v>155</v>
      </c>
      <c r="H20" s="14">
        <v>4</v>
      </c>
    </row>
    <row r="21" spans="1:9" ht="31.5" x14ac:dyDescent="0.25">
      <c r="A21" s="34"/>
      <c r="B21" s="23"/>
      <c r="C21" s="53"/>
      <c r="D21" s="53"/>
      <c r="E21" s="53"/>
      <c r="F21" s="53"/>
      <c r="G21" s="13" t="s">
        <v>154</v>
      </c>
      <c r="H21" s="14">
        <v>4</v>
      </c>
    </row>
    <row r="22" spans="1:9" ht="31.5" x14ac:dyDescent="0.25">
      <c r="A22" s="34"/>
      <c r="B22" s="23"/>
      <c r="C22" s="53"/>
      <c r="D22" s="53"/>
      <c r="E22" s="53"/>
      <c r="F22" s="53"/>
      <c r="G22" s="13" t="s">
        <v>153</v>
      </c>
      <c r="H22" s="14">
        <v>4</v>
      </c>
    </row>
    <row r="23" spans="1:9" ht="48" thickBot="1" x14ac:dyDescent="0.3">
      <c r="A23" s="34"/>
      <c r="B23" s="23"/>
      <c r="C23" s="53"/>
      <c r="D23" s="53"/>
      <c r="E23" s="53"/>
      <c r="F23" s="53"/>
      <c r="G23" s="13" t="s">
        <v>126</v>
      </c>
      <c r="H23" s="14">
        <v>6</v>
      </c>
    </row>
    <row r="24" spans="1:9" x14ac:dyDescent="0.25">
      <c r="A24" s="34"/>
      <c r="B24" s="23"/>
      <c r="C24" s="53"/>
      <c r="D24" s="53"/>
      <c r="E24" s="53"/>
      <c r="F24" s="53"/>
      <c r="G24" s="25" t="s">
        <v>107</v>
      </c>
      <c r="H24" s="26"/>
    </row>
    <row r="25" spans="1:9" ht="31.5" x14ac:dyDescent="0.25">
      <c r="A25" s="34"/>
      <c r="B25" s="23"/>
      <c r="C25" s="53"/>
      <c r="D25" s="53"/>
      <c r="E25" s="53"/>
      <c r="F25" s="53"/>
      <c r="G25" s="13" t="s">
        <v>114</v>
      </c>
      <c r="H25" s="14">
        <v>2</v>
      </c>
    </row>
    <row r="26" spans="1:9" ht="16.5" thickBot="1" x14ac:dyDescent="0.3">
      <c r="A26" s="34"/>
      <c r="B26" s="23"/>
      <c r="C26" s="52"/>
      <c r="D26" s="52"/>
      <c r="E26" s="52"/>
      <c r="F26" s="52"/>
      <c r="G26" s="27" t="s">
        <v>8</v>
      </c>
      <c r="H26" s="29">
        <f>SUM(H10:H13,H15:H18,H20:H23,H25:H25)</f>
        <v>88</v>
      </c>
    </row>
    <row r="27" spans="1:9" ht="249.95" customHeight="1" thickBot="1" x14ac:dyDescent="0.3">
      <c r="A27" s="35"/>
      <c r="B27" s="24"/>
      <c r="C27" s="31" t="s">
        <v>260</v>
      </c>
      <c r="D27" s="31"/>
      <c r="E27" s="31"/>
      <c r="F27" s="32"/>
      <c r="G27" s="28"/>
      <c r="H27" s="30"/>
      <c r="I27" s="56"/>
    </row>
    <row r="28" spans="1:9" x14ac:dyDescent="0.25">
      <c r="A28" s="33">
        <v>3</v>
      </c>
      <c r="B28" s="22" t="s">
        <v>244</v>
      </c>
      <c r="C28" s="54" t="s">
        <v>259</v>
      </c>
      <c r="D28" s="54" t="s">
        <v>258</v>
      </c>
      <c r="E28" s="54" t="s">
        <v>257</v>
      </c>
      <c r="F28" s="54" t="s">
        <v>256</v>
      </c>
      <c r="G28" s="25" t="s">
        <v>136</v>
      </c>
      <c r="H28" s="26"/>
    </row>
    <row r="29" spans="1:9" x14ac:dyDescent="0.25">
      <c r="A29" s="34"/>
      <c r="B29" s="23"/>
      <c r="C29" s="53"/>
      <c r="D29" s="53"/>
      <c r="E29" s="53"/>
      <c r="F29" s="53"/>
      <c r="G29" s="13" t="s">
        <v>168</v>
      </c>
      <c r="H29" s="14">
        <v>5</v>
      </c>
    </row>
    <row r="30" spans="1:9" ht="32.25" thickBot="1" x14ac:dyDescent="0.3">
      <c r="A30" s="34"/>
      <c r="B30" s="23"/>
      <c r="C30" s="53"/>
      <c r="D30" s="53"/>
      <c r="E30" s="53"/>
      <c r="F30" s="53"/>
      <c r="G30" s="13" t="s">
        <v>224</v>
      </c>
      <c r="H30" s="14">
        <v>28</v>
      </c>
    </row>
    <row r="31" spans="1:9" x14ac:dyDescent="0.25">
      <c r="A31" s="34"/>
      <c r="B31" s="23"/>
      <c r="C31" s="53"/>
      <c r="D31" s="53"/>
      <c r="E31" s="53"/>
      <c r="F31" s="53"/>
      <c r="G31" s="25" t="s">
        <v>116</v>
      </c>
      <c r="H31" s="26"/>
    </row>
    <row r="32" spans="1:9" x14ac:dyDescent="0.25">
      <c r="A32" s="34"/>
      <c r="B32" s="23"/>
      <c r="C32" s="53"/>
      <c r="D32" s="53"/>
      <c r="E32" s="53"/>
      <c r="F32" s="53"/>
      <c r="G32" s="13" t="s">
        <v>199</v>
      </c>
      <c r="H32" s="14">
        <v>2</v>
      </c>
    </row>
    <row r="33" spans="1:9" x14ac:dyDescent="0.25">
      <c r="A33" s="34"/>
      <c r="B33" s="23"/>
      <c r="C33" s="53"/>
      <c r="D33" s="53"/>
      <c r="E33" s="53"/>
      <c r="F33" s="53"/>
      <c r="G33" s="13" t="s">
        <v>93</v>
      </c>
      <c r="H33" s="14">
        <v>5</v>
      </c>
    </row>
    <row r="34" spans="1:9" x14ac:dyDescent="0.25">
      <c r="A34" s="34"/>
      <c r="B34" s="23"/>
      <c r="C34" s="53"/>
      <c r="D34" s="53"/>
      <c r="E34" s="53"/>
      <c r="F34" s="53"/>
      <c r="G34" s="13" t="s">
        <v>92</v>
      </c>
      <c r="H34" s="14">
        <v>5</v>
      </c>
    </row>
    <row r="35" spans="1:9" ht="16.5" thickBot="1" x14ac:dyDescent="0.3">
      <c r="A35" s="34"/>
      <c r="B35" s="23"/>
      <c r="C35" s="53"/>
      <c r="D35" s="53"/>
      <c r="E35" s="53"/>
      <c r="F35" s="53"/>
      <c r="G35" s="13" t="s">
        <v>115</v>
      </c>
      <c r="H35" s="14">
        <v>10</v>
      </c>
    </row>
    <row r="36" spans="1:9" x14ac:dyDescent="0.25">
      <c r="A36" s="34"/>
      <c r="B36" s="23"/>
      <c r="C36" s="53"/>
      <c r="D36" s="53"/>
      <c r="E36" s="53"/>
      <c r="F36" s="53"/>
      <c r="G36" s="25" t="s">
        <v>127</v>
      </c>
      <c r="H36" s="26"/>
    </row>
    <row r="37" spans="1:9" x14ac:dyDescent="0.25">
      <c r="A37" s="34"/>
      <c r="B37" s="23"/>
      <c r="C37" s="53"/>
      <c r="D37" s="53"/>
      <c r="E37" s="53"/>
      <c r="F37" s="53"/>
      <c r="G37" s="13" t="s">
        <v>155</v>
      </c>
      <c r="H37" s="14">
        <v>4</v>
      </c>
    </row>
    <row r="38" spans="1:9" ht="31.5" x14ac:dyDescent="0.25">
      <c r="A38" s="34"/>
      <c r="B38" s="23"/>
      <c r="C38" s="53"/>
      <c r="D38" s="53"/>
      <c r="E38" s="53"/>
      <c r="F38" s="53"/>
      <c r="G38" s="13" t="s">
        <v>154</v>
      </c>
      <c r="H38" s="14">
        <v>4</v>
      </c>
    </row>
    <row r="39" spans="1:9" ht="31.5" x14ac:dyDescent="0.25">
      <c r="A39" s="34"/>
      <c r="B39" s="23"/>
      <c r="C39" s="53"/>
      <c r="D39" s="53"/>
      <c r="E39" s="53"/>
      <c r="F39" s="53"/>
      <c r="G39" s="13" t="s">
        <v>153</v>
      </c>
      <c r="H39" s="14">
        <v>4</v>
      </c>
    </row>
    <row r="40" spans="1:9" ht="48" thickBot="1" x14ac:dyDescent="0.3">
      <c r="A40" s="34"/>
      <c r="B40" s="23"/>
      <c r="C40" s="53"/>
      <c r="D40" s="53"/>
      <c r="E40" s="53"/>
      <c r="F40" s="53"/>
      <c r="G40" s="13" t="s">
        <v>126</v>
      </c>
      <c r="H40" s="14">
        <v>6</v>
      </c>
    </row>
    <row r="41" spans="1:9" x14ac:dyDescent="0.25">
      <c r="A41" s="34"/>
      <c r="B41" s="23"/>
      <c r="C41" s="53"/>
      <c r="D41" s="53"/>
      <c r="E41" s="53"/>
      <c r="F41" s="53"/>
      <c r="G41" s="25" t="s">
        <v>107</v>
      </c>
      <c r="H41" s="26"/>
    </row>
    <row r="42" spans="1:9" ht="31.5" x14ac:dyDescent="0.25">
      <c r="A42" s="34"/>
      <c r="B42" s="23"/>
      <c r="C42" s="53"/>
      <c r="D42" s="53"/>
      <c r="E42" s="53"/>
      <c r="F42" s="53"/>
      <c r="G42" s="13" t="s">
        <v>114</v>
      </c>
      <c r="H42" s="14">
        <v>2</v>
      </c>
    </row>
    <row r="43" spans="1:9" ht="16.5" thickBot="1" x14ac:dyDescent="0.3">
      <c r="A43" s="34"/>
      <c r="B43" s="23"/>
      <c r="C43" s="52"/>
      <c r="D43" s="52"/>
      <c r="E43" s="52"/>
      <c r="F43" s="52"/>
      <c r="G43" s="27" t="s">
        <v>8</v>
      </c>
      <c r="H43" s="29">
        <f>SUM(H29:H30,H32:H35,H37:H40,H42:H42)</f>
        <v>75</v>
      </c>
    </row>
    <row r="44" spans="1:9" ht="249.95" customHeight="1" thickBot="1" x14ac:dyDescent="0.3">
      <c r="A44" s="35"/>
      <c r="B44" s="24"/>
      <c r="C44" s="31" t="s">
        <v>255</v>
      </c>
      <c r="D44" s="31"/>
      <c r="E44" s="31"/>
      <c r="F44" s="32"/>
      <c r="G44" s="28"/>
      <c r="H44" s="30"/>
      <c r="I44" s="56"/>
    </row>
    <row r="45" spans="1:9" x14ac:dyDescent="0.25">
      <c r="A45" s="33">
        <v>4</v>
      </c>
      <c r="B45" s="22" t="s">
        <v>244</v>
      </c>
      <c r="C45" s="54" t="s">
        <v>254</v>
      </c>
      <c r="D45" s="54" t="s">
        <v>253</v>
      </c>
      <c r="E45" s="54" t="s">
        <v>252</v>
      </c>
      <c r="F45" s="54" t="s">
        <v>251</v>
      </c>
      <c r="G45" s="25" t="s">
        <v>136</v>
      </c>
      <c r="H45" s="26"/>
    </row>
    <row r="46" spans="1:9" x14ac:dyDescent="0.25">
      <c r="A46" s="34"/>
      <c r="B46" s="23"/>
      <c r="C46" s="53"/>
      <c r="D46" s="53"/>
      <c r="E46" s="53"/>
      <c r="F46" s="53"/>
      <c r="G46" s="13" t="s">
        <v>168</v>
      </c>
      <c r="H46" s="14">
        <v>5</v>
      </c>
    </row>
    <row r="47" spans="1:9" ht="32.25" thickBot="1" x14ac:dyDescent="0.3">
      <c r="A47" s="34"/>
      <c r="B47" s="23"/>
      <c r="C47" s="53"/>
      <c r="D47" s="53"/>
      <c r="E47" s="53"/>
      <c r="F47" s="53"/>
      <c r="G47" s="13" t="s">
        <v>224</v>
      </c>
      <c r="H47" s="14">
        <v>28</v>
      </c>
    </row>
    <row r="48" spans="1:9" x14ac:dyDescent="0.25">
      <c r="A48" s="34"/>
      <c r="B48" s="23"/>
      <c r="C48" s="53"/>
      <c r="D48" s="53"/>
      <c r="E48" s="53"/>
      <c r="F48" s="53"/>
      <c r="G48" s="25" t="s">
        <v>116</v>
      </c>
      <c r="H48" s="26"/>
    </row>
    <row r="49" spans="1:8" x14ac:dyDescent="0.25">
      <c r="A49" s="34"/>
      <c r="B49" s="23"/>
      <c r="C49" s="53"/>
      <c r="D49" s="53"/>
      <c r="E49" s="53"/>
      <c r="F49" s="53"/>
      <c r="G49" s="13" t="s">
        <v>199</v>
      </c>
      <c r="H49" s="14">
        <v>2</v>
      </c>
    </row>
    <row r="50" spans="1:8" x14ac:dyDescent="0.25">
      <c r="A50" s="34"/>
      <c r="B50" s="23"/>
      <c r="C50" s="53"/>
      <c r="D50" s="53"/>
      <c r="E50" s="53"/>
      <c r="F50" s="53"/>
      <c r="G50" s="13" t="s">
        <v>93</v>
      </c>
      <c r="H50" s="14">
        <v>5</v>
      </c>
    </row>
    <row r="51" spans="1:8" x14ac:dyDescent="0.25">
      <c r="A51" s="34"/>
      <c r="B51" s="23"/>
      <c r="C51" s="53"/>
      <c r="D51" s="53"/>
      <c r="E51" s="53"/>
      <c r="F51" s="53"/>
      <c r="G51" s="13" t="s">
        <v>92</v>
      </c>
      <c r="H51" s="14">
        <v>5</v>
      </c>
    </row>
    <row r="52" spans="1:8" ht="16.5" thickBot="1" x14ac:dyDescent="0.3">
      <c r="A52" s="34"/>
      <c r="B52" s="23"/>
      <c r="C52" s="53"/>
      <c r="D52" s="53"/>
      <c r="E52" s="53"/>
      <c r="F52" s="53"/>
      <c r="G52" s="13" t="s">
        <v>115</v>
      </c>
      <c r="H52" s="14">
        <v>10</v>
      </c>
    </row>
    <row r="53" spans="1:8" x14ac:dyDescent="0.25">
      <c r="A53" s="34"/>
      <c r="B53" s="23"/>
      <c r="C53" s="53"/>
      <c r="D53" s="53"/>
      <c r="E53" s="53"/>
      <c r="F53" s="53"/>
      <c r="G53" s="25" t="s">
        <v>107</v>
      </c>
      <c r="H53" s="26"/>
    </row>
    <row r="54" spans="1:8" ht="31.5" x14ac:dyDescent="0.25">
      <c r="A54" s="34"/>
      <c r="B54" s="23"/>
      <c r="C54" s="53"/>
      <c r="D54" s="53"/>
      <c r="E54" s="53"/>
      <c r="F54" s="53"/>
      <c r="G54" s="13" t="s">
        <v>114</v>
      </c>
      <c r="H54" s="14">
        <v>2</v>
      </c>
    </row>
    <row r="55" spans="1:8" ht="16.5" thickBot="1" x14ac:dyDescent="0.3">
      <c r="A55" s="34"/>
      <c r="B55" s="23"/>
      <c r="C55" s="52"/>
      <c r="D55" s="52"/>
      <c r="E55" s="52"/>
      <c r="F55" s="52"/>
      <c r="G55" s="27" t="s">
        <v>8</v>
      </c>
      <c r="H55" s="29">
        <f>SUM(H46:H47,H49:H52,H54:H54)</f>
        <v>57</v>
      </c>
    </row>
    <row r="56" spans="1:8" ht="249.95" customHeight="1" thickBot="1" x14ac:dyDescent="0.3">
      <c r="A56" s="35"/>
      <c r="B56" s="24"/>
      <c r="C56" s="31" t="s">
        <v>250</v>
      </c>
      <c r="D56" s="31"/>
      <c r="E56" s="31"/>
      <c r="F56" s="32"/>
      <c r="G56" s="28"/>
      <c r="H56" s="30"/>
    </row>
    <row r="57" spans="1:8" x14ac:dyDescent="0.25">
      <c r="A57" s="33">
        <v>5</v>
      </c>
      <c r="B57" s="22" t="s">
        <v>132</v>
      </c>
      <c r="C57" s="54" t="s">
        <v>249</v>
      </c>
      <c r="D57" s="54" t="s">
        <v>248</v>
      </c>
      <c r="E57" s="54" t="s">
        <v>247</v>
      </c>
      <c r="F57" s="54" t="s">
        <v>246</v>
      </c>
      <c r="G57" s="25" t="s">
        <v>136</v>
      </c>
      <c r="H57" s="26"/>
    </row>
    <row r="58" spans="1:8" x14ac:dyDescent="0.25">
      <c r="A58" s="34"/>
      <c r="B58" s="23"/>
      <c r="C58" s="53"/>
      <c r="D58" s="53"/>
      <c r="E58" s="53"/>
      <c r="F58" s="53"/>
      <c r="G58" s="13" t="s">
        <v>135</v>
      </c>
      <c r="H58" s="14">
        <v>3</v>
      </c>
    </row>
    <row r="59" spans="1:8" ht="31.5" x14ac:dyDescent="0.25">
      <c r="A59" s="34"/>
      <c r="B59" s="23"/>
      <c r="C59" s="53"/>
      <c r="D59" s="53"/>
      <c r="E59" s="53"/>
      <c r="F59" s="53"/>
      <c r="G59" s="13" t="s">
        <v>134</v>
      </c>
      <c r="H59" s="14">
        <v>10</v>
      </c>
    </row>
    <row r="60" spans="1:8" ht="31.5" x14ac:dyDescent="0.25">
      <c r="A60" s="34"/>
      <c r="B60" s="23"/>
      <c r="C60" s="53"/>
      <c r="D60" s="53"/>
      <c r="E60" s="53"/>
      <c r="F60" s="53"/>
      <c r="G60" s="13" t="s">
        <v>142</v>
      </c>
      <c r="H60" s="14">
        <v>11</v>
      </c>
    </row>
    <row r="61" spans="1:8" ht="16.5" thickBot="1" x14ac:dyDescent="0.3">
      <c r="A61" s="34"/>
      <c r="B61" s="23"/>
      <c r="C61" s="53"/>
      <c r="D61" s="53"/>
      <c r="E61" s="53"/>
      <c r="F61" s="53"/>
      <c r="G61" s="13" t="s">
        <v>168</v>
      </c>
      <c r="H61" s="14">
        <v>5</v>
      </c>
    </row>
    <row r="62" spans="1:8" x14ac:dyDescent="0.25">
      <c r="A62" s="34"/>
      <c r="B62" s="23"/>
      <c r="C62" s="53"/>
      <c r="D62" s="53"/>
      <c r="E62" s="53"/>
      <c r="F62" s="53"/>
      <c r="G62" s="25" t="s">
        <v>127</v>
      </c>
      <c r="H62" s="26"/>
    </row>
    <row r="63" spans="1:8" ht="48" thickBot="1" x14ac:dyDescent="0.3">
      <c r="A63" s="34"/>
      <c r="B63" s="23"/>
      <c r="C63" s="53"/>
      <c r="D63" s="53"/>
      <c r="E63" s="53"/>
      <c r="F63" s="53"/>
      <c r="G63" s="13" t="s">
        <v>126</v>
      </c>
      <c r="H63" s="14">
        <v>6</v>
      </c>
    </row>
    <row r="64" spans="1:8" x14ac:dyDescent="0.25">
      <c r="A64" s="34"/>
      <c r="B64" s="23"/>
      <c r="C64" s="53"/>
      <c r="D64" s="53"/>
      <c r="E64" s="53"/>
      <c r="F64" s="53"/>
      <c r="G64" s="25" t="s">
        <v>107</v>
      </c>
      <c r="H64" s="26"/>
    </row>
    <row r="65" spans="1:8" ht="31.5" x14ac:dyDescent="0.25">
      <c r="A65" s="34"/>
      <c r="B65" s="23"/>
      <c r="C65" s="53"/>
      <c r="D65" s="53"/>
      <c r="E65" s="53"/>
      <c r="F65" s="53"/>
      <c r="G65" s="13" t="s">
        <v>105</v>
      </c>
      <c r="H65" s="14">
        <v>4</v>
      </c>
    </row>
    <row r="66" spans="1:8" ht="31.5" x14ac:dyDescent="0.25">
      <c r="A66" s="34"/>
      <c r="B66" s="23"/>
      <c r="C66" s="53"/>
      <c r="D66" s="53"/>
      <c r="E66" s="53"/>
      <c r="F66" s="53"/>
      <c r="G66" s="13" t="s">
        <v>104</v>
      </c>
      <c r="H66" s="14">
        <v>4</v>
      </c>
    </row>
    <row r="67" spans="1:8" ht="16.5" thickBot="1" x14ac:dyDescent="0.3">
      <c r="A67" s="34"/>
      <c r="B67" s="23"/>
      <c r="C67" s="52"/>
      <c r="D67" s="52"/>
      <c r="E67" s="52"/>
      <c r="F67" s="52"/>
      <c r="G67" s="27" t="s">
        <v>8</v>
      </c>
      <c r="H67" s="29">
        <f>SUM(H58:H61,H63:H63,H65:H66)</f>
        <v>43</v>
      </c>
    </row>
    <row r="68" spans="1:8" ht="249.95" customHeight="1" thickBot="1" x14ac:dyDescent="0.3">
      <c r="A68" s="35"/>
      <c r="B68" s="24"/>
      <c r="C68" s="31" t="s">
        <v>245</v>
      </c>
      <c r="D68" s="31"/>
      <c r="E68" s="31"/>
      <c r="F68" s="32"/>
      <c r="G68" s="28"/>
      <c r="H68" s="30"/>
    </row>
    <row r="69" spans="1:8" x14ac:dyDescent="0.25">
      <c r="A69" s="33">
        <v>6</v>
      </c>
      <c r="B69" s="22" t="s">
        <v>244</v>
      </c>
      <c r="C69" s="54" t="s">
        <v>243</v>
      </c>
      <c r="D69" s="54" t="s">
        <v>242</v>
      </c>
      <c r="E69" s="54" t="s">
        <v>241</v>
      </c>
      <c r="F69" s="54" t="s">
        <v>240</v>
      </c>
      <c r="G69" s="25" t="s">
        <v>116</v>
      </c>
      <c r="H69" s="26"/>
    </row>
    <row r="70" spans="1:8" ht="16.5" thickBot="1" x14ac:dyDescent="0.3">
      <c r="A70" s="34"/>
      <c r="B70" s="23"/>
      <c r="C70" s="53"/>
      <c r="D70" s="53"/>
      <c r="E70" s="53"/>
      <c r="F70" s="53"/>
      <c r="G70" s="13" t="s">
        <v>115</v>
      </c>
      <c r="H70" s="14">
        <v>10</v>
      </c>
    </row>
    <row r="71" spans="1:8" x14ac:dyDescent="0.25">
      <c r="A71" s="34"/>
      <c r="B71" s="23"/>
      <c r="C71" s="53"/>
      <c r="D71" s="53"/>
      <c r="E71" s="53"/>
      <c r="F71" s="53"/>
      <c r="G71" s="25" t="s">
        <v>107</v>
      </c>
      <c r="H71" s="26"/>
    </row>
    <row r="72" spans="1:8" ht="31.5" x14ac:dyDescent="0.25">
      <c r="A72" s="34"/>
      <c r="B72" s="23"/>
      <c r="C72" s="53"/>
      <c r="D72" s="53"/>
      <c r="E72" s="53"/>
      <c r="F72" s="53"/>
      <c r="G72" s="13" t="s">
        <v>114</v>
      </c>
      <c r="H72" s="14">
        <v>2</v>
      </c>
    </row>
    <row r="73" spans="1:8" ht="158.25" customHeight="1" thickBot="1" x14ac:dyDescent="0.3">
      <c r="A73" s="34"/>
      <c r="B73" s="23"/>
      <c r="C73" s="52"/>
      <c r="D73" s="52"/>
      <c r="E73" s="52"/>
      <c r="F73" s="52"/>
      <c r="G73" s="27" t="s">
        <v>8</v>
      </c>
      <c r="H73" s="29">
        <f>SUM(H70:H70,H72:H72)</f>
        <v>12</v>
      </c>
    </row>
    <row r="74" spans="1:8" ht="249.95" customHeight="1" thickBot="1" x14ac:dyDescent="0.3">
      <c r="A74" s="35"/>
      <c r="B74" s="24"/>
      <c r="C74" s="31" t="s">
        <v>239</v>
      </c>
      <c r="D74" s="31"/>
      <c r="E74" s="31"/>
      <c r="F74" s="32"/>
      <c r="G74" s="28"/>
      <c r="H74" s="30"/>
    </row>
    <row r="75" spans="1:8" x14ac:dyDescent="0.25">
      <c r="A75" s="33">
        <v>7</v>
      </c>
      <c r="B75" s="22" t="s">
        <v>132</v>
      </c>
      <c r="C75" s="54" t="s">
        <v>238</v>
      </c>
      <c r="D75" s="54" t="s">
        <v>237</v>
      </c>
      <c r="E75" s="54" t="s">
        <v>236</v>
      </c>
      <c r="F75" s="54" t="s">
        <v>235</v>
      </c>
      <c r="G75" s="25" t="s">
        <v>136</v>
      </c>
      <c r="H75" s="26"/>
    </row>
    <row r="76" spans="1:8" x14ac:dyDescent="0.25">
      <c r="A76" s="34"/>
      <c r="B76" s="23"/>
      <c r="C76" s="53"/>
      <c r="D76" s="53"/>
      <c r="E76" s="53"/>
      <c r="F76" s="53"/>
      <c r="G76" s="13" t="s">
        <v>135</v>
      </c>
      <c r="H76" s="14">
        <v>3</v>
      </c>
    </row>
    <row r="77" spans="1:8" ht="31.5" x14ac:dyDescent="0.25">
      <c r="A77" s="34"/>
      <c r="B77" s="23"/>
      <c r="C77" s="53"/>
      <c r="D77" s="53"/>
      <c r="E77" s="53"/>
      <c r="F77" s="53"/>
      <c r="G77" s="13" t="s">
        <v>134</v>
      </c>
      <c r="H77" s="14">
        <v>10</v>
      </c>
    </row>
    <row r="78" spans="1:8" ht="32.25" thickBot="1" x14ac:dyDescent="0.3">
      <c r="A78" s="34"/>
      <c r="B78" s="23"/>
      <c r="C78" s="53"/>
      <c r="D78" s="53"/>
      <c r="E78" s="53"/>
      <c r="F78" s="53"/>
      <c r="G78" s="13" t="s">
        <v>142</v>
      </c>
      <c r="H78" s="14">
        <v>11</v>
      </c>
    </row>
    <row r="79" spans="1:8" x14ac:dyDescent="0.25">
      <c r="A79" s="34"/>
      <c r="B79" s="23"/>
      <c r="C79" s="53"/>
      <c r="D79" s="53"/>
      <c r="E79" s="53"/>
      <c r="F79" s="53"/>
      <c r="G79" s="25" t="s">
        <v>127</v>
      </c>
      <c r="H79" s="26"/>
    </row>
    <row r="80" spans="1:8" x14ac:dyDescent="0.25">
      <c r="A80" s="34"/>
      <c r="B80" s="23"/>
      <c r="C80" s="53"/>
      <c r="D80" s="53"/>
      <c r="E80" s="53"/>
      <c r="F80" s="53"/>
      <c r="G80" s="13" t="s">
        <v>155</v>
      </c>
      <c r="H80" s="14">
        <v>4</v>
      </c>
    </row>
    <row r="81" spans="1:8" ht="31.5" x14ac:dyDescent="0.25">
      <c r="A81" s="34"/>
      <c r="B81" s="23"/>
      <c r="C81" s="53"/>
      <c r="D81" s="53"/>
      <c r="E81" s="53"/>
      <c r="F81" s="53"/>
      <c r="G81" s="13" t="s">
        <v>154</v>
      </c>
      <c r="H81" s="14">
        <v>4</v>
      </c>
    </row>
    <row r="82" spans="1:8" ht="31.5" x14ac:dyDescent="0.25">
      <c r="A82" s="34"/>
      <c r="B82" s="23"/>
      <c r="C82" s="53"/>
      <c r="D82" s="53"/>
      <c r="E82" s="53"/>
      <c r="F82" s="53"/>
      <c r="G82" s="13" t="s">
        <v>153</v>
      </c>
      <c r="H82" s="14">
        <v>4</v>
      </c>
    </row>
    <row r="83" spans="1:8" ht="48" thickBot="1" x14ac:dyDescent="0.3">
      <c r="A83" s="34"/>
      <c r="B83" s="23"/>
      <c r="C83" s="53"/>
      <c r="D83" s="53"/>
      <c r="E83" s="53"/>
      <c r="F83" s="53"/>
      <c r="G83" s="13" t="s">
        <v>126</v>
      </c>
      <c r="H83" s="14">
        <v>6</v>
      </c>
    </row>
    <row r="84" spans="1:8" x14ac:dyDescent="0.25">
      <c r="A84" s="34"/>
      <c r="B84" s="23"/>
      <c r="C84" s="53"/>
      <c r="D84" s="53"/>
      <c r="E84" s="53"/>
      <c r="F84" s="53"/>
      <c r="G84" s="25" t="s">
        <v>162</v>
      </c>
      <c r="H84" s="26"/>
    </row>
    <row r="85" spans="1:8" ht="31.5" x14ac:dyDescent="0.25">
      <c r="A85" s="34"/>
      <c r="B85" s="23"/>
      <c r="C85" s="53"/>
      <c r="D85" s="53"/>
      <c r="E85" s="53"/>
      <c r="F85" s="53"/>
      <c r="G85" s="13" t="s">
        <v>175</v>
      </c>
      <c r="H85" s="14">
        <v>3</v>
      </c>
    </row>
    <row r="86" spans="1:8" ht="31.5" x14ac:dyDescent="0.25">
      <c r="A86" s="34"/>
      <c r="B86" s="23"/>
      <c r="C86" s="53"/>
      <c r="D86" s="53"/>
      <c r="E86" s="53"/>
      <c r="F86" s="53"/>
      <c r="G86" s="13" t="s">
        <v>174</v>
      </c>
      <c r="H86" s="14">
        <v>8</v>
      </c>
    </row>
    <row r="87" spans="1:8" ht="48" thickBot="1" x14ac:dyDescent="0.3">
      <c r="A87" s="34"/>
      <c r="B87" s="23"/>
      <c r="C87" s="53"/>
      <c r="D87" s="53"/>
      <c r="E87" s="53"/>
      <c r="F87" s="53"/>
      <c r="G87" s="13" t="s">
        <v>161</v>
      </c>
      <c r="H87" s="14">
        <v>13</v>
      </c>
    </row>
    <row r="88" spans="1:8" x14ac:dyDescent="0.25">
      <c r="A88" s="34"/>
      <c r="B88" s="23"/>
      <c r="C88" s="53"/>
      <c r="D88" s="53"/>
      <c r="E88" s="53"/>
      <c r="F88" s="53"/>
      <c r="G88" s="25" t="s">
        <v>107</v>
      </c>
      <c r="H88" s="26"/>
    </row>
    <row r="89" spans="1:8" ht="31.5" x14ac:dyDescent="0.25">
      <c r="A89" s="34"/>
      <c r="B89" s="23"/>
      <c r="C89" s="53"/>
      <c r="D89" s="53"/>
      <c r="E89" s="53"/>
      <c r="F89" s="53"/>
      <c r="G89" s="13" t="s">
        <v>105</v>
      </c>
      <c r="H89" s="14">
        <v>4</v>
      </c>
    </row>
    <row r="90" spans="1:8" ht="31.5" x14ac:dyDescent="0.25">
      <c r="A90" s="34"/>
      <c r="B90" s="23"/>
      <c r="C90" s="53"/>
      <c r="D90" s="53"/>
      <c r="E90" s="53"/>
      <c r="F90" s="53"/>
      <c r="G90" s="13" t="s">
        <v>114</v>
      </c>
      <c r="H90" s="14">
        <v>2</v>
      </c>
    </row>
    <row r="91" spans="1:8" ht="16.5" thickBot="1" x14ac:dyDescent="0.3">
      <c r="A91" s="34"/>
      <c r="B91" s="23"/>
      <c r="C91" s="52"/>
      <c r="D91" s="52"/>
      <c r="E91" s="52"/>
      <c r="F91" s="52"/>
      <c r="G91" s="27" t="s">
        <v>8</v>
      </c>
      <c r="H91" s="29">
        <f>SUM(H76:H78,H80:H83,H85:H87,H89:H90)</f>
        <v>72</v>
      </c>
    </row>
    <row r="92" spans="1:8" ht="249.95" customHeight="1" thickBot="1" x14ac:dyDescent="0.3">
      <c r="A92" s="35"/>
      <c r="B92" s="24"/>
      <c r="C92" s="31" t="s">
        <v>234</v>
      </c>
      <c r="D92" s="31"/>
      <c r="E92" s="31"/>
      <c r="F92" s="32"/>
      <c r="G92" s="28"/>
      <c r="H92" s="30"/>
    </row>
    <row r="93" spans="1:8" x14ac:dyDescent="0.25">
      <c r="A93" s="33">
        <v>8</v>
      </c>
      <c r="B93" s="22" t="s">
        <v>222</v>
      </c>
      <c r="C93" s="54" t="s">
        <v>233</v>
      </c>
      <c r="D93" s="54" t="s">
        <v>232</v>
      </c>
      <c r="E93" s="54" t="s">
        <v>231</v>
      </c>
      <c r="F93" s="54" t="s">
        <v>230</v>
      </c>
      <c r="G93" s="25" t="s">
        <v>136</v>
      </c>
      <c r="H93" s="26"/>
    </row>
    <row r="94" spans="1:8" x14ac:dyDescent="0.25">
      <c r="A94" s="34"/>
      <c r="B94" s="23"/>
      <c r="C94" s="53"/>
      <c r="D94" s="53"/>
      <c r="E94" s="53"/>
      <c r="F94" s="53"/>
      <c r="G94" s="13" t="s">
        <v>135</v>
      </c>
      <c r="H94" s="14">
        <v>3</v>
      </c>
    </row>
    <row r="95" spans="1:8" ht="31.5" x14ac:dyDescent="0.25">
      <c r="A95" s="34"/>
      <c r="B95" s="23"/>
      <c r="C95" s="53"/>
      <c r="D95" s="53"/>
      <c r="E95" s="53"/>
      <c r="F95" s="53"/>
      <c r="G95" s="13" t="s">
        <v>134</v>
      </c>
      <c r="H95" s="14">
        <v>10</v>
      </c>
    </row>
    <row r="96" spans="1:8" ht="31.5" x14ac:dyDescent="0.25">
      <c r="A96" s="34"/>
      <c r="B96" s="23"/>
      <c r="C96" s="53"/>
      <c r="D96" s="53"/>
      <c r="E96" s="53"/>
      <c r="F96" s="53"/>
      <c r="G96" s="13" t="s">
        <v>142</v>
      </c>
      <c r="H96" s="14">
        <v>11</v>
      </c>
    </row>
    <row r="97" spans="1:8" ht="32.25" thickBot="1" x14ac:dyDescent="0.3">
      <c r="A97" s="34"/>
      <c r="B97" s="23"/>
      <c r="C97" s="53"/>
      <c r="D97" s="53"/>
      <c r="E97" s="53"/>
      <c r="F97" s="53"/>
      <c r="G97" s="13" t="s">
        <v>224</v>
      </c>
      <c r="H97" s="14">
        <v>28</v>
      </c>
    </row>
    <row r="98" spans="1:8" x14ac:dyDescent="0.25">
      <c r="A98" s="34"/>
      <c r="B98" s="23"/>
      <c r="C98" s="53"/>
      <c r="D98" s="53"/>
      <c r="E98" s="53"/>
      <c r="F98" s="53"/>
      <c r="G98" s="25" t="s">
        <v>116</v>
      </c>
      <c r="H98" s="26"/>
    </row>
    <row r="99" spans="1:8" x14ac:dyDescent="0.25">
      <c r="A99" s="34"/>
      <c r="B99" s="23"/>
      <c r="C99" s="53"/>
      <c r="D99" s="53"/>
      <c r="E99" s="53"/>
      <c r="F99" s="53"/>
      <c r="G99" s="13" t="s">
        <v>199</v>
      </c>
      <c r="H99" s="14">
        <v>2</v>
      </c>
    </row>
    <row r="100" spans="1:8" x14ac:dyDescent="0.25">
      <c r="A100" s="34"/>
      <c r="B100" s="23"/>
      <c r="C100" s="53"/>
      <c r="D100" s="53"/>
      <c r="E100" s="53"/>
      <c r="F100" s="53"/>
      <c r="G100" s="13" t="s">
        <v>93</v>
      </c>
      <c r="H100" s="14">
        <v>5</v>
      </c>
    </row>
    <row r="101" spans="1:8" x14ac:dyDescent="0.25">
      <c r="A101" s="34"/>
      <c r="B101" s="23"/>
      <c r="C101" s="53"/>
      <c r="D101" s="53"/>
      <c r="E101" s="53"/>
      <c r="F101" s="53"/>
      <c r="G101" s="13" t="s">
        <v>92</v>
      </c>
      <c r="H101" s="14">
        <v>5</v>
      </c>
    </row>
    <row r="102" spans="1:8" ht="16.5" thickBot="1" x14ac:dyDescent="0.3">
      <c r="A102" s="34"/>
      <c r="B102" s="23"/>
      <c r="C102" s="53"/>
      <c r="D102" s="53"/>
      <c r="E102" s="53"/>
      <c r="F102" s="53"/>
      <c r="G102" s="13" t="s">
        <v>115</v>
      </c>
      <c r="H102" s="14">
        <v>10</v>
      </c>
    </row>
    <row r="103" spans="1:8" x14ac:dyDescent="0.25">
      <c r="A103" s="34"/>
      <c r="B103" s="23"/>
      <c r="C103" s="53"/>
      <c r="D103" s="53"/>
      <c r="E103" s="53"/>
      <c r="F103" s="53"/>
      <c r="G103" s="25" t="s">
        <v>127</v>
      </c>
      <c r="H103" s="26"/>
    </row>
    <row r="104" spans="1:8" x14ac:dyDescent="0.25">
      <c r="A104" s="34"/>
      <c r="B104" s="23"/>
      <c r="C104" s="53"/>
      <c r="D104" s="53"/>
      <c r="E104" s="53"/>
      <c r="F104" s="53"/>
      <c r="G104" s="13" t="s">
        <v>155</v>
      </c>
      <c r="H104" s="14">
        <v>4</v>
      </c>
    </row>
    <row r="105" spans="1:8" ht="31.5" x14ac:dyDescent="0.25">
      <c r="A105" s="34"/>
      <c r="B105" s="23"/>
      <c r="C105" s="53"/>
      <c r="D105" s="53"/>
      <c r="E105" s="53"/>
      <c r="F105" s="53"/>
      <c r="G105" s="13" t="s">
        <v>154</v>
      </c>
      <c r="H105" s="14">
        <v>4</v>
      </c>
    </row>
    <row r="106" spans="1:8" ht="31.5" x14ac:dyDescent="0.25">
      <c r="A106" s="34"/>
      <c r="B106" s="23"/>
      <c r="C106" s="53"/>
      <c r="D106" s="53"/>
      <c r="E106" s="53"/>
      <c r="F106" s="53"/>
      <c r="G106" s="13" t="s">
        <v>153</v>
      </c>
      <c r="H106" s="14">
        <v>4</v>
      </c>
    </row>
    <row r="107" spans="1:8" ht="48" thickBot="1" x14ac:dyDescent="0.3">
      <c r="A107" s="34"/>
      <c r="B107" s="23"/>
      <c r="C107" s="53"/>
      <c r="D107" s="53"/>
      <c r="E107" s="53"/>
      <c r="F107" s="53"/>
      <c r="G107" s="13" t="s">
        <v>126</v>
      </c>
      <c r="H107" s="14">
        <v>6</v>
      </c>
    </row>
    <row r="108" spans="1:8" x14ac:dyDescent="0.25">
      <c r="A108" s="34"/>
      <c r="B108" s="23"/>
      <c r="C108" s="53"/>
      <c r="D108" s="53"/>
      <c r="E108" s="53"/>
      <c r="F108" s="53"/>
      <c r="G108" s="25" t="s">
        <v>107</v>
      </c>
      <c r="H108" s="26"/>
    </row>
    <row r="109" spans="1:8" ht="31.5" x14ac:dyDescent="0.25">
      <c r="A109" s="34"/>
      <c r="B109" s="23"/>
      <c r="C109" s="53"/>
      <c r="D109" s="53"/>
      <c r="E109" s="53"/>
      <c r="F109" s="53"/>
      <c r="G109" s="13" t="s">
        <v>105</v>
      </c>
      <c r="H109" s="14">
        <v>4</v>
      </c>
    </row>
    <row r="110" spans="1:8" ht="31.5" x14ac:dyDescent="0.25">
      <c r="A110" s="34"/>
      <c r="B110" s="23"/>
      <c r="C110" s="53"/>
      <c r="D110" s="53"/>
      <c r="E110" s="53"/>
      <c r="F110" s="53"/>
      <c r="G110" s="13" t="s">
        <v>114</v>
      </c>
      <c r="H110" s="14">
        <v>2</v>
      </c>
    </row>
    <row r="111" spans="1:8" ht="16.5" thickBot="1" x14ac:dyDescent="0.3">
      <c r="A111" s="34"/>
      <c r="B111" s="23"/>
      <c r="C111" s="52"/>
      <c r="D111" s="52"/>
      <c r="E111" s="52"/>
      <c r="F111" s="52"/>
      <c r="G111" s="27" t="s">
        <v>8</v>
      </c>
      <c r="H111" s="29">
        <f>SUM(H94:H97,H99:H102,H104:H107,H109:H110)</f>
        <v>98</v>
      </c>
    </row>
    <row r="112" spans="1:8" ht="249.95" customHeight="1" thickBot="1" x14ac:dyDescent="0.3">
      <c r="A112" s="35"/>
      <c r="B112" s="24"/>
      <c r="C112" s="31" t="s">
        <v>229</v>
      </c>
      <c r="D112" s="31"/>
      <c r="E112" s="31"/>
      <c r="F112" s="32"/>
      <c r="G112" s="28"/>
      <c r="H112" s="30"/>
    </row>
    <row r="113" spans="1:8" x14ac:dyDescent="0.25">
      <c r="A113" s="33">
        <v>9</v>
      </c>
      <c r="B113" s="22" t="s">
        <v>222</v>
      </c>
      <c r="C113" s="54" t="s">
        <v>228</v>
      </c>
      <c r="D113" s="54" t="s">
        <v>227</v>
      </c>
      <c r="E113" s="54" t="s">
        <v>226</v>
      </c>
      <c r="F113" s="54" t="s">
        <v>225</v>
      </c>
      <c r="G113" s="25" t="s">
        <v>136</v>
      </c>
      <c r="H113" s="26"/>
    </row>
    <row r="114" spans="1:8" x14ac:dyDescent="0.25">
      <c r="A114" s="34"/>
      <c r="B114" s="23"/>
      <c r="C114" s="53"/>
      <c r="D114" s="53"/>
      <c r="E114" s="53"/>
      <c r="F114" s="53"/>
      <c r="G114" s="13" t="s">
        <v>135</v>
      </c>
      <c r="H114" s="14">
        <v>3</v>
      </c>
    </row>
    <row r="115" spans="1:8" ht="31.5" x14ac:dyDescent="0.25">
      <c r="A115" s="34"/>
      <c r="B115" s="23"/>
      <c r="C115" s="53"/>
      <c r="D115" s="53"/>
      <c r="E115" s="53"/>
      <c r="F115" s="53"/>
      <c r="G115" s="13" t="s">
        <v>134</v>
      </c>
      <c r="H115" s="14">
        <v>10</v>
      </c>
    </row>
    <row r="116" spans="1:8" x14ac:dyDescent="0.25">
      <c r="A116" s="34"/>
      <c r="B116" s="23"/>
      <c r="C116" s="53"/>
      <c r="D116" s="53"/>
      <c r="E116" s="53"/>
      <c r="F116" s="53"/>
      <c r="G116" s="13" t="s">
        <v>168</v>
      </c>
      <c r="H116" s="14">
        <v>5</v>
      </c>
    </row>
    <row r="117" spans="1:8" ht="32.25" thickBot="1" x14ac:dyDescent="0.3">
      <c r="A117" s="34"/>
      <c r="B117" s="23"/>
      <c r="C117" s="53"/>
      <c r="D117" s="53"/>
      <c r="E117" s="53"/>
      <c r="F117" s="53"/>
      <c r="G117" s="13" t="s">
        <v>224</v>
      </c>
      <c r="H117" s="14">
        <v>28</v>
      </c>
    </row>
    <row r="118" spans="1:8" x14ac:dyDescent="0.25">
      <c r="A118" s="34"/>
      <c r="B118" s="23"/>
      <c r="C118" s="53"/>
      <c r="D118" s="53"/>
      <c r="E118" s="53"/>
      <c r="F118" s="53"/>
      <c r="G118" s="25" t="s">
        <v>116</v>
      </c>
      <c r="H118" s="26"/>
    </row>
    <row r="119" spans="1:8" x14ac:dyDescent="0.25">
      <c r="A119" s="34"/>
      <c r="B119" s="23"/>
      <c r="C119" s="53"/>
      <c r="D119" s="53"/>
      <c r="E119" s="53"/>
      <c r="F119" s="53"/>
      <c r="G119" s="13" t="s">
        <v>199</v>
      </c>
      <c r="H119" s="14">
        <v>2</v>
      </c>
    </row>
    <row r="120" spans="1:8" x14ac:dyDescent="0.25">
      <c r="A120" s="34"/>
      <c r="B120" s="23"/>
      <c r="C120" s="53"/>
      <c r="D120" s="53"/>
      <c r="E120" s="53"/>
      <c r="F120" s="53"/>
      <c r="G120" s="13" t="s">
        <v>93</v>
      </c>
      <c r="H120" s="14">
        <v>5</v>
      </c>
    </row>
    <row r="121" spans="1:8" x14ac:dyDescent="0.25">
      <c r="A121" s="34"/>
      <c r="B121" s="23"/>
      <c r="C121" s="53"/>
      <c r="D121" s="53"/>
      <c r="E121" s="53"/>
      <c r="F121" s="53"/>
      <c r="G121" s="13" t="s">
        <v>92</v>
      </c>
      <c r="H121" s="14">
        <v>5</v>
      </c>
    </row>
    <row r="122" spans="1:8" ht="16.5" thickBot="1" x14ac:dyDescent="0.3">
      <c r="A122" s="34"/>
      <c r="B122" s="23"/>
      <c r="C122" s="53"/>
      <c r="D122" s="53"/>
      <c r="E122" s="53"/>
      <c r="F122" s="53"/>
      <c r="G122" s="13" t="s">
        <v>115</v>
      </c>
      <c r="H122" s="14">
        <v>10</v>
      </c>
    </row>
    <row r="123" spans="1:8" x14ac:dyDescent="0.25">
      <c r="A123" s="34"/>
      <c r="B123" s="23"/>
      <c r="C123" s="53"/>
      <c r="D123" s="53"/>
      <c r="E123" s="53"/>
      <c r="F123" s="53"/>
      <c r="G123" s="25" t="s">
        <v>127</v>
      </c>
      <c r="H123" s="26"/>
    </row>
    <row r="124" spans="1:8" x14ac:dyDescent="0.25">
      <c r="A124" s="34"/>
      <c r="B124" s="23"/>
      <c r="C124" s="53"/>
      <c r="D124" s="53"/>
      <c r="E124" s="53"/>
      <c r="F124" s="53"/>
      <c r="G124" s="13" t="s">
        <v>155</v>
      </c>
      <c r="H124" s="14">
        <v>4</v>
      </c>
    </row>
    <row r="125" spans="1:8" ht="31.5" x14ac:dyDescent="0.25">
      <c r="A125" s="34"/>
      <c r="B125" s="23"/>
      <c r="C125" s="53"/>
      <c r="D125" s="53"/>
      <c r="E125" s="53"/>
      <c r="F125" s="53"/>
      <c r="G125" s="13" t="s">
        <v>154</v>
      </c>
      <c r="H125" s="14">
        <v>4</v>
      </c>
    </row>
    <row r="126" spans="1:8" ht="31.5" x14ac:dyDescent="0.25">
      <c r="A126" s="34"/>
      <c r="B126" s="23"/>
      <c r="C126" s="53"/>
      <c r="D126" s="53"/>
      <c r="E126" s="53"/>
      <c r="F126" s="53"/>
      <c r="G126" s="13" t="s">
        <v>153</v>
      </c>
      <c r="H126" s="14">
        <v>4</v>
      </c>
    </row>
    <row r="127" spans="1:8" ht="48" thickBot="1" x14ac:dyDescent="0.3">
      <c r="A127" s="34"/>
      <c r="B127" s="23"/>
      <c r="C127" s="53"/>
      <c r="D127" s="53"/>
      <c r="E127" s="53"/>
      <c r="F127" s="53"/>
      <c r="G127" s="13" t="s">
        <v>126</v>
      </c>
      <c r="H127" s="14">
        <v>6</v>
      </c>
    </row>
    <row r="128" spans="1:8" x14ac:dyDescent="0.25">
      <c r="A128" s="34"/>
      <c r="B128" s="23"/>
      <c r="C128" s="53"/>
      <c r="D128" s="53"/>
      <c r="E128" s="53"/>
      <c r="F128" s="53"/>
      <c r="G128" s="25" t="s">
        <v>162</v>
      </c>
      <c r="H128" s="26"/>
    </row>
    <row r="129" spans="1:8" ht="31.5" x14ac:dyDescent="0.25">
      <c r="A129" s="34"/>
      <c r="B129" s="23"/>
      <c r="C129" s="53"/>
      <c r="D129" s="53"/>
      <c r="E129" s="53"/>
      <c r="F129" s="53"/>
      <c r="G129" s="13" t="s">
        <v>174</v>
      </c>
      <c r="H129" s="14">
        <v>8</v>
      </c>
    </row>
    <row r="130" spans="1:8" ht="48" thickBot="1" x14ac:dyDescent="0.3">
      <c r="A130" s="34"/>
      <c r="B130" s="23"/>
      <c r="C130" s="53"/>
      <c r="D130" s="53"/>
      <c r="E130" s="53"/>
      <c r="F130" s="53"/>
      <c r="G130" s="13" t="s">
        <v>161</v>
      </c>
      <c r="H130" s="14">
        <v>13</v>
      </c>
    </row>
    <row r="131" spans="1:8" x14ac:dyDescent="0.25">
      <c r="A131" s="34"/>
      <c r="B131" s="23"/>
      <c r="C131" s="53"/>
      <c r="D131" s="53"/>
      <c r="E131" s="53"/>
      <c r="F131" s="53"/>
      <c r="G131" s="25" t="s">
        <v>107</v>
      </c>
      <c r="H131" s="26"/>
    </row>
    <row r="132" spans="1:8" ht="31.5" x14ac:dyDescent="0.25">
      <c r="A132" s="34"/>
      <c r="B132" s="23"/>
      <c r="C132" s="53"/>
      <c r="D132" s="53"/>
      <c r="E132" s="53"/>
      <c r="F132" s="53"/>
      <c r="G132" s="13" t="s">
        <v>114</v>
      </c>
      <c r="H132" s="14">
        <v>2</v>
      </c>
    </row>
    <row r="133" spans="1:8" ht="16.5" thickBot="1" x14ac:dyDescent="0.3">
      <c r="A133" s="34"/>
      <c r="B133" s="23"/>
      <c r="C133" s="52"/>
      <c r="D133" s="52"/>
      <c r="E133" s="52"/>
      <c r="F133" s="52"/>
      <c r="G133" s="27" t="s">
        <v>8</v>
      </c>
      <c r="H133" s="29">
        <f>SUM(H114:H117,H119:H122,H124:H127,H129:H130,H132:H132)</f>
        <v>109</v>
      </c>
    </row>
    <row r="134" spans="1:8" ht="249.95" customHeight="1" thickBot="1" x14ac:dyDescent="0.3">
      <c r="A134" s="35"/>
      <c r="B134" s="24"/>
      <c r="C134" s="31" t="s">
        <v>223</v>
      </c>
      <c r="D134" s="31"/>
      <c r="E134" s="31"/>
      <c r="F134" s="32"/>
      <c r="G134" s="28"/>
      <c r="H134" s="30"/>
    </row>
    <row r="135" spans="1:8" x14ac:dyDescent="0.25">
      <c r="A135" s="33">
        <v>10</v>
      </c>
      <c r="B135" s="22" t="s">
        <v>222</v>
      </c>
      <c r="C135" s="54" t="s">
        <v>221</v>
      </c>
      <c r="D135" s="54" t="s">
        <v>220</v>
      </c>
      <c r="E135" s="54" t="s">
        <v>219</v>
      </c>
      <c r="F135" s="54" t="s">
        <v>218</v>
      </c>
      <c r="G135" s="25" t="s">
        <v>136</v>
      </c>
      <c r="H135" s="26"/>
    </row>
    <row r="136" spans="1:8" x14ac:dyDescent="0.25">
      <c r="A136" s="34"/>
      <c r="B136" s="23"/>
      <c r="C136" s="53"/>
      <c r="D136" s="53"/>
      <c r="E136" s="53"/>
      <c r="F136" s="53"/>
      <c r="G136" s="13" t="s">
        <v>135</v>
      </c>
      <c r="H136" s="14">
        <v>3</v>
      </c>
    </row>
    <row r="137" spans="1:8" ht="32.25" thickBot="1" x14ac:dyDescent="0.3">
      <c r="A137" s="34"/>
      <c r="B137" s="23"/>
      <c r="C137" s="53"/>
      <c r="D137" s="53"/>
      <c r="E137" s="53"/>
      <c r="F137" s="53"/>
      <c r="G137" s="13" t="s">
        <v>134</v>
      </c>
      <c r="H137" s="14">
        <v>10</v>
      </c>
    </row>
    <row r="138" spans="1:8" x14ac:dyDescent="0.25">
      <c r="A138" s="34"/>
      <c r="B138" s="23"/>
      <c r="C138" s="53"/>
      <c r="D138" s="53"/>
      <c r="E138" s="53"/>
      <c r="F138" s="53"/>
      <c r="G138" s="25" t="s">
        <v>116</v>
      </c>
      <c r="H138" s="26"/>
    </row>
    <row r="139" spans="1:8" x14ac:dyDescent="0.25">
      <c r="A139" s="34"/>
      <c r="B139" s="23"/>
      <c r="C139" s="53"/>
      <c r="D139" s="53"/>
      <c r="E139" s="53"/>
      <c r="F139" s="53"/>
      <c r="G139" s="13" t="s">
        <v>199</v>
      </c>
      <c r="H139" s="14">
        <v>2</v>
      </c>
    </row>
    <row r="140" spans="1:8" x14ac:dyDescent="0.25">
      <c r="A140" s="34"/>
      <c r="B140" s="23"/>
      <c r="C140" s="53"/>
      <c r="D140" s="53"/>
      <c r="E140" s="53"/>
      <c r="F140" s="53"/>
      <c r="G140" s="13" t="s">
        <v>93</v>
      </c>
      <c r="H140" s="14">
        <v>5</v>
      </c>
    </row>
    <row r="141" spans="1:8" x14ac:dyDescent="0.25">
      <c r="A141" s="34"/>
      <c r="B141" s="23"/>
      <c r="C141" s="53"/>
      <c r="D141" s="53"/>
      <c r="E141" s="53"/>
      <c r="F141" s="53"/>
      <c r="G141" s="13" t="s">
        <v>92</v>
      </c>
      <c r="H141" s="14">
        <v>5</v>
      </c>
    </row>
    <row r="142" spans="1:8" ht="16.5" thickBot="1" x14ac:dyDescent="0.3">
      <c r="A142" s="34"/>
      <c r="B142" s="23"/>
      <c r="C142" s="53"/>
      <c r="D142" s="53"/>
      <c r="E142" s="53"/>
      <c r="F142" s="53"/>
      <c r="G142" s="13" t="s">
        <v>115</v>
      </c>
      <c r="H142" s="14">
        <v>10</v>
      </c>
    </row>
    <row r="143" spans="1:8" x14ac:dyDescent="0.25">
      <c r="A143" s="34"/>
      <c r="B143" s="23"/>
      <c r="C143" s="53"/>
      <c r="D143" s="53"/>
      <c r="E143" s="53"/>
      <c r="F143" s="53"/>
      <c r="G143" s="25" t="s">
        <v>127</v>
      </c>
      <c r="H143" s="26"/>
    </row>
    <row r="144" spans="1:8" x14ac:dyDescent="0.25">
      <c r="A144" s="34"/>
      <c r="B144" s="23"/>
      <c r="C144" s="53"/>
      <c r="D144" s="53"/>
      <c r="E144" s="53"/>
      <c r="F144" s="53"/>
      <c r="G144" s="13" t="s">
        <v>155</v>
      </c>
      <c r="H144" s="14">
        <v>4</v>
      </c>
    </row>
    <row r="145" spans="1:8" ht="31.5" x14ac:dyDescent="0.25">
      <c r="A145" s="34"/>
      <c r="B145" s="23"/>
      <c r="C145" s="53"/>
      <c r="D145" s="53"/>
      <c r="E145" s="53"/>
      <c r="F145" s="53"/>
      <c r="G145" s="13" t="s">
        <v>154</v>
      </c>
      <c r="H145" s="14">
        <v>4</v>
      </c>
    </row>
    <row r="146" spans="1:8" ht="31.5" x14ac:dyDescent="0.25">
      <c r="A146" s="34"/>
      <c r="B146" s="23"/>
      <c r="C146" s="53"/>
      <c r="D146" s="53"/>
      <c r="E146" s="53"/>
      <c r="F146" s="53"/>
      <c r="G146" s="13" t="s">
        <v>153</v>
      </c>
      <c r="H146" s="14">
        <v>4</v>
      </c>
    </row>
    <row r="147" spans="1:8" ht="48" thickBot="1" x14ac:dyDescent="0.3">
      <c r="A147" s="34"/>
      <c r="B147" s="23"/>
      <c r="C147" s="53"/>
      <c r="D147" s="53"/>
      <c r="E147" s="53"/>
      <c r="F147" s="53"/>
      <c r="G147" s="13" t="s">
        <v>126</v>
      </c>
      <c r="H147" s="14">
        <v>6</v>
      </c>
    </row>
    <row r="148" spans="1:8" x14ac:dyDescent="0.25">
      <c r="A148" s="34"/>
      <c r="B148" s="23"/>
      <c r="C148" s="53"/>
      <c r="D148" s="53"/>
      <c r="E148" s="53"/>
      <c r="F148" s="53"/>
      <c r="G148" s="25" t="s">
        <v>107</v>
      </c>
      <c r="H148" s="26"/>
    </row>
    <row r="149" spans="1:8" ht="31.5" x14ac:dyDescent="0.25">
      <c r="A149" s="34"/>
      <c r="B149" s="23"/>
      <c r="C149" s="53"/>
      <c r="D149" s="53"/>
      <c r="E149" s="53"/>
      <c r="F149" s="53"/>
      <c r="G149" s="13" t="s">
        <v>114</v>
      </c>
      <c r="H149" s="14">
        <v>2</v>
      </c>
    </row>
    <row r="150" spans="1:8" ht="16.5" thickBot="1" x14ac:dyDescent="0.3">
      <c r="A150" s="34"/>
      <c r="B150" s="23"/>
      <c r="C150" s="52"/>
      <c r="D150" s="52"/>
      <c r="E150" s="52"/>
      <c r="F150" s="52"/>
      <c r="G150" s="27" t="s">
        <v>8</v>
      </c>
      <c r="H150" s="29">
        <f>SUM(H136:H137,H139:H142,H144:H147,H149:H149)</f>
        <v>55</v>
      </c>
    </row>
    <row r="151" spans="1:8" ht="249.95" customHeight="1" thickBot="1" x14ac:dyDescent="0.3">
      <c r="A151" s="35"/>
      <c r="B151" s="24"/>
      <c r="C151" s="31" t="s">
        <v>217</v>
      </c>
      <c r="D151" s="31"/>
      <c r="E151" s="31"/>
      <c r="F151" s="32"/>
      <c r="G151" s="28"/>
      <c r="H151" s="30"/>
    </row>
    <row r="152" spans="1:8" x14ac:dyDescent="0.25">
      <c r="A152" s="33">
        <v>11</v>
      </c>
      <c r="B152" s="22" t="s">
        <v>211</v>
      </c>
      <c r="C152" s="54" t="s">
        <v>216</v>
      </c>
      <c r="D152" s="54" t="s">
        <v>215</v>
      </c>
      <c r="E152" s="54" t="s">
        <v>214</v>
      </c>
      <c r="F152" s="54" t="s">
        <v>213</v>
      </c>
      <c r="G152" s="25" t="s">
        <v>136</v>
      </c>
      <c r="H152" s="26"/>
    </row>
    <row r="153" spans="1:8" x14ac:dyDescent="0.25">
      <c r="A153" s="34"/>
      <c r="B153" s="23"/>
      <c r="C153" s="53"/>
      <c r="D153" s="53"/>
      <c r="E153" s="53"/>
      <c r="F153" s="53"/>
      <c r="G153" s="13" t="s">
        <v>135</v>
      </c>
      <c r="H153" s="14">
        <v>3</v>
      </c>
    </row>
    <row r="154" spans="1:8" ht="32.25" thickBot="1" x14ac:dyDescent="0.3">
      <c r="A154" s="34"/>
      <c r="B154" s="23"/>
      <c r="C154" s="53"/>
      <c r="D154" s="53"/>
      <c r="E154" s="53"/>
      <c r="F154" s="53"/>
      <c r="G154" s="13" t="s">
        <v>134</v>
      </c>
      <c r="H154" s="14">
        <v>10</v>
      </c>
    </row>
    <row r="155" spans="1:8" x14ac:dyDescent="0.25">
      <c r="A155" s="34"/>
      <c r="B155" s="23"/>
      <c r="C155" s="53"/>
      <c r="D155" s="53"/>
      <c r="E155" s="53"/>
      <c r="F155" s="53"/>
      <c r="G155" s="25" t="s">
        <v>116</v>
      </c>
      <c r="H155" s="26"/>
    </row>
    <row r="156" spans="1:8" x14ac:dyDescent="0.25">
      <c r="A156" s="34"/>
      <c r="B156" s="23"/>
      <c r="C156" s="53"/>
      <c r="D156" s="53"/>
      <c r="E156" s="53"/>
      <c r="F156" s="53"/>
      <c r="G156" s="13" t="s">
        <v>199</v>
      </c>
      <c r="H156" s="14">
        <v>2</v>
      </c>
    </row>
    <row r="157" spans="1:8" x14ac:dyDescent="0.25">
      <c r="A157" s="34"/>
      <c r="B157" s="23"/>
      <c r="C157" s="53"/>
      <c r="D157" s="53"/>
      <c r="E157" s="53"/>
      <c r="F157" s="53"/>
      <c r="G157" s="13" t="s">
        <v>93</v>
      </c>
      <c r="H157" s="14">
        <v>5</v>
      </c>
    </row>
    <row r="158" spans="1:8" x14ac:dyDescent="0.25">
      <c r="A158" s="34"/>
      <c r="B158" s="23"/>
      <c r="C158" s="53"/>
      <c r="D158" s="53"/>
      <c r="E158" s="53"/>
      <c r="F158" s="53"/>
      <c r="G158" s="13" t="s">
        <v>92</v>
      </c>
      <c r="H158" s="14">
        <v>5</v>
      </c>
    </row>
    <row r="159" spans="1:8" ht="16.5" thickBot="1" x14ac:dyDescent="0.3">
      <c r="A159" s="34"/>
      <c r="B159" s="23"/>
      <c r="C159" s="53"/>
      <c r="D159" s="53"/>
      <c r="E159" s="53"/>
      <c r="F159" s="53"/>
      <c r="G159" s="13" t="s">
        <v>115</v>
      </c>
      <c r="H159" s="14">
        <v>10</v>
      </c>
    </row>
    <row r="160" spans="1:8" x14ac:dyDescent="0.25">
      <c r="A160" s="34"/>
      <c r="B160" s="23"/>
      <c r="C160" s="53"/>
      <c r="D160" s="53"/>
      <c r="E160" s="53"/>
      <c r="F160" s="53"/>
      <c r="G160" s="25" t="s">
        <v>127</v>
      </c>
      <c r="H160" s="26"/>
    </row>
    <row r="161" spans="1:8" ht="48" thickBot="1" x14ac:dyDescent="0.3">
      <c r="A161" s="34"/>
      <c r="B161" s="23"/>
      <c r="C161" s="53"/>
      <c r="D161" s="53"/>
      <c r="E161" s="53"/>
      <c r="F161" s="53"/>
      <c r="G161" s="13" t="s">
        <v>126</v>
      </c>
      <c r="H161" s="14">
        <v>6</v>
      </c>
    </row>
    <row r="162" spans="1:8" x14ac:dyDescent="0.25">
      <c r="A162" s="34"/>
      <c r="B162" s="23"/>
      <c r="C162" s="53"/>
      <c r="D162" s="53"/>
      <c r="E162" s="53"/>
      <c r="F162" s="53"/>
      <c r="G162" s="25" t="s">
        <v>162</v>
      </c>
      <c r="H162" s="26"/>
    </row>
    <row r="163" spans="1:8" ht="31.5" x14ac:dyDescent="0.25">
      <c r="A163" s="34"/>
      <c r="B163" s="23"/>
      <c r="C163" s="53"/>
      <c r="D163" s="53"/>
      <c r="E163" s="53"/>
      <c r="F163" s="53"/>
      <c r="G163" s="13" t="s">
        <v>175</v>
      </c>
      <c r="H163" s="14">
        <v>3</v>
      </c>
    </row>
    <row r="164" spans="1:8" ht="31.5" x14ac:dyDescent="0.25">
      <c r="A164" s="34"/>
      <c r="B164" s="23"/>
      <c r="C164" s="53"/>
      <c r="D164" s="53"/>
      <c r="E164" s="53"/>
      <c r="F164" s="53"/>
      <c r="G164" s="13" t="s">
        <v>174</v>
      </c>
      <c r="H164" s="14">
        <v>8</v>
      </c>
    </row>
    <row r="165" spans="1:8" ht="31.5" x14ac:dyDescent="0.25">
      <c r="A165" s="34"/>
      <c r="B165" s="23"/>
      <c r="C165" s="53"/>
      <c r="D165" s="53"/>
      <c r="E165" s="53"/>
      <c r="F165" s="53"/>
      <c r="G165" s="13" t="s">
        <v>206</v>
      </c>
      <c r="H165" s="14">
        <v>7</v>
      </c>
    </row>
    <row r="166" spans="1:8" ht="47.25" x14ac:dyDescent="0.25">
      <c r="A166" s="34"/>
      <c r="B166" s="23"/>
      <c r="C166" s="53"/>
      <c r="D166" s="53"/>
      <c r="E166" s="53"/>
      <c r="F166" s="53"/>
      <c r="G166" s="13" t="s">
        <v>173</v>
      </c>
      <c r="H166" s="14">
        <v>8</v>
      </c>
    </row>
    <row r="167" spans="1:8" ht="48" thickBot="1" x14ac:dyDescent="0.3">
      <c r="A167" s="34"/>
      <c r="B167" s="23"/>
      <c r="C167" s="53"/>
      <c r="D167" s="53"/>
      <c r="E167" s="53"/>
      <c r="F167" s="53"/>
      <c r="G167" s="13" t="s">
        <v>161</v>
      </c>
      <c r="H167" s="14">
        <v>13</v>
      </c>
    </row>
    <row r="168" spans="1:8" x14ac:dyDescent="0.25">
      <c r="A168" s="34"/>
      <c r="B168" s="23"/>
      <c r="C168" s="53"/>
      <c r="D168" s="53"/>
      <c r="E168" s="53"/>
      <c r="F168" s="53"/>
      <c r="G168" s="25" t="s">
        <v>107</v>
      </c>
      <c r="H168" s="26"/>
    </row>
    <row r="169" spans="1:8" ht="31.5" x14ac:dyDescent="0.25">
      <c r="A169" s="34"/>
      <c r="B169" s="23"/>
      <c r="C169" s="53"/>
      <c r="D169" s="53"/>
      <c r="E169" s="53"/>
      <c r="F169" s="53"/>
      <c r="G169" s="13" t="s">
        <v>114</v>
      </c>
      <c r="H169" s="14">
        <v>2</v>
      </c>
    </row>
    <row r="170" spans="1:8" ht="16.5" thickBot="1" x14ac:dyDescent="0.3">
      <c r="A170" s="34"/>
      <c r="B170" s="23"/>
      <c r="C170" s="52"/>
      <c r="D170" s="52"/>
      <c r="E170" s="52"/>
      <c r="F170" s="52"/>
      <c r="G170" s="27" t="s">
        <v>8</v>
      </c>
      <c r="H170" s="29">
        <f>SUM(H153:H154,H156:H159,H161:H161,H163:H167,H169:H169)</f>
        <v>82</v>
      </c>
    </row>
    <row r="171" spans="1:8" ht="249.95" customHeight="1" thickBot="1" x14ac:dyDescent="0.3">
      <c r="A171" s="35"/>
      <c r="B171" s="24"/>
      <c r="C171" s="31" t="s">
        <v>212</v>
      </c>
      <c r="D171" s="31"/>
      <c r="E171" s="31"/>
      <c r="F171" s="32"/>
      <c r="G171" s="28"/>
      <c r="H171" s="30"/>
    </row>
    <row r="172" spans="1:8" x14ac:dyDescent="0.25">
      <c r="A172" s="33">
        <v>12</v>
      </c>
      <c r="B172" s="22" t="s">
        <v>211</v>
      </c>
      <c r="C172" s="54" t="s">
        <v>210</v>
      </c>
      <c r="D172" s="54" t="s">
        <v>209</v>
      </c>
      <c r="E172" s="54" t="s">
        <v>208</v>
      </c>
      <c r="F172" s="54" t="s">
        <v>207</v>
      </c>
      <c r="G172" s="25" t="s">
        <v>136</v>
      </c>
      <c r="H172" s="26"/>
    </row>
    <row r="173" spans="1:8" ht="32.25" thickBot="1" x14ac:dyDescent="0.3">
      <c r="A173" s="34"/>
      <c r="B173" s="23"/>
      <c r="C173" s="53"/>
      <c r="D173" s="53"/>
      <c r="E173" s="53"/>
      <c r="F173" s="53"/>
      <c r="G173" s="13" t="s">
        <v>134</v>
      </c>
      <c r="H173" s="14">
        <v>10</v>
      </c>
    </row>
    <row r="174" spans="1:8" x14ac:dyDescent="0.25">
      <c r="A174" s="34"/>
      <c r="B174" s="23"/>
      <c r="C174" s="53"/>
      <c r="D174" s="53"/>
      <c r="E174" s="53"/>
      <c r="F174" s="53"/>
      <c r="G174" s="25" t="s">
        <v>177</v>
      </c>
      <c r="H174" s="26"/>
    </row>
    <row r="175" spans="1:8" ht="31.5" x14ac:dyDescent="0.25">
      <c r="A175" s="34"/>
      <c r="B175" s="23"/>
      <c r="C175" s="53"/>
      <c r="D175" s="53"/>
      <c r="E175" s="53"/>
      <c r="F175" s="53"/>
      <c r="G175" s="13" t="s">
        <v>198</v>
      </c>
      <c r="H175" s="14">
        <v>9</v>
      </c>
    </row>
    <row r="176" spans="1:8" x14ac:dyDescent="0.25">
      <c r="A176" s="34"/>
      <c r="B176" s="23"/>
      <c r="C176" s="53"/>
      <c r="D176" s="53"/>
      <c r="E176" s="53"/>
      <c r="F176" s="53"/>
      <c r="G176" s="13" t="s">
        <v>89</v>
      </c>
      <c r="H176" s="14">
        <v>9</v>
      </c>
    </row>
    <row r="177" spans="1:8" x14ac:dyDescent="0.25">
      <c r="A177" s="34"/>
      <c r="B177" s="23"/>
      <c r="C177" s="53"/>
      <c r="D177" s="53"/>
      <c r="E177" s="53"/>
      <c r="F177" s="53"/>
      <c r="G177" s="13" t="s">
        <v>88</v>
      </c>
      <c r="H177" s="14">
        <v>9</v>
      </c>
    </row>
    <row r="178" spans="1:8" ht="31.5" x14ac:dyDescent="0.25">
      <c r="A178" s="34"/>
      <c r="B178" s="23"/>
      <c r="C178" s="53"/>
      <c r="D178" s="53"/>
      <c r="E178" s="53"/>
      <c r="F178" s="53"/>
      <c r="G178" s="13" t="s">
        <v>197</v>
      </c>
      <c r="H178" s="14">
        <v>9</v>
      </c>
    </row>
    <row r="179" spans="1:8" ht="31.5" x14ac:dyDescent="0.25">
      <c r="A179" s="34"/>
      <c r="B179" s="23"/>
      <c r="C179" s="53"/>
      <c r="D179" s="53"/>
      <c r="E179" s="53"/>
      <c r="F179" s="53"/>
      <c r="G179" s="13" t="s">
        <v>196</v>
      </c>
      <c r="H179" s="14">
        <v>9</v>
      </c>
    </row>
    <row r="180" spans="1:8" ht="16.5" thickBot="1" x14ac:dyDescent="0.3">
      <c r="A180" s="34"/>
      <c r="B180" s="23"/>
      <c r="C180" s="53"/>
      <c r="D180" s="53"/>
      <c r="E180" s="53"/>
      <c r="F180" s="53"/>
      <c r="G180" s="13" t="s">
        <v>91</v>
      </c>
      <c r="H180" s="14">
        <v>18</v>
      </c>
    </row>
    <row r="181" spans="1:8" x14ac:dyDescent="0.25">
      <c r="A181" s="34"/>
      <c r="B181" s="23"/>
      <c r="C181" s="53"/>
      <c r="D181" s="53"/>
      <c r="E181" s="53"/>
      <c r="F181" s="53"/>
      <c r="G181" s="25" t="s">
        <v>162</v>
      </c>
      <c r="H181" s="26"/>
    </row>
    <row r="182" spans="1:8" ht="31.5" x14ac:dyDescent="0.25">
      <c r="A182" s="34"/>
      <c r="B182" s="23"/>
      <c r="C182" s="53"/>
      <c r="D182" s="53"/>
      <c r="E182" s="53"/>
      <c r="F182" s="53"/>
      <c r="G182" s="13" t="s">
        <v>175</v>
      </c>
      <c r="H182" s="14">
        <v>3</v>
      </c>
    </row>
    <row r="183" spans="1:8" ht="31.5" x14ac:dyDescent="0.25">
      <c r="A183" s="34"/>
      <c r="B183" s="23"/>
      <c r="C183" s="53"/>
      <c r="D183" s="53"/>
      <c r="E183" s="53"/>
      <c r="F183" s="53"/>
      <c r="G183" s="13" t="s">
        <v>174</v>
      </c>
      <c r="H183" s="14">
        <v>8</v>
      </c>
    </row>
    <row r="184" spans="1:8" ht="31.5" x14ac:dyDescent="0.25">
      <c r="A184" s="34"/>
      <c r="B184" s="23"/>
      <c r="C184" s="53"/>
      <c r="D184" s="53"/>
      <c r="E184" s="53"/>
      <c r="F184" s="53"/>
      <c r="G184" s="13" t="s">
        <v>206</v>
      </c>
      <c r="H184" s="14">
        <v>7</v>
      </c>
    </row>
    <row r="185" spans="1:8" ht="47.25" x14ac:dyDescent="0.25">
      <c r="A185" s="34"/>
      <c r="B185" s="23"/>
      <c r="C185" s="53"/>
      <c r="D185" s="53"/>
      <c r="E185" s="53"/>
      <c r="F185" s="53"/>
      <c r="G185" s="13" t="s">
        <v>173</v>
      </c>
      <c r="H185" s="14">
        <v>8</v>
      </c>
    </row>
    <row r="186" spans="1:8" ht="48" thickBot="1" x14ac:dyDescent="0.3">
      <c r="A186" s="34"/>
      <c r="B186" s="23"/>
      <c r="C186" s="53"/>
      <c r="D186" s="53"/>
      <c r="E186" s="53"/>
      <c r="F186" s="53"/>
      <c r="G186" s="13" t="s">
        <v>161</v>
      </c>
      <c r="H186" s="14">
        <v>13</v>
      </c>
    </row>
    <row r="187" spans="1:8" x14ac:dyDescent="0.25">
      <c r="A187" s="34"/>
      <c r="B187" s="23"/>
      <c r="C187" s="53"/>
      <c r="D187" s="53"/>
      <c r="E187" s="53"/>
      <c r="F187" s="53"/>
      <c r="G187" s="25" t="s">
        <v>107</v>
      </c>
      <c r="H187" s="26"/>
    </row>
    <row r="188" spans="1:8" ht="31.5" x14ac:dyDescent="0.25">
      <c r="A188" s="34"/>
      <c r="B188" s="23"/>
      <c r="C188" s="53"/>
      <c r="D188" s="53"/>
      <c r="E188" s="53"/>
      <c r="F188" s="53"/>
      <c r="G188" s="13" t="s">
        <v>114</v>
      </c>
      <c r="H188" s="14">
        <v>2</v>
      </c>
    </row>
    <row r="189" spans="1:8" ht="16.5" thickBot="1" x14ac:dyDescent="0.3">
      <c r="A189" s="34"/>
      <c r="B189" s="23"/>
      <c r="C189" s="52"/>
      <c r="D189" s="52"/>
      <c r="E189" s="52"/>
      <c r="F189" s="52"/>
      <c r="G189" s="27" t="s">
        <v>8</v>
      </c>
      <c r="H189" s="29">
        <f>SUM(H173:H173,H175:H180,H182:H186,H188:H188)</f>
        <v>114</v>
      </c>
    </row>
    <row r="190" spans="1:8" ht="249.95" customHeight="1" thickBot="1" x14ac:dyDescent="0.3">
      <c r="A190" s="35"/>
      <c r="B190" s="24"/>
      <c r="C190" s="31" t="s">
        <v>205</v>
      </c>
      <c r="D190" s="31"/>
      <c r="E190" s="31"/>
      <c r="F190" s="32"/>
      <c r="G190" s="28"/>
      <c r="H190" s="30"/>
    </row>
    <row r="191" spans="1:8" x14ac:dyDescent="0.25">
      <c r="A191" s="33">
        <v>13</v>
      </c>
      <c r="B191" s="22" t="s">
        <v>204</v>
      </c>
      <c r="C191" s="54" t="s">
        <v>203</v>
      </c>
      <c r="D191" s="54" t="s">
        <v>202</v>
      </c>
      <c r="E191" s="54" t="s">
        <v>201</v>
      </c>
      <c r="F191" s="54" t="s">
        <v>200</v>
      </c>
      <c r="G191" s="25" t="s">
        <v>136</v>
      </c>
      <c r="H191" s="26"/>
    </row>
    <row r="192" spans="1:8" x14ac:dyDescent="0.25">
      <c r="A192" s="34"/>
      <c r="B192" s="23"/>
      <c r="C192" s="53"/>
      <c r="D192" s="53"/>
      <c r="E192" s="53"/>
      <c r="F192" s="53"/>
      <c r="G192" s="13" t="s">
        <v>135</v>
      </c>
      <c r="H192" s="14">
        <v>3</v>
      </c>
    </row>
    <row r="193" spans="1:8" ht="32.25" thickBot="1" x14ac:dyDescent="0.3">
      <c r="A193" s="34"/>
      <c r="B193" s="23"/>
      <c r="C193" s="53"/>
      <c r="D193" s="53"/>
      <c r="E193" s="53"/>
      <c r="F193" s="53"/>
      <c r="G193" s="13" t="s">
        <v>134</v>
      </c>
      <c r="H193" s="14">
        <v>10</v>
      </c>
    </row>
    <row r="194" spans="1:8" x14ac:dyDescent="0.25">
      <c r="A194" s="34"/>
      <c r="B194" s="23"/>
      <c r="C194" s="53"/>
      <c r="D194" s="53"/>
      <c r="E194" s="53"/>
      <c r="F194" s="53"/>
      <c r="G194" s="25" t="s">
        <v>116</v>
      </c>
      <c r="H194" s="26"/>
    </row>
    <row r="195" spans="1:8" x14ac:dyDescent="0.25">
      <c r="A195" s="34"/>
      <c r="B195" s="23"/>
      <c r="C195" s="53"/>
      <c r="D195" s="53"/>
      <c r="E195" s="53"/>
      <c r="F195" s="53"/>
      <c r="G195" s="13" t="s">
        <v>199</v>
      </c>
      <c r="H195" s="14">
        <v>2</v>
      </c>
    </row>
    <row r="196" spans="1:8" x14ac:dyDescent="0.25">
      <c r="A196" s="34"/>
      <c r="B196" s="23"/>
      <c r="C196" s="53"/>
      <c r="D196" s="53"/>
      <c r="E196" s="53"/>
      <c r="F196" s="53"/>
      <c r="G196" s="13" t="s">
        <v>93</v>
      </c>
      <c r="H196" s="14">
        <v>5</v>
      </c>
    </row>
    <row r="197" spans="1:8" x14ac:dyDescent="0.25">
      <c r="A197" s="34"/>
      <c r="B197" s="23"/>
      <c r="C197" s="53"/>
      <c r="D197" s="53"/>
      <c r="E197" s="53"/>
      <c r="F197" s="53"/>
      <c r="G197" s="13" t="s">
        <v>92</v>
      </c>
      <c r="H197" s="14">
        <v>5</v>
      </c>
    </row>
    <row r="198" spans="1:8" ht="16.5" thickBot="1" x14ac:dyDescent="0.3">
      <c r="A198" s="34"/>
      <c r="B198" s="23"/>
      <c r="C198" s="53"/>
      <c r="D198" s="53"/>
      <c r="E198" s="53"/>
      <c r="F198" s="53"/>
      <c r="G198" s="13" t="s">
        <v>115</v>
      </c>
      <c r="H198" s="14">
        <v>10</v>
      </c>
    </row>
    <row r="199" spans="1:8" x14ac:dyDescent="0.25">
      <c r="A199" s="34"/>
      <c r="B199" s="23"/>
      <c r="C199" s="53"/>
      <c r="D199" s="53"/>
      <c r="E199" s="53"/>
      <c r="F199" s="53"/>
      <c r="G199" s="25" t="s">
        <v>177</v>
      </c>
      <c r="H199" s="26"/>
    </row>
    <row r="200" spans="1:8" ht="31.5" x14ac:dyDescent="0.25">
      <c r="A200" s="34"/>
      <c r="B200" s="23"/>
      <c r="C200" s="53"/>
      <c r="D200" s="53"/>
      <c r="E200" s="53"/>
      <c r="F200" s="53"/>
      <c r="G200" s="13" t="s">
        <v>198</v>
      </c>
      <c r="H200" s="14">
        <v>9</v>
      </c>
    </row>
    <row r="201" spans="1:8" x14ac:dyDescent="0.25">
      <c r="A201" s="34"/>
      <c r="B201" s="23"/>
      <c r="C201" s="53"/>
      <c r="D201" s="53"/>
      <c r="E201" s="53"/>
      <c r="F201" s="53"/>
      <c r="G201" s="13" t="s">
        <v>89</v>
      </c>
      <c r="H201" s="14">
        <v>9</v>
      </c>
    </row>
    <row r="202" spans="1:8" x14ac:dyDescent="0.25">
      <c r="A202" s="34"/>
      <c r="B202" s="23"/>
      <c r="C202" s="53"/>
      <c r="D202" s="53"/>
      <c r="E202" s="53"/>
      <c r="F202" s="53"/>
      <c r="G202" s="13" t="s">
        <v>88</v>
      </c>
      <c r="H202" s="14">
        <v>9</v>
      </c>
    </row>
    <row r="203" spans="1:8" ht="31.5" x14ac:dyDescent="0.25">
      <c r="A203" s="34"/>
      <c r="B203" s="23"/>
      <c r="C203" s="53"/>
      <c r="D203" s="53"/>
      <c r="E203" s="53"/>
      <c r="F203" s="53"/>
      <c r="G203" s="13" t="s">
        <v>197</v>
      </c>
      <c r="H203" s="14">
        <v>9</v>
      </c>
    </row>
    <row r="204" spans="1:8" ht="31.5" x14ac:dyDescent="0.25">
      <c r="A204" s="34"/>
      <c r="B204" s="23"/>
      <c r="C204" s="53"/>
      <c r="D204" s="53"/>
      <c r="E204" s="53"/>
      <c r="F204" s="53"/>
      <c r="G204" s="13" t="s">
        <v>196</v>
      </c>
      <c r="H204" s="14">
        <v>9</v>
      </c>
    </row>
    <row r="205" spans="1:8" ht="31.5" x14ac:dyDescent="0.25">
      <c r="A205" s="34"/>
      <c r="B205" s="23"/>
      <c r="C205" s="53"/>
      <c r="D205" s="53"/>
      <c r="E205" s="53"/>
      <c r="F205" s="53"/>
      <c r="G205" s="13" t="s">
        <v>195</v>
      </c>
      <c r="H205" s="14">
        <v>18</v>
      </c>
    </row>
    <row r="206" spans="1:8" ht="32.25" thickBot="1" x14ac:dyDescent="0.3">
      <c r="A206" s="34"/>
      <c r="B206" s="23"/>
      <c r="C206" s="53"/>
      <c r="D206" s="53"/>
      <c r="E206" s="53"/>
      <c r="F206" s="53"/>
      <c r="G206" s="13" t="s">
        <v>90</v>
      </c>
      <c r="H206" s="14">
        <v>7</v>
      </c>
    </row>
    <row r="207" spans="1:8" x14ac:dyDescent="0.25">
      <c r="A207" s="34"/>
      <c r="B207" s="23"/>
      <c r="C207" s="53"/>
      <c r="D207" s="53"/>
      <c r="E207" s="53"/>
      <c r="F207" s="53"/>
      <c r="G207" s="25" t="s">
        <v>127</v>
      </c>
      <c r="H207" s="26"/>
    </row>
    <row r="208" spans="1:8" ht="16.5" thickBot="1" x14ac:dyDescent="0.3">
      <c r="A208" s="34"/>
      <c r="B208" s="23"/>
      <c r="C208" s="53"/>
      <c r="D208" s="53"/>
      <c r="E208" s="53"/>
      <c r="F208" s="53"/>
      <c r="G208" s="13" t="s">
        <v>176</v>
      </c>
      <c r="H208" s="14">
        <v>15</v>
      </c>
    </row>
    <row r="209" spans="1:8" x14ac:dyDescent="0.25">
      <c r="A209" s="34"/>
      <c r="B209" s="23"/>
      <c r="C209" s="53"/>
      <c r="D209" s="53"/>
      <c r="E209" s="53"/>
      <c r="F209" s="53"/>
      <c r="G209" s="25" t="s">
        <v>162</v>
      </c>
      <c r="H209" s="26"/>
    </row>
    <row r="210" spans="1:8" ht="31.5" x14ac:dyDescent="0.25">
      <c r="A210" s="34"/>
      <c r="B210" s="23"/>
      <c r="C210" s="53"/>
      <c r="D210" s="53"/>
      <c r="E210" s="53"/>
      <c r="F210" s="53"/>
      <c r="G210" s="13" t="s">
        <v>175</v>
      </c>
      <c r="H210" s="14">
        <v>3</v>
      </c>
    </row>
    <row r="211" spans="1:8" ht="31.5" x14ac:dyDescent="0.25">
      <c r="A211" s="34"/>
      <c r="B211" s="23"/>
      <c r="C211" s="53"/>
      <c r="D211" s="53"/>
      <c r="E211" s="53"/>
      <c r="F211" s="53"/>
      <c r="G211" s="13" t="s">
        <v>174</v>
      </c>
      <c r="H211" s="14">
        <v>8</v>
      </c>
    </row>
    <row r="212" spans="1:8" ht="31.5" x14ac:dyDescent="0.25">
      <c r="A212" s="34"/>
      <c r="B212" s="23"/>
      <c r="C212" s="53"/>
      <c r="D212" s="53"/>
      <c r="E212" s="53"/>
      <c r="F212" s="53"/>
      <c r="G212" s="13" t="s">
        <v>172</v>
      </c>
      <c r="H212" s="14">
        <v>10</v>
      </c>
    </row>
    <row r="213" spans="1:8" x14ac:dyDescent="0.25">
      <c r="A213" s="34"/>
      <c r="B213" s="23"/>
      <c r="C213" s="53"/>
      <c r="D213" s="53"/>
      <c r="E213" s="53"/>
      <c r="F213" s="53"/>
      <c r="G213" s="13" t="s">
        <v>194</v>
      </c>
      <c r="H213" s="14">
        <v>30</v>
      </c>
    </row>
    <row r="214" spans="1:8" ht="48" thickBot="1" x14ac:dyDescent="0.3">
      <c r="A214" s="34"/>
      <c r="B214" s="23"/>
      <c r="C214" s="53"/>
      <c r="D214" s="53"/>
      <c r="E214" s="53"/>
      <c r="F214" s="53"/>
      <c r="G214" s="13" t="s">
        <v>161</v>
      </c>
      <c r="H214" s="14">
        <v>13</v>
      </c>
    </row>
    <row r="215" spans="1:8" x14ac:dyDescent="0.25">
      <c r="A215" s="34"/>
      <c r="B215" s="23"/>
      <c r="C215" s="53"/>
      <c r="D215" s="53"/>
      <c r="E215" s="53"/>
      <c r="F215" s="53"/>
      <c r="G215" s="25" t="s">
        <v>107</v>
      </c>
      <c r="H215" s="26"/>
    </row>
    <row r="216" spans="1:8" ht="31.5" x14ac:dyDescent="0.25">
      <c r="A216" s="34"/>
      <c r="B216" s="23"/>
      <c r="C216" s="53"/>
      <c r="D216" s="53"/>
      <c r="E216" s="53"/>
      <c r="F216" s="53"/>
      <c r="G216" s="13" t="s">
        <v>114</v>
      </c>
      <c r="H216" s="14">
        <v>2</v>
      </c>
    </row>
    <row r="217" spans="1:8" ht="16.5" thickBot="1" x14ac:dyDescent="0.3">
      <c r="A217" s="34"/>
      <c r="B217" s="23"/>
      <c r="C217" s="52"/>
      <c r="D217" s="52"/>
      <c r="E217" s="52"/>
      <c r="F217" s="52"/>
      <c r="G217" s="27" t="s">
        <v>8</v>
      </c>
      <c r="H217" s="29">
        <f>SUM(H192:H193,H195:H198,H200:H206,H208:H208,H210:H214,H216:H216)</f>
        <v>186</v>
      </c>
    </row>
    <row r="218" spans="1:8" ht="249.95" customHeight="1" thickBot="1" x14ac:dyDescent="0.3">
      <c r="A218" s="35"/>
      <c r="B218" s="24"/>
      <c r="C218" s="31" t="s">
        <v>193</v>
      </c>
      <c r="D218" s="31"/>
      <c r="E218" s="31"/>
      <c r="F218" s="32"/>
      <c r="G218" s="28"/>
      <c r="H218" s="30"/>
    </row>
    <row r="219" spans="1:8" x14ac:dyDescent="0.25">
      <c r="A219" s="33">
        <v>14</v>
      </c>
      <c r="B219" s="22" t="s">
        <v>182</v>
      </c>
      <c r="C219" s="54" t="s">
        <v>192</v>
      </c>
      <c r="D219" s="54" t="s">
        <v>191</v>
      </c>
      <c r="E219" s="54" t="s">
        <v>190</v>
      </c>
      <c r="F219" s="54" t="s">
        <v>189</v>
      </c>
      <c r="G219" s="25" t="s">
        <v>136</v>
      </c>
      <c r="H219" s="26"/>
    </row>
    <row r="220" spans="1:8" ht="16.5" thickBot="1" x14ac:dyDescent="0.3">
      <c r="A220" s="34"/>
      <c r="B220" s="23"/>
      <c r="C220" s="53"/>
      <c r="D220" s="53"/>
      <c r="E220" s="53"/>
      <c r="F220" s="53"/>
      <c r="G220" s="13" t="s">
        <v>168</v>
      </c>
      <c r="H220" s="14">
        <v>5</v>
      </c>
    </row>
    <row r="221" spans="1:8" x14ac:dyDescent="0.25">
      <c r="A221" s="34"/>
      <c r="B221" s="23"/>
      <c r="C221" s="53"/>
      <c r="D221" s="53"/>
      <c r="E221" s="53"/>
      <c r="F221" s="53"/>
      <c r="G221" s="25" t="s">
        <v>116</v>
      </c>
      <c r="H221" s="26"/>
    </row>
    <row r="222" spans="1:8" ht="16.5" thickBot="1" x14ac:dyDescent="0.3">
      <c r="A222" s="34"/>
      <c r="B222" s="23"/>
      <c r="C222" s="53"/>
      <c r="D222" s="53"/>
      <c r="E222" s="53"/>
      <c r="F222" s="53"/>
      <c r="G222" s="13" t="s">
        <v>115</v>
      </c>
      <c r="H222" s="14">
        <v>10</v>
      </c>
    </row>
    <row r="223" spans="1:8" x14ac:dyDescent="0.25">
      <c r="A223" s="34"/>
      <c r="B223" s="23"/>
      <c r="C223" s="53"/>
      <c r="D223" s="53"/>
      <c r="E223" s="53"/>
      <c r="F223" s="53"/>
      <c r="G223" s="25" t="s">
        <v>127</v>
      </c>
      <c r="H223" s="26"/>
    </row>
    <row r="224" spans="1:8" x14ac:dyDescent="0.25">
      <c r="A224" s="34"/>
      <c r="B224" s="23"/>
      <c r="C224" s="53"/>
      <c r="D224" s="53"/>
      <c r="E224" s="53"/>
      <c r="F224" s="53"/>
      <c r="G224" s="13" t="s">
        <v>176</v>
      </c>
      <c r="H224" s="14">
        <v>15</v>
      </c>
    </row>
    <row r="225" spans="1:8" ht="48" thickBot="1" x14ac:dyDescent="0.3">
      <c r="A225" s="34"/>
      <c r="B225" s="23"/>
      <c r="C225" s="53"/>
      <c r="D225" s="53"/>
      <c r="E225" s="53"/>
      <c r="F225" s="53"/>
      <c r="G225" s="13" t="s">
        <v>126</v>
      </c>
      <c r="H225" s="14">
        <v>6</v>
      </c>
    </row>
    <row r="226" spans="1:8" x14ac:dyDescent="0.25">
      <c r="A226" s="34"/>
      <c r="B226" s="23"/>
      <c r="C226" s="53"/>
      <c r="D226" s="53"/>
      <c r="E226" s="53"/>
      <c r="F226" s="53"/>
      <c r="G226" s="25" t="s">
        <v>162</v>
      </c>
      <c r="H226" s="26"/>
    </row>
    <row r="227" spans="1:8" ht="31.5" x14ac:dyDescent="0.25">
      <c r="A227" s="34"/>
      <c r="B227" s="23"/>
      <c r="C227" s="53"/>
      <c r="D227" s="53"/>
      <c r="E227" s="53"/>
      <c r="F227" s="53"/>
      <c r="G227" s="13" t="s">
        <v>174</v>
      </c>
      <c r="H227" s="14">
        <v>8</v>
      </c>
    </row>
    <row r="228" spans="1:8" ht="47.25" x14ac:dyDescent="0.25">
      <c r="A228" s="34"/>
      <c r="B228" s="23"/>
      <c r="C228" s="53"/>
      <c r="D228" s="53"/>
      <c r="E228" s="53"/>
      <c r="F228" s="53"/>
      <c r="G228" s="13" t="s">
        <v>173</v>
      </c>
      <c r="H228" s="14">
        <v>8</v>
      </c>
    </row>
    <row r="229" spans="1:8" ht="48" thickBot="1" x14ac:dyDescent="0.3">
      <c r="A229" s="34"/>
      <c r="B229" s="23"/>
      <c r="C229" s="53"/>
      <c r="D229" s="53"/>
      <c r="E229" s="53"/>
      <c r="F229" s="53"/>
      <c r="G229" s="13" t="s">
        <v>161</v>
      </c>
      <c r="H229" s="14">
        <v>13</v>
      </c>
    </row>
    <row r="230" spans="1:8" x14ac:dyDescent="0.25">
      <c r="A230" s="34"/>
      <c r="B230" s="23"/>
      <c r="C230" s="53"/>
      <c r="D230" s="53"/>
      <c r="E230" s="53"/>
      <c r="F230" s="53"/>
      <c r="G230" s="25" t="s">
        <v>107</v>
      </c>
      <c r="H230" s="26"/>
    </row>
    <row r="231" spans="1:8" ht="31.5" x14ac:dyDescent="0.25">
      <c r="A231" s="34"/>
      <c r="B231" s="23"/>
      <c r="C231" s="53"/>
      <c r="D231" s="53"/>
      <c r="E231" s="53"/>
      <c r="F231" s="53"/>
      <c r="G231" s="13" t="s">
        <v>105</v>
      </c>
      <c r="H231" s="14">
        <v>4</v>
      </c>
    </row>
    <row r="232" spans="1:8" ht="31.5" x14ac:dyDescent="0.25">
      <c r="A232" s="34"/>
      <c r="B232" s="23"/>
      <c r="C232" s="53"/>
      <c r="D232" s="53"/>
      <c r="E232" s="53"/>
      <c r="F232" s="53"/>
      <c r="G232" s="13" t="s">
        <v>104</v>
      </c>
      <c r="H232" s="14">
        <v>4</v>
      </c>
    </row>
    <row r="233" spans="1:8" ht="16.5" thickBot="1" x14ac:dyDescent="0.3">
      <c r="A233" s="34"/>
      <c r="B233" s="23"/>
      <c r="C233" s="52"/>
      <c r="D233" s="52"/>
      <c r="E233" s="52"/>
      <c r="F233" s="52"/>
      <c r="G233" s="27" t="s">
        <v>8</v>
      </c>
      <c r="H233" s="29">
        <f>SUM(H220:H220,H222:H222,H224:H225,H227:H229,H231:H232)</f>
        <v>73</v>
      </c>
    </row>
    <row r="234" spans="1:8" ht="249.95" customHeight="1" thickBot="1" x14ac:dyDescent="0.3">
      <c r="A234" s="35"/>
      <c r="B234" s="24"/>
      <c r="C234" s="31" t="s">
        <v>188</v>
      </c>
      <c r="D234" s="31"/>
      <c r="E234" s="31"/>
      <c r="F234" s="32"/>
      <c r="G234" s="28"/>
      <c r="H234" s="30"/>
    </row>
    <row r="235" spans="1:8" x14ac:dyDescent="0.25">
      <c r="A235" s="33">
        <v>15</v>
      </c>
      <c r="B235" s="22" t="s">
        <v>182</v>
      </c>
      <c r="C235" s="54" t="s">
        <v>187</v>
      </c>
      <c r="D235" s="54" t="s">
        <v>186</v>
      </c>
      <c r="E235" s="54" t="s">
        <v>185</v>
      </c>
      <c r="F235" s="54" t="s">
        <v>184</v>
      </c>
      <c r="G235" s="25" t="s">
        <v>136</v>
      </c>
      <c r="H235" s="26"/>
    </row>
    <row r="236" spans="1:8" ht="16.5" thickBot="1" x14ac:dyDescent="0.3">
      <c r="A236" s="34"/>
      <c r="B236" s="23"/>
      <c r="C236" s="53"/>
      <c r="D236" s="53"/>
      <c r="E236" s="53"/>
      <c r="F236" s="53"/>
      <c r="G236" s="13" t="s">
        <v>168</v>
      </c>
      <c r="H236" s="14">
        <v>5</v>
      </c>
    </row>
    <row r="237" spans="1:8" x14ac:dyDescent="0.25">
      <c r="A237" s="34"/>
      <c r="B237" s="23"/>
      <c r="C237" s="53"/>
      <c r="D237" s="53"/>
      <c r="E237" s="53"/>
      <c r="F237" s="53"/>
      <c r="G237" s="25" t="s">
        <v>116</v>
      </c>
      <c r="H237" s="26"/>
    </row>
    <row r="238" spans="1:8" ht="16.5" thickBot="1" x14ac:dyDescent="0.3">
      <c r="A238" s="34"/>
      <c r="B238" s="23"/>
      <c r="C238" s="53"/>
      <c r="D238" s="53"/>
      <c r="E238" s="53"/>
      <c r="F238" s="53"/>
      <c r="G238" s="13" t="s">
        <v>115</v>
      </c>
      <c r="H238" s="14">
        <v>10</v>
      </c>
    </row>
    <row r="239" spans="1:8" x14ac:dyDescent="0.25">
      <c r="A239" s="34"/>
      <c r="B239" s="23"/>
      <c r="C239" s="53"/>
      <c r="D239" s="53"/>
      <c r="E239" s="53"/>
      <c r="F239" s="53"/>
      <c r="G239" s="25" t="s">
        <v>177</v>
      </c>
      <c r="H239" s="26"/>
    </row>
    <row r="240" spans="1:8" ht="32.25" thickBot="1" x14ac:dyDescent="0.3">
      <c r="A240" s="34"/>
      <c r="B240" s="23"/>
      <c r="C240" s="53"/>
      <c r="D240" s="53"/>
      <c r="E240" s="53"/>
      <c r="F240" s="53"/>
      <c r="G240" s="13" t="s">
        <v>90</v>
      </c>
      <c r="H240" s="14">
        <v>7</v>
      </c>
    </row>
    <row r="241" spans="1:8" x14ac:dyDescent="0.25">
      <c r="A241" s="34"/>
      <c r="B241" s="23"/>
      <c r="C241" s="53"/>
      <c r="D241" s="53"/>
      <c r="E241" s="53"/>
      <c r="F241" s="53"/>
      <c r="G241" s="25" t="s">
        <v>127</v>
      </c>
      <c r="H241" s="26"/>
    </row>
    <row r="242" spans="1:8" ht="48" thickBot="1" x14ac:dyDescent="0.3">
      <c r="A242" s="34"/>
      <c r="B242" s="23"/>
      <c r="C242" s="53"/>
      <c r="D242" s="53"/>
      <c r="E242" s="53"/>
      <c r="F242" s="53"/>
      <c r="G242" s="13" t="s">
        <v>126</v>
      </c>
      <c r="H242" s="14">
        <v>6</v>
      </c>
    </row>
    <row r="243" spans="1:8" x14ac:dyDescent="0.25">
      <c r="A243" s="34"/>
      <c r="B243" s="23"/>
      <c r="C243" s="53"/>
      <c r="D243" s="53"/>
      <c r="E243" s="53"/>
      <c r="F243" s="53"/>
      <c r="G243" s="25" t="s">
        <v>162</v>
      </c>
      <c r="H243" s="26"/>
    </row>
    <row r="244" spans="1:8" ht="31.5" x14ac:dyDescent="0.25">
      <c r="A244" s="34"/>
      <c r="B244" s="23"/>
      <c r="C244" s="53"/>
      <c r="D244" s="53"/>
      <c r="E244" s="53"/>
      <c r="F244" s="53"/>
      <c r="G244" s="13" t="s">
        <v>175</v>
      </c>
      <c r="H244" s="14">
        <v>3</v>
      </c>
    </row>
    <row r="245" spans="1:8" ht="31.5" x14ac:dyDescent="0.25">
      <c r="A245" s="34"/>
      <c r="B245" s="23"/>
      <c r="C245" s="53"/>
      <c r="D245" s="53"/>
      <c r="E245" s="53"/>
      <c r="F245" s="53"/>
      <c r="G245" s="13" t="s">
        <v>174</v>
      </c>
      <c r="H245" s="14">
        <v>8</v>
      </c>
    </row>
    <row r="246" spans="1:8" ht="47.25" x14ac:dyDescent="0.25">
      <c r="A246" s="34"/>
      <c r="B246" s="23"/>
      <c r="C246" s="53"/>
      <c r="D246" s="53"/>
      <c r="E246" s="53"/>
      <c r="F246" s="53"/>
      <c r="G246" s="13" t="s">
        <v>173</v>
      </c>
      <c r="H246" s="14">
        <v>8</v>
      </c>
    </row>
    <row r="247" spans="1:8" ht="48" thickBot="1" x14ac:dyDescent="0.3">
      <c r="A247" s="34"/>
      <c r="B247" s="23"/>
      <c r="C247" s="53"/>
      <c r="D247" s="53"/>
      <c r="E247" s="53"/>
      <c r="F247" s="53"/>
      <c r="G247" s="13" t="s">
        <v>161</v>
      </c>
      <c r="H247" s="14">
        <v>13</v>
      </c>
    </row>
    <row r="248" spans="1:8" x14ac:dyDescent="0.25">
      <c r="A248" s="34"/>
      <c r="B248" s="23"/>
      <c r="C248" s="53"/>
      <c r="D248" s="53"/>
      <c r="E248" s="53"/>
      <c r="F248" s="53"/>
      <c r="G248" s="25" t="s">
        <v>107</v>
      </c>
      <c r="H248" s="26"/>
    </row>
    <row r="249" spans="1:8" ht="31.5" x14ac:dyDescent="0.25">
      <c r="A249" s="34"/>
      <c r="B249" s="23"/>
      <c r="C249" s="53"/>
      <c r="D249" s="53"/>
      <c r="E249" s="53"/>
      <c r="F249" s="53"/>
      <c r="G249" s="13" t="s">
        <v>114</v>
      </c>
      <c r="H249" s="14">
        <v>2</v>
      </c>
    </row>
    <row r="250" spans="1:8" ht="31.5" x14ac:dyDescent="0.25">
      <c r="A250" s="34"/>
      <c r="B250" s="23"/>
      <c r="C250" s="53"/>
      <c r="D250" s="53"/>
      <c r="E250" s="53"/>
      <c r="F250" s="53"/>
      <c r="G250" s="13" t="s">
        <v>104</v>
      </c>
      <c r="H250" s="14">
        <v>4</v>
      </c>
    </row>
    <row r="251" spans="1:8" ht="16.5" thickBot="1" x14ac:dyDescent="0.3">
      <c r="A251" s="34"/>
      <c r="B251" s="23"/>
      <c r="C251" s="52"/>
      <c r="D251" s="52"/>
      <c r="E251" s="52"/>
      <c r="F251" s="52"/>
      <c r="G251" s="27" t="s">
        <v>8</v>
      </c>
      <c r="H251" s="29">
        <f>SUM(H236:H236,H238:H238,H240:H240,H242:H242,H244:H247,H249:H250)</f>
        <v>66</v>
      </c>
    </row>
    <row r="252" spans="1:8" ht="249.95" customHeight="1" thickBot="1" x14ac:dyDescent="0.3">
      <c r="A252" s="35"/>
      <c r="B252" s="24"/>
      <c r="C252" s="31" t="s">
        <v>183</v>
      </c>
      <c r="D252" s="31"/>
      <c r="E252" s="31"/>
      <c r="F252" s="32"/>
      <c r="G252" s="28"/>
      <c r="H252" s="30"/>
    </row>
    <row r="253" spans="1:8" x14ac:dyDescent="0.25">
      <c r="A253" s="33">
        <v>16</v>
      </c>
      <c r="B253" s="22" t="s">
        <v>182</v>
      </c>
      <c r="C253" s="54" t="s">
        <v>181</v>
      </c>
      <c r="D253" s="54" t="s">
        <v>180</v>
      </c>
      <c r="E253" s="54" t="s">
        <v>179</v>
      </c>
      <c r="F253" s="54" t="s">
        <v>178</v>
      </c>
      <c r="G253" s="25" t="s">
        <v>177</v>
      </c>
      <c r="H253" s="26"/>
    </row>
    <row r="254" spans="1:8" ht="32.25" thickBot="1" x14ac:dyDescent="0.3">
      <c r="A254" s="34"/>
      <c r="B254" s="23"/>
      <c r="C254" s="53"/>
      <c r="D254" s="53"/>
      <c r="E254" s="53"/>
      <c r="F254" s="53"/>
      <c r="G254" s="13" t="s">
        <v>90</v>
      </c>
      <c r="H254" s="14">
        <v>7</v>
      </c>
    </row>
    <row r="255" spans="1:8" x14ac:dyDescent="0.25">
      <c r="A255" s="34"/>
      <c r="B255" s="23"/>
      <c r="C255" s="53"/>
      <c r="D255" s="53"/>
      <c r="E255" s="53"/>
      <c r="F255" s="53"/>
      <c r="G255" s="25" t="s">
        <v>127</v>
      </c>
      <c r="H255" s="26"/>
    </row>
    <row r="256" spans="1:8" x14ac:dyDescent="0.25">
      <c r="A256" s="34"/>
      <c r="B256" s="23"/>
      <c r="C256" s="53"/>
      <c r="D256" s="53"/>
      <c r="E256" s="53"/>
      <c r="F256" s="53"/>
      <c r="G256" s="13" t="s">
        <v>176</v>
      </c>
      <c r="H256" s="14">
        <v>15</v>
      </c>
    </row>
    <row r="257" spans="1:8" ht="48" thickBot="1" x14ac:dyDescent="0.3">
      <c r="A257" s="34"/>
      <c r="B257" s="23"/>
      <c r="C257" s="53"/>
      <c r="D257" s="53"/>
      <c r="E257" s="53"/>
      <c r="F257" s="53"/>
      <c r="G257" s="13" t="s">
        <v>126</v>
      </c>
      <c r="H257" s="14">
        <v>7</v>
      </c>
    </row>
    <row r="258" spans="1:8" x14ac:dyDescent="0.25">
      <c r="A258" s="34"/>
      <c r="B258" s="23"/>
      <c r="C258" s="53"/>
      <c r="D258" s="53"/>
      <c r="E258" s="53"/>
      <c r="F258" s="53"/>
      <c r="G258" s="25" t="s">
        <v>162</v>
      </c>
      <c r="H258" s="26"/>
    </row>
    <row r="259" spans="1:8" ht="31.5" x14ac:dyDescent="0.25">
      <c r="A259" s="34"/>
      <c r="B259" s="23"/>
      <c r="C259" s="53"/>
      <c r="D259" s="53"/>
      <c r="E259" s="53"/>
      <c r="F259" s="53"/>
      <c r="G259" s="13" t="s">
        <v>175</v>
      </c>
      <c r="H259" s="14">
        <v>3</v>
      </c>
    </row>
    <row r="260" spans="1:8" ht="31.5" x14ac:dyDescent="0.25">
      <c r="A260" s="34"/>
      <c r="B260" s="23"/>
      <c r="C260" s="53"/>
      <c r="D260" s="53"/>
      <c r="E260" s="53"/>
      <c r="F260" s="53"/>
      <c r="G260" s="13" t="s">
        <v>174</v>
      </c>
      <c r="H260" s="14">
        <v>8</v>
      </c>
    </row>
    <row r="261" spans="1:8" ht="47.25" x14ac:dyDescent="0.25">
      <c r="A261" s="34"/>
      <c r="B261" s="23"/>
      <c r="C261" s="53"/>
      <c r="D261" s="53"/>
      <c r="E261" s="53"/>
      <c r="F261" s="53"/>
      <c r="G261" s="13" t="s">
        <v>173</v>
      </c>
      <c r="H261" s="14">
        <v>8</v>
      </c>
    </row>
    <row r="262" spans="1:8" ht="31.5" x14ac:dyDescent="0.25">
      <c r="A262" s="34"/>
      <c r="B262" s="23"/>
      <c r="C262" s="53"/>
      <c r="D262" s="53"/>
      <c r="E262" s="53"/>
      <c r="F262" s="53"/>
      <c r="G262" s="13" t="s">
        <v>172</v>
      </c>
      <c r="H262" s="14">
        <v>10</v>
      </c>
    </row>
    <row r="263" spans="1:8" ht="48" thickBot="1" x14ac:dyDescent="0.3">
      <c r="A263" s="34"/>
      <c r="B263" s="23"/>
      <c r="C263" s="53"/>
      <c r="D263" s="53"/>
      <c r="E263" s="53"/>
      <c r="F263" s="53"/>
      <c r="G263" s="13" t="s">
        <v>161</v>
      </c>
      <c r="H263" s="14">
        <v>13</v>
      </c>
    </row>
    <row r="264" spans="1:8" x14ac:dyDescent="0.25">
      <c r="A264" s="34"/>
      <c r="B264" s="23"/>
      <c r="C264" s="53"/>
      <c r="D264" s="53"/>
      <c r="E264" s="53"/>
      <c r="F264" s="53"/>
      <c r="G264" s="25" t="s">
        <v>107</v>
      </c>
      <c r="H264" s="26"/>
    </row>
    <row r="265" spans="1:8" ht="31.5" x14ac:dyDescent="0.25">
      <c r="A265" s="34"/>
      <c r="B265" s="23"/>
      <c r="C265" s="53"/>
      <c r="D265" s="53"/>
      <c r="E265" s="53"/>
      <c r="F265" s="53"/>
      <c r="G265" s="13" t="s">
        <v>104</v>
      </c>
      <c r="H265" s="14">
        <v>4</v>
      </c>
    </row>
    <row r="266" spans="1:8" ht="16.5" thickBot="1" x14ac:dyDescent="0.3">
      <c r="A266" s="34"/>
      <c r="B266" s="23"/>
      <c r="C266" s="52"/>
      <c r="D266" s="52"/>
      <c r="E266" s="52"/>
      <c r="F266" s="52"/>
      <c r="G266" s="27" t="s">
        <v>8</v>
      </c>
      <c r="H266" s="29">
        <f>SUM(H254:H254,H256:H257,H259:H263,H265:H265)</f>
        <v>75</v>
      </c>
    </row>
    <row r="267" spans="1:8" ht="249.95" customHeight="1" thickBot="1" x14ac:dyDescent="0.3">
      <c r="A267" s="35"/>
      <c r="B267" s="24"/>
      <c r="C267" s="31" t="s">
        <v>171</v>
      </c>
      <c r="D267" s="31"/>
      <c r="E267" s="31"/>
      <c r="F267" s="32"/>
      <c r="G267" s="28"/>
      <c r="H267" s="30"/>
    </row>
    <row r="268" spans="1:8" x14ac:dyDescent="0.25">
      <c r="A268" s="33">
        <v>17</v>
      </c>
      <c r="B268" s="22" t="s">
        <v>132</v>
      </c>
      <c r="C268" s="54" t="s">
        <v>170</v>
      </c>
      <c r="D268" s="54" t="s">
        <v>169</v>
      </c>
      <c r="E268" s="54" t="s">
        <v>129</v>
      </c>
      <c r="F268" s="54" t="s">
        <v>128</v>
      </c>
      <c r="G268" s="25" t="s">
        <v>136</v>
      </c>
      <c r="H268" s="26"/>
    </row>
    <row r="269" spans="1:8" x14ac:dyDescent="0.25">
      <c r="A269" s="34"/>
      <c r="B269" s="23"/>
      <c r="C269" s="53"/>
      <c r="D269" s="53"/>
      <c r="E269" s="53"/>
      <c r="F269" s="53"/>
      <c r="G269" s="13" t="s">
        <v>135</v>
      </c>
      <c r="H269" s="14">
        <v>3</v>
      </c>
    </row>
    <row r="270" spans="1:8" ht="31.5" x14ac:dyDescent="0.25">
      <c r="A270" s="34"/>
      <c r="B270" s="23"/>
      <c r="C270" s="53"/>
      <c r="D270" s="53"/>
      <c r="E270" s="53"/>
      <c r="F270" s="53"/>
      <c r="G270" s="13" t="s">
        <v>134</v>
      </c>
      <c r="H270" s="14">
        <v>10</v>
      </c>
    </row>
    <row r="271" spans="1:8" ht="31.5" x14ac:dyDescent="0.25">
      <c r="A271" s="34"/>
      <c r="B271" s="23"/>
      <c r="C271" s="53"/>
      <c r="D271" s="53"/>
      <c r="E271" s="53"/>
      <c r="F271" s="53"/>
      <c r="G271" s="13" t="s">
        <v>142</v>
      </c>
      <c r="H271" s="14">
        <v>11</v>
      </c>
    </row>
    <row r="272" spans="1:8" ht="16.5" thickBot="1" x14ac:dyDescent="0.3">
      <c r="A272" s="34"/>
      <c r="B272" s="23"/>
      <c r="C272" s="53"/>
      <c r="D272" s="53"/>
      <c r="E272" s="53"/>
      <c r="F272" s="53"/>
      <c r="G272" s="13" t="s">
        <v>168</v>
      </c>
      <c r="H272" s="14">
        <v>5</v>
      </c>
    </row>
    <row r="273" spans="1:8" x14ac:dyDescent="0.25">
      <c r="A273" s="34"/>
      <c r="B273" s="23"/>
      <c r="C273" s="53"/>
      <c r="D273" s="53"/>
      <c r="E273" s="53"/>
      <c r="F273" s="53"/>
      <c r="G273" s="25" t="s">
        <v>127</v>
      </c>
      <c r="H273" s="26"/>
    </row>
    <row r="274" spans="1:8" ht="48" thickBot="1" x14ac:dyDescent="0.3">
      <c r="A274" s="34"/>
      <c r="B274" s="23"/>
      <c r="C274" s="53"/>
      <c r="D274" s="53"/>
      <c r="E274" s="53"/>
      <c r="F274" s="53"/>
      <c r="G274" s="13" t="s">
        <v>126</v>
      </c>
      <c r="H274" s="14">
        <v>6</v>
      </c>
    </row>
    <row r="275" spans="1:8" x14ac:dyDescent="0.25">
      <c r="A275" s="34"/>
      <c r="B275" s="23"/>
      <c r="C275" s="53"/>
      <c r="D275" s="53"/>
      <c r="E275" s="53"/>
      <c r="F275" s="53"/>
      <c r="G275" s="25" t="s">
        <v>162</v>
      </c>
      <c r="H275" s="26"/>
    </row>
    <row r="276" spans="1:8" ht="48" thickBot="1" x14ac:dyDescent="0.3">
      <c r="A276" s="34"/>
      <c r="B276" s="23"/>
      <c r="C276" s="53"/>
      <c r="D276" s="53"/>
      <c r="E276" s="53"/>
      <c r="F276" s="53"/>
      <c r="G276" s="13" t="s">
        <v>161</v>
      </c>
      <c r="H276" s="14">
        <v>13</v>
      </c>
    </row>
    <row r="277" spans="1:8" x14ac:dyDescent="0.25">
      <c r="A277" s="34"/>
      <c r="B277" s="23"/>
      <c r="C277" s="53"/>
      <c r="D277" s="53"/>
      <c r="E277" s="53"/>
      <c r="F277" s="53"/>
      <c r="G277" s="25" t="s">
        <v>107</v>
      </c>
      <c r="H277" s="26"/>
    </row>
    <row r="278" spans="1:8" ht="31.5" x14ac:dyDescent="0.25">
      <c r="A278" s="34"/>
      <c r="B278" s="23"/>
      <c r="C278" s="53"/>
      <c r="D278" s="53"/>
      <c r="E278" s="53"/>
      <c r="F278" s="53"/>
      <c r="G278" s="13" t="s">
        <v>105</v>
      </c>
      <c r="H278" s="14">
        <v>4</v>
      </c>
    </row>
    <row r="279" spans="1:8" ht="31.5" x14ac:dyDescent="0.25">
      <c r="A279" s="34"/>
      <c r="B279" s="23"/>
      <c r="C279" s="53"/>
      <c r="D279" s="53"/>
      <c r="E279" s="53"/>
      <c r="F279" s="53"/>
      <c r="G279" s="13" t="s">
        <v>104</v>
      </c>
      <c r="H279" s="14">
        <v>4</v>
      </c>
    </row>
    <row r="280" spans="1:8" ht="16.5" thickBot="1" x14ac:dyDescent="0.3">
      <c r="A280" s="34"/>
      <c r="B280" s="23"/>
      <c r="C280" s="52"/>
      <c r="D280" s="52"/>
      <c r="E280" s="52"/>
      <c r="F280" s="52"/>
      <c r="G280" s="27" t="s">
        <v>8</v>
      </c>
      <c r="H280" s="29">
        <f>SUM(H269:H272,H274:H274,H276:H276,H278:H279)</f>
        <v>56</v>
      </c>
    </row>
    <row r="281" spans="1:8" ht="249.95" customHeight="1" thickBot="1" x14ac:dyDescent="0.3">
      <c r="A281" s="35"/>
      <c r="B281" s="24"/>
      <c r="C281" s="31" t="s">
        <v>167</v>
      </c>
      <c r="D281" s="31"/>
      <c r="E281" s="31"/>
      <c r="F281" s="32"/>
      <c r="G281" s="28"/>
      <c r="H281" s="30"/>
    </row>
    <row r="282" spans="1:8" x14ac:dyDescent="0.25">
      <c r="A282" s="33">
        <v>18</v>
      </c>
      <c r="B282" s="22" t="s">
        <v>132</v>
      </c>
      <c r="C282" s="54" t="s">
        <v>166</v>
      </c>
      <c r="D282" s="54" t="s">
        <v>165</v>
      </c>
      <c r="E282" s="54" t="s">
        <v>164</v>
      </c>
      <c r="F282" s="54" t="s">
        <v>163</v>
      </c>
      <c r="G282" s="25" t="s">
        <v>127</v>
      </c>
      <c r="H282" s="26"/>
    </row>
    <row r="283" spans="1:8" ht="48" thickBot="1" x14ac:dyDescent="0.3">
      <c r="A283" s="34"/>
      <c r="B283" s="23"/>
      <c r="C283" s="53"/>
      <c r="D283" s="53"/>
      <c r="E283" s="53"/>
      <c r="F283" s="53"/>
      <c r="G283" s="13" t="s">
        <v>126</v>
      </c>
      <c r="H283" s="14">
        <v>6</v>
      </c>
    </row>
    <row r="284" spans="1:8" x14ac:dyDescent="0.25">
      <c r="A284" s="34"/>
      <c r="B284" s="23"/>
      <c r="C284" s="53"/>
      <c r="D284" s="53"/>
      <c r="E284" s="53"/>
      <c r="F284" s="53"/>
      <c r="G284" s="25" t="s">
        <v>162</v>
      </c>
      <c r="H284" s="26"/>
    </row>
    <row r="285" spans="1:8" ht="48" thickBot="1" x14ac:dyDescent="0.3">
      <c r="A285" s="34"/>
      <c r="B285" s="23"/>
      <c r="C285" s="53"/>
      <c r="D285" s="53"/>
      <c r="E285" s="53"/>
      <c r="F285" s="53"/>
      <c r="G285" s="13" t="s">
        <v>161</v>
      </c>
      <c r="H285" s="14">
        <v>13</v>
      </c>
    </row>
    <row r="286" spans="1:8" x14ac:dyDescent="0.25">
      <c r="A286" s="34"/>
      <c r="B286" s="23"/>
      <c r="C286" s="53"/>
      <c r="D286" s="53"/>
      <c r="E286" s="53"/>
      <c r="F286" s="53"/>
      <c r="G286" s="25" t="s">
        <v>107</v>
      </c>
      <c r="H286" s="26"/>
    </row>
    <row r="287" spans="1:8" ht="31.5" x14ac:dyDescent="0.25">
      <c r="A287" s="34"/>
      <c r="B287" s="23"/>
      <c r="C287" s="53"/>
      <c r="D287" s="53"/>
      <c r="E287" s="53"/>
      <c r="F287" s="53"/>
      <c r="G287" s="13" t="s">
        <v>105</v>
      </c>
      <c r="H287" s="14">
        <v>4</v>
      </c>
    </row>
    <row r="288" spans="1:8" ht="31.5" x14ac:dyDescent="0.25">
      <c r="A288" s="34"/>
      <c r="B288" s="23"/>
      <c r="C288" s="53"/>
      <c r="D288" s="53"/>
      <c r="E288" s="53"/>
      <c r="F288" s="53"/>
      <c r="G288" s="13" t="s">
        <v>104</v>
      </c>
      <c r="H288" s="14">
        <v>4</v>
      </c>
    </row>
    <row r="289" spans="1:8" ht="16.5" thickBot="1" x14ac:dyDescent="0.3">
      <c r="A289" s="34"/>
      <c r="B289" s="23"/>
      <c r="C289" s="52"/>
      <c r="D289" s="52"/>
      <c r="E289" s="52"/>
      <c r="F289" s="52"/>
      <c r="G289" s="27" t="s">
        <v>8</v>
      </c>
      <c r="H289" s="29">
        <f>SUM(H283:H283,H285:H285,H287:H288)</f>
        <v>27</v>
      </c>
    </row>
    <row r="290" spans="1:8" ht="249.95" customHeight="1" thickBot="1" x14ac:dyDescent="0.3">
      <c r="A290" s="35"/>
      <c r="B290" s="24"/>
      <c r="C290" s="31" t="s">
        <v>160</v>
      </c>
      <c r="D290" s="31"/>
      <c r="E290" s="31"/>
      <c r="F290" s="32"/>
      <c r="G290" s="28"/>
      <c r="H290" s="30"/>
    </row>
    <row r="291" spans="1:8" x14ac:dyDescent="0.25">
      <c r="A291" s="33">
        <v>19</v>
      </c>
      <c r="B291" s="22" t="s">
        <v>132</v>
      </c>
      <c r="C291" s="54" t="s">
        <v>159</v>
      </c>
      <c r="D291" s="54" t="s">
        <v>158</v>
      </c>
      <c r="E291" s="54" t="s">
        <v>157</v>
      </c>
      <c r="F291" s="54" t="s">
        <v>156</v>
      </c>
      <c r="G291" s="25" t="s">
        <v>127</v>
      </c>
      <c r="H291" s="26"/>
    </row>
    <row r="292" spans="1:8" x14ac:dyDescent="0.25">
      <c r="A292" s="34"/>
      <c r="B292" s="23"/>
      <c r="C292" s="53"/>
      <c r="D292" s="53"/>
      <c r="E292" s="53"/>
      <c r="F292" s="53"/>
      <c r="G292" s="13" t="s">
        <v>155</v>
      </c>
      <c r="H292" s="14">
        <v>4</v>
      </c>
    </row>
    <row r="293" spans="1:8" ht="31.5" x14ac:dyDescent="0.25">
      <c r="A293" s="34"/>
      <c r="B293" s="23"/>
      <c r="C293" s="53"/>
      <c r="D293" s="53"/>
      <c r="E293" s="53"/>
      <c r="F293" s="53"/>
      <c r="G293" s="13" t="s">
        <v>154</v>
      </c>
      <c r="H293" s="14">
        <v>4</v>
      </c>
    </row>
    <row r="294" spans="1:8" ht="32.25" thickBot="1" x14ac:dyDescent="0.3">
      <c r="A294" s="34"/>
      <c r="B294" s="23"/>
      <c r="C294" s="53"/>
      <c r="D294" s="53"/>
      <c r="E294" s="53"/>
      <c r="F294" s="53"/>
      <c r="G294" s="13" t="s">
        <v>153</v>
      </c>
      <c r="H294" s="14">
        <v>4</v>
      </c>
    </row>
    <row r="295" spans="1:8" x14ac:dyDescent="0.25">
      <c r="A295" s="34"/>
      <c r="B295" s="23"/>
      <c r="C295" s="53"/>
      <c r="D295" s="53"/>
      <c r="E295" s="53"/>
      <c r="F295" s="53"/>
      <c r="G295" s="25" t="s">
        <v>107</v>
      </c>
      <c r="H295" s="26"/>
    </row>
    <row r="296" spans="1:8" ht="31.5" x14ac:dyDescent="0.25">
      <c r="A296" s="34"/>
      <c r="B296" s="23"/>
      <c r="C296" s="53"/>
      <c r="D296" s="53"/>
      <c r="E296" s="53"/>
      <c r="F296" s="53"/>
      <c r="G296" s="13" t="s">
        <v>105</v>
      </c>
      <c r="H296" s="14">
        <v>4</v>
      </c>
    </row>
    <row r="297" spans="1:8" ht="31.5" x14ac:dyDescent="0.25">
      <c r="A297" s="34"/>
      <c r="B297" s="23"/>
      <c r="C297" s="53"/>
      <c r="D297" s="53"/>
      <c r="E297" s="53"/>
      <c r="F297" s="53"/>
      <c r="G297" s="13" t="s">
        <v>104</v>
      </c>
      <c r="H297" s="14">
        <v>4</v>
      </c>
    </row>
    <row r="298" spans="1:8" ht="16.5" thickBot="1" x14ac:dyDescent="0.3">
      <c r="A298" s="34"/>
      <c r="B298" s="23"/>
      <c r="C298" s="52"/>
      <c r="D298" s="52"/>
      <c r="E298" s="52"/>
      <c r="F298" s="52"/>
      <c r="G298" s="27" t="s">
        <v>8</v>
      </c>
      <c r="H298" s="29">
        <f>SUM(H292:H294,H296:H297)</f>
        <v>20</v>
      </c>
    </row>
    <row r="299" spans="1:8" ht="249.95" customHeight="1" thickBot="1" x14ac:dyDescent="0.3">
      <c r="A299" s="35"/>
      <c r="B299" s="24"/>
      <c r="C299" s="31" t="s">
        <v>152</v>
      </c>
      <c r="D299" s="31"/>
      <c r="E299" s="31"/>
      <c r="F299" s="32"/>
      <c r="G299" s="28"/>
      <c r="H299" s="30"/>
    </row>
    <row r="300" spans="1:8" x14ac:dyDescent="0.25">
      <c r="A300" s="33">
        <v>20</v>
      </c>
      <c r="B300" s="22" t="s">
        <v>132</v>
      </c>
      <c r="C300" s="54" t="s">
        <v>151</v>
      </c>
      <c r="D300" s="54" t="s">
        <v>150</v>
      </c>
      <c r="E300" s="54" t="s">
        <v>149</v>
      </c>
      <c r="F300" s="54" t="s">
        <v>148</v>
      </c>
      <c r="G300" s="25" t="s">
        <v>127</v>
      </c>
      <c r="H300" s="26"/>
    </row>
    <row r="301" spans="1:8" ht="48" thickBot="1" x14ac:dyDescent="0.3">
      <c r="A301" s="34"/>
      <c r="B301" s="23"/>
      <c r="C301" s="53"/>
      <c r="D301" s="53"/>
      <c r="E301" s="53"/>
      <c r="F301" s="53"/>
      <c r="G301" s="13" t="s">
        <v>126</v>
      </c>
      <c r="H301" s="14">
        <v>6</v>
      </c>
    </row>
    <row r="302" spans="1:8" x14ac:dyDescent="0.25">
      <c r="A302" s="34"/>
      <c r="B302" s="23"/>
      <c r="C302" s="53"/>
      <c r="D302" s="53"/>
      <c r="E302" s="53"/>
      <c r="F302" s="53"/>
      <c r="G302" s="25" t="s">
        <v>107</v>
      </c>
      <c r="H302" s="26"/>
    </row>
    <row r="303" spans="1:8" ht="31.5" x14ac:dyDescent="0.25">
      <c r="A303" s="34"/>
      <c r="B303" s="23"/>
      <c r="C303" s="53"/>
      <c r="D303" s="53"/>
      <c r="E303" s="53"/>
      <c r="F303" s="53"/>
      <c r="G303" s="13" t="s">
        <v>105</v>
      </c>
      <c r="H303" s="14">
        <v>4</v>
      </c>
    </row>
    <row r="304" spans="1:8" ht="16.5" thickBot="1" x14ac:dyDescent="0.3">
      <c r="A304" s="34"/>
      <c r="B304" s="23"/>
      <c r="C304" s="52"/>
      <c r="D304" s="52"/>
      <c r="E304" s="52"/>
      <c r="F304" s="52"/>
      <c r="G304" s="27" t="s">
        <v>8</v>
      </c>
      <c r="H304" s="29">
        <f>SUM(H301:H301,H303:H303)</f>
        <v>10</v>
      </c>
    </row>
    <row r="305" spans="1:8" ht="249.95" customHeight="1" thickBot="1" x14ac:dyDescent="0.3">
      <c r="A305" s="35"/>
      <c r="B305" s="24"/>
      <c r="C305" s="31" t="s">
        <v>147</v>
      </c>
      <c r="D305" s="31"/>
      <c r="E305" s="31"/>
      <c r="F305" s="32"/>
      <c r="G305" s="28"/>
      <c r="H305" s="30"/>
    </row>
    <row r="306" spans="1:8" x14ac:dyDescent="0.25">
      <c r="A306" s="33">
        <v>21</v>
      </c>
      <c r="B306" s="22" t="s">
        <v>132</v>
      </c>
      <c r="C306" s="54" t="s">
        <v>146</v>
      </c>
      <c r="D306" s="54" t="s">
        <v>145</v>
      </c>
      <c r="E306" s="54" t="s">
        <v>144</v>
      </c>
      <c r="F306" s="54" t="s">
        <v>143</v>
      </c>
      <c r="G306" s="25" t="s">
        <v>136</v>
      </c>
      <c r="H306" s="26"/>
    </row>
    <row r="307" spans="1:8" ht="32.25" thickBot="1" x14ac:dyDescent="0.3">
      <c r="A307" s="34"/>
      <c r="B307" s="23"/>
      <c r="C307" s="53"/>
      <c r="D307" s="53"/>
      <c r="E307" s="53"/>
      <c r="F307" s="53"/>
      <c r="G307" s="13" t="s">
        <v>142</v>
      </c>
      <c r="H307" s="14">
        <v>11</v>
      </c>
    </row>
    <row r="308" spans="1:8" x14ac:dyDescent="0.25">
      <c r="A308" s="34"/>
      <c r="B308" s="23"/>
      <c r="C308" s="53"/>
      <c r="D308" s="53"/>
      <c r="E308" s="53"/>
      <c r="F308" s="53"/>
      <c r="G308" s="25" t="s">
        <v>127</v>
      </c>
      <c r="H308" s="26"/>
    </row>
    <row r="309" spans="1:8" ht="48" thickBot="1" x14ac:dyDescent="0.3">
      <c r="A309" s="34"/>
      <c r="B309" s="23"/>
      <c r="C309" s="53"/>
      <c r="D309" s="53"/>
      <c r="E309" s="53"/>
      <c r="F309" s="53"/>
      <c r="G309" s="13" t="s">
        <v>126</v>
      </c>
      <c r="H309" s="14">
        <v>6</v>
      </c>
    </row>
    <row r="310" spans="1:8" x14ac:dyDescent="0.25">
      <c r="A310" s="34"/>
      <c r="B310" s="23"/>
      <c r="C310" s="53"/>
      <c r="D310" s="53"/>
      <c r="E310" s="53"/>
      <c r="F310" s="53"/>
      <c r="G310" s="25" t="s">
        <v>107</v>
      </c>
      <c r="H310" s="26"/>
    </row>
    <row r="311" spans="1:8" ht="31.5" x14ac:dyDescent="0.25">
      <c r="A311" s="34"/>
      <c r="B311" s="23"/>
      <c r="C311" s="53"/>
      <c r="D311" s="53"/>
      <c r="E311" s="53"/>
      <c r="F311" s="53"/>
      <c r="G311" s="13" t="s">
        <v>105</v>
      </c>
      <c r="H311" s="14">
        <v>4</v>
      </c>
    </row>
    <row r="312" spans="1:8" ht="31.5" x14ac:dyDescent="0.25">
      <c r="A312" s="34"/>
      <c r="B312" s="23"/>
      <c r="C312" s="53"/>
      <c r="D312" s="53"/>
      <c r="E312" s="53"/>
      <c r="F312" s="53"/>
      <c r="G312" s="13" t="s">
        <v>104</v>
      </c>
      <c r="H312" s="14">
        <v>4</v>
      </c>
    </row>
    <row r="313" spans="1:8" ht="16.5" thickBot="1" x14ac:dyDescent="0.3">
      <c r="A313" s="34"/>
      <c r="B313" s="23"/>
      <c r="C313" s="52"/>
      <c r="D313" s="52"/>
      <c r="E313" s="52"/>
      <c r="F313" s="52"/>
      <c r="G313" s="27" t="s">
        <v>8</v>
      </c>
      <c r="H313" s="29">
        <f>SUM(H307:H307,H309:H309,H311:H312)</f>
        <v>25</v>
      </c>
    </row>
    <row r="314" spans="1:8" ht="249.95" customHeight="1" thickBot="1" x14ac:dyDescent="0.3">
      <c r="A314" s="35"/>
      <c r="B314" s="24"/>
      <c r="C314" s="31" t="s">
        <v>141</v>
      </c>
      <c r="D314" s="31"/>
      <c r="E314" s="31"/>
      <c r="F314" s="32"/>
      <c r="G314" s="28"/>
      <c r="H314" s="30"/>
    </row>
    <row r="315" spans="1:8" x14ac:dyDescent="0.25">
      <c r="A315" s="33">
        <v>22</v>
      </c>
      <c r="B315" s="22" t="s">
        <v>132</v>
      </c>
      <c r="C315" s="54" t="s">
        <v>140</v>
      </c>
      <c r="D315" s="54" t="s">
        <v>139</v>
      </c>
      <c r="E315" s="54" t="s">
        <v>138</v>
      </c>
      <c r="F315" s="54" t="s">
        <v>137</v>
      </c>
      <c r="G315" s="25" t="s">
        <v>136</v>
      </c>
      <c r="H315" s="26"/>
    </row>
    <row r="316" spans="1:8" x14ac:dyDescent="0.25">
      <c r="A316" s="34"/>
      <c r="B316" s="23"/>
      <c r="C316" s="53"/>
      <c r="D316" s="53"/>
      <c r="E316" s="53"/>
      <c r="F316" s="53"/>
      <c r="G316" s="13" t="s">
        <v>135</v>
      </c>
      <c r="H316" s="14">
        <v>3</v>
      </c>
    </row>
    <row r="317" spans="1:8" ht="32.25" thickBot="1" x14ac:dyDescent="0.3">
      <c r="A317" s="34"/>
      <c r="B317" s="23"/>
      <c r="C317" s="53"/>
      <c r="D317" s="53"/>
      <c r="E317" s="53"/>
      <c r="F317" s="53"/>
      <c r="G317" s="13" t="s">
        <v>134</v>
      </c>
      <c r="H317" s="14">
        <v>10</v>
      </c>
    </row>
    <row r="318" spans="1:8" x14ac:dyDescent="0.25">
      <c r="A318" s="34"/>
      <c r="B318" s="23"/>
      <c r="C318" s="53"/>
      <c r="D318" s="53"/>
      <c r="E318" s="53"/>
      <c r="F318" s="53"/>
      <c r="G318" s="25" t="s">
        <v>127</v>
      </c>
      <c r="H318" s="26"/>
    </row>
    <row r="319" spans="1:8" ht="48" thickBot="1" x14ac:dyDescent="0.3">
      <c r="A319" s="34"/>
      <c r="B319" s="23"/>
      <c r="C319" s="53"/>
      <c r="D319" s="53"/>
      <c r="E319" s="53"/>
      <c r="F319" s="53"/>
      <c r="G319" s="13" t="s">
        <v>126</v>
      </c>
      <c r="H319" s="14">
        <v>6</v>
      </c>
    </row>
    <row r="320" spans="1:8" x14ac:dyDescent="0.25">
      <c r="A320" s="34"/>
      <c r="B320" s="23"/>
      <c r="C320" s="53"/>
      <c r="D320" s="53"/>
      <c r="E320" s="53"/>
      <c r="F320" s="53"/>
      <c r="G320" s="25" t="s">
        <v>107</v>
      </c>
      <c r="H320" s="26"/>
    </row>
    <row r="321" spans="1:8" ht="31.5" x14ac:dyDescent="0.25">
      <c r="A321" s="34"/>
      <c r="B321" s="23"/>
      <c r="C321" s="53"/>
      <c r="D321" s="53"/>
      <c r="E321" s="53"/>
      <c r="F321" s="53"/>
      <c r="G321" s="13" t="s">
        <v>105</v>
      </c>
      <c r="H321" s="14">
        <v>4</v>
      </c>
    </row>
    <row r="322" spans="1:8" ht="31.5" x14ac:dyDescent="0.25">
      <c r="A322" s="34"/>
      <c r="B322" s="23"/>
      <c r="C322" s="53"/>
      <c r="D322" s="53"/>
      <c r="E322" s="53"/>
      <c r="F322" s="53"/>
      <c r="G322" s="13" t="s">
        <v>104</v>
      </c>
      <c r="H322" s="14">
        <v>4</v>
      </c>
    </row>
    <row r="323" spans="1:8" ht="16.5" thickBot="1" x14ac:dyDescent="0.3">
      <c r="A323" s="34"/>
      <c r="B323" s="23"/>
      <c r="C323" s="52"/>
      <c r="D323" s="52"/>
      <c r="E323" s="52"/>
      <c r="F323" s="52"/>
      <c r="G323" s="27" t="s">
        <v>8</v>
      </c>
      <c r="H323" s="29">
        <f>SUM(H316:H317,H319:H319,H321:H322)</f>
        <v>27</v>
      </c>
    </row>
    <row r="324" spans="1:8" ht="249.95" customHeight="1" thickBot="1" x14ac:dyDescent="0.3">
      <c r="A324" s="35"/>
      <c r="B324" s="24"/>
      <c r="C324" s="31" t="s">
        <v>133</v>
      </c>
      <c r="D324" s="31"/>
      <c r="E324" s="31"/>
      <c r="F324" s="32"/>
      <c r="G324" s="28"/>
      <c r="H324" s="30"/>
    </row>
    <row r="325" spans="1:8" x14ac:dyDescent="0.25">
      <c r="A325" s="33">
        <v>23</v>
      </c>
      <c r="B325" s="22" t="s">
        <v>132</v>
      </c>
      <c r="C325" s="54" t="s">
        <v>131</v>
      </c>
      <c r="D325" s="54" t="s">
        <v>130</v>
      </c>
      <c r="E325" s="54" t="s">
        <v>129</v>
      </c>
      <c r="F325" s="54" t="s">
        <v>128</v>
      </c>
      <c r="G325" s="25" t="s">
        <v>127</v>
      </c>
      <c r="H325" s="26"/>
    </row>
    <row r="326" spans="1:8" ht="48" thickBot="1" x14ac:dyDescent="0.3">
      <c r="A326" s="34"/>
      <c r="B326" s="23"/>
      <c r="C326" s="53"/>
      <c r="D326" s="53"/>
      <c r="E326" s="53"/>
      <c r="F326" s="53"/>
      <c r="G326" s="13" t="s">
        <v>126</v>
      </c>
      <c r="H326" s="14">
        <v>6</v>
      </c>
    </row>
    <row r="327" spans="1:8" x14ac:dyDescent="0.25">
      <c r="A327" s="34"/>
      <c r="B327" s="23"/>
      <c r="C327" s="53"/>
      <c r="D327" s="53"/>
      <c r="E327" s="53"/>
      <c r="F327" s="53"/>
      <c r="G327" s="25" t="s">
        <v>107</v>
      </c>
      <c r="H327" s="26"/>
    </row>
    <row r="328" spans="1:8" ht="31.5" x14ac:dyDescent="0.25">
      <c r="A328" s="34"/>
      <c r="B328" s="23"/>
      <c r="C328" s="53"/>
      <c r="D328" s="53"/>
      <c r="E328" s="53"/>
      <c r="F328" s="53"/>
      <c r="G328" s="13" t="s">
        <v>105</v>
      </c>
      <c r="H328" s="14">
        <v>4</v>
      </c>
    </row>
    <row r="329" spans="1:8" ht="16.5" thickBot="1" x14ac:dyDescent="0.3">
      <c r="A329" s="34"/>
      <c r="B329" s="23"/>
      <c r="C329" s="52"/>
      <c r="D329" s="52"/>
      <c r="E329" s="52"/>
      <c r="F329" s="52"/>
      <c r="G329" s="27" t="s">
        <v>8</v>
      </c>
      <c r="H329" s="29">
        <f>SUM(H326:H326,H328:H328)</f>
        <v>10</v>
      </c>
    </row>
    <row r="330" spans="1:8" ht="249.95" customHeight="1" thickBot="1" x14ac:dyDescent="0.3">
      <c r="A330" s="35"/>
      <c r="B330" s="24"/>
      <c r="C330" s="31" t="s">
        <v>125</v>
      </c>
      <c r="D330" s="31"/>
      <c r="E330" s="31"/>
      <c r="F330" s="32"/>
      <c r="G330" s="28"/>
      <c r="H330" s="30"/>
    </row>
    <row r="331" spans="1:8" x14ac:dyDescent="0.25">
      <c r="A331" s="33">
        <v>24</v>
      </c>
      <c r="B331" s="22" t="s">
        <v>112</v>
      </c>
      <c r="C331" s="54" t="s">
        <v>124</v>
      </c>
      <c r="D331" s="54" t="s">
        <v>123</v>
      </c>
      <c r="E331" s="54" t="s">
        <v>122</v>
      </c>
      <c r="F331" s="54" t="s">
        <v>117</v>
      </c>
      <c r="G331" s="25" t="s">
        <v>116</v>
      </c>
      <c r="H331" s="26"/>
    </row>
    <row r="332" spans="1:8" ht="16.5" thickBot="1" x14ac:dyDescent="0.3">
      <c r="A332" s="34"/>
      <c r="B332" s="23"/>
      <c r="C332" s="53"/>
      <c r="D332" s="53"/>
      <c r="E332" s="53"/>
      <c r="F332" s="53"/>
      <c r="G332" s="13" t="s">
        <v>115</v>
      </c>
      <c r="H332" s="14">
        <v>10</v>
      </c>
    </row>
    <row r="333" spans="1:8" x14ac:dyDescent="0.25">
      <c r="A333" s="34"/>
      <c r="B333" s="23"/>
      <c r="C333" s="53"/>
      <c r="D333" s="53"/>
      <c r="E333" s="53"/>
      <c r="F333" s="53"/>
      <c r="G333" s="25" t="s">
        <v>107</v>
      </c>
      <c r="H333" s="26"/>
    </row>
    <row r="334" spans="1:8" x14ac:dyDescent="0.25">
      <c r="A334" s="34"/>
      <c r="B334" s="23"/>
      <c r="C334" s="53"/>
      <c r="D334" s="53"/>
      <c r="E334" s="53"/>
      <c r="F334" s="53"/>
      <c r="G334" s="13" t="s">
        <v>106</v>
      </c>
      <c r="H334" s="14">
        <v>14</v>
      </c>
    </row>
    <row r="335" spans="1:8" ht="31.5" x14ac:dyDescent="0.25">
      <c r="A335" s="34"/>
      <c r="B335" s="23"/>
      <c r="C335" s="53"/>
      <c r="D335" s="53"/>
      <c r="E335" s="53"/>
      <c r="F335" s="53"/>
      <c r="G335" s="13" t="s">
        <v>114</v>
      </c>
      <c r="H335" s="14">
        <v>2</v>
      </c>
    </row>
    <row r="336" spans="1:8" ht="31.5" x14ac:dyDescent="0.25">
      <c r="A336" s="34"/>
      <c r="B336" s="23"/>
      <c r="C336" s="53"/>
      <c r="D336" s="53"/>
      <c r="E336" s="53"/>
      <c r="F336" s="53"/>
      <c r="G336" s="13" t="s">
        <v>104</v>
      </c>
      <c r="H336" s="14">
        <v>4</v>
      </c>
    </row>
    <row r="337" spans="1:8" ht="16.5" thickBot="1" x14ac:dyDescent="0.3">
      <c r="A337" s="34"/>
      <c r="B337" s="23"/>
      <c r="C337" s="52"/>
      <c r="D337" s="52"/>
      <c r="E337" s="52"/>
      <c r="F337" s="52"/>
      <c r="G337" s="27" t="s">
        <v>8</v>
      </c>
      <c r="H337" s="29">
        <f>SUM(H332:H332,H334:H336)</f>
        <v>30</v>
      </c>
    </row>
    <row r="338" spans="1:8" ht="249.95" customHeight="1" thickBot="1" x14ac:dyDescent="0.3">
      <c r="A338" s="35"/>
      <c r="B338" s="24"/>
      <c r="C338" s="31" t="s">
        <v>121</v>
      </c>
      <c r="D338" s="31"/>
      <c r="E338" s="31"/>
      <c r="F338" s="32"/>
      <c r="G338" s="28"/>
      <c r="H338" s="30"/>
    </row>
    <row r="339" spans="1:8" x14ac:dyDescent="0.25">
      <c r="A339" s="33">
        <v>25</v>
      </c>
      <c r="B339" s="22" t="s">
        <v>112</v>
      </c>
      <c r="C339" s="54" t="s">
        <v>120</v>
      </c>
      <c r="D339" s="54" t="s">
        <v>119</v>
      </c>
      <c r="E339" s="54" t="s">
        <v>118</v>
      </c>
      <c r="F339" s="54" t="s">
        <v>117</v>
      </c>
      <c r="G339" s="25" t="s">
        <v>116</v>
      </c>
      <c r="H339" s="26"/>
    </row>
    <row r="340" spans="1:8" ht="16.5" thickBot="1" x14ac:dyDescent="0.3">
      <c r="A340" s="34"/>
      <c r="B340" s="23"/>
      <c r="C340" s="53"/>
      <c r="D340" s="53"/>
      <c r="E340" s="53"/>
      <c r="F340" s="53"/>
      <c r="G340" s="13" t="s">
        <v>115</v>
      </c>
      <c r="H340" s="14">
        <v>10</v>
      </c>
    </row>
    <row r="341" spans="1:8" x14ac:dyDescent="0.25">
      <c r="A341" s="34"/>
      <c r="B341" s="23"/>
      <c r="C341" s="53"/>
      <c r="D341" s="53"/>
      <c r="E341" s="53"/>
      <c r="F341" s="53"/>
      <c r="G341" s="25" t="s">
        <v>107</v>
      </c>
      <c r="H341" s="26"/>
    </row>
    <row r="342" spans="1:8" x14ac:dyDescent="0.25">
      <c r="A342" s="34"/>
      <c r="B342" s="23"/>
      <c r="C342" s="53"/>
      <c r="D342" s="53"/>
      <c r="E342" s="53"/>
      <c r="F342" s="53"/>
      <c r="G342" s="13" t="s">
        <v>106</v>
      </c>
      <c r="H342" s="14">
        <v>14</v>
      </c>
    </row>
    <row r="343" spans="1:8" ht="31.5" x14ac:dyDescent="0.25">
      <c r="A343" s="34"/>
      <c r="B343" s="23"/>
      <c r="C343" s="53"/>
      <c r="D343" s="53"/>
      <c r="E343" s="53"/>
      <c r="F343" s="53"/>
      <c r="G343" s="13" t="s">
        <v>114</v>
      </c>
      <c r="H343" s="14">
        <v>2</v>
      </c>
    </row>
    <row r="344" spans="1:8" ht="31.5" x14ac:dyDescent="0.25">
      <c r="A344" s="34"/>
      <c r="B344" s="23"/>
      <c r="C344" s="53"/>
      <c r="D344" s="53"/>
      <c r="E344" s="53"/>
      <c r="F344" s="53"/>
      <c r="G344" s="13" t="s">
        <v>104</v>
      </c>
      <c r="H344" s="14">
        <v>4</v>
      </c>
    </row>
    <row r="345" spans="1:8" ht="16.5" thickBot="1" x14ac:dyDescent="0.3">
      <c r="A345" s="34"/>
      <c r="B345" s="23"/>
      <c r="C345" s="52"/>
      <c r="D345" s="52"/>
      <c r="E345" s="52"/>
      <c r="F345" s="52"/>
      <c r="G345" s="27" t="s">
        <v>8</v>
      </c>
      <c r="H345" s="29">
        <f>SUM(H340:H340,H342:H344)</f>
        <v>30</v>
      </c>
    </row>
    <row r="346" spans="1:8" ht="249.95" customHeight="1" thickBot="1" x14ac:dyDescent="0.3">
      <c r="A346" s="35"/>
      <c r="B346" s="24"/>
      <c r="C346" s="31" t="s">
        <v>113</v>
      </c>
      <c r="D346" s="31"/>
      <c r="E346" s="31"/>
      <c r="F346" s="32"/>
      <c r="G346" s="28"/>
      <c r="H346" s="30"/>
    </row>
    <row r="347" spans="1:8" x14ac:dyDescent="0.25">
      <c r="A347" s="33">
        <v>26</v>
      </c>
      <c r="B347" s="22" t="s">
        <v>112</v>
      </c>
      <c r="C347" s="54" t="s">
        <v>111</v>
      </c>
      <c r="D347" s="54" t="s">
        <v>110</v>
      </c>
      <c r="E347" s="54" t="s">
        <v>109</v>
      </c>
      <c r="F347" s="54" t="s">
        <v>108</v>
      </c>
      <c r="G347" s="25" t="s">
        <v>107</v>
      </c>
      <c r="H347" s="26"/>
    </row>
    <row r="348" spans="1:8" x14ac:dyDescent="0.25">
      <c r="A348" s="34"/>
      <c r="B348" s="23"/>
      <c r="C348" s="53"/>
      <c r="D348" s="53"/>
      <c r="E348" s="53"/>
      <c r="F348" s="53"/>
      <c r="G348" s="13" t="s">
        <v>106</v>
      </c>
      <c r="H348" s="14">
        <v>14</v>
      </c>
    </row>
    <row r="349" spans="1:8" ht="31.5" x14ac:dyDescent="0.25">
      <c r="A349" s="34"/>
      <c r="B349" s="23"/>
      <c r="C349" s="53"/>
      <c r="D349" s="53"/>
      <c r="E349" s="53"/>
      <c r="F349" s="53"/>
      <c r="G349" s="13" t="s">
        <v>105</v>
      </c>
      <c r="H349" s="14">
        <v>4</v>
      </c>
    </row>
    <row r="350" spans="1:8" ht="31.5" x14ac:dyDescent="0.25">
      <c r="A350" s="34"/>
      <c r="B350" s="23"/>
      <c r="C350" s="53"/>
      <c r="D350" s="53"/>
      <c r="E350" s="53"/>
      <c r="F350" s="53"/>
      <c r="G350" s="13" t="s">
        <v>104</v>
      </c>
      <c r="H350" s="14">
        <v>4</v>
      </c>
    </row>
    <row r="351" spans="1:8" ht="108" customHeight="1" thickBot="1" x14ac:dyDescent="0.3">
      <c r="A351" s="34"/>
      <c r="B351" s="23"/>
      <c r="C351" s="52"/>
      <c r="D351" s="52"/>
      <c r="E351" s="52"/>
      <c r="F351" s="52"/>
      <c r="G351" s="27" t="s">
        <v>8</v>
      </c>
      <c r="H351" s="29">
        <f>SUM(H348:H350)</f>
        <v>22</v>
      </c>
    </row>
    <row r="352" spans="1:8" ht="249.95" customHeight="1" thickBot="1" x14ac:dyDescent="0.3">
      <c r="A352" s="35"/>
      <c r="B352" s="24"/>
      <c r="C352" s="31" t="s">
        <v>103</v>
      </c>
      <c r="D352" s="31"/>
      <c r="E352" s="31"/>
      <c r="F352" s="32"/>
      <c r="G352" s="28"/>
      <c r="H352" s="30"/>
    </row>
    <row r="353" spans="1:9" ht="16.5" thickBot="1" x14ac:dyDescent="0.3">
      <c r="A353" s="46" t="s">
        <v>87</v>
      </c>
      <c r="B353" s="47"/>
      <c r="C353" s="47"/>
      <c r="D353" s="47"/>
      <c r="E353" s="48"/>
      <c r="F353" s="49">
        <f>H351+H345+H337+H329+H323+H313+H304+H298+H289+H280+H266+H251+H233+H217+H189+H170+H150+H133+H111+H91+H73+H67+H55+H43+H26+H7</f>
        <v>1480</v>
      </c>
      <c r="G353" s="50"/>
      <c r="H353" s="51"/>
    </row>
    <row r="354" spans="1:9" ht="300" customHeight="1" thickBot="1" x14ac:dyDescent="0.3">
      <c r="A354" s="41" t="s">
        <v>9</v>
      </c>
      <c r="B354" s="42"/>
      <c r="C354" s="43" t="s">
        <v>102</v>
      </c>
      <c r="D354" s="44"/>
      <c r="E354" s="44"/>
      <c r="F354" s="45"/>
      <c r="G354" s="15" t="s">
        <v>101</v>
      </c>
      <c r="H354" s="16" t="s">
        <v>100</v>
      </c>
      <c r="I354" s="56"/>
    </row>
    <row r="355" spans="1:9" ht="300" customHeight="1" thickBot="1" x14ac:dyDescent="0.3">
      <c r="A355" s="41" t="s">
        <v>9</v>
      </c>
      <c r="B355" s="42"/>
      <c r="C355" s="43" t="s">
        <v>99</v>
      </c>
      <c r="D355" s="44"/>
      <c r="E355" s="44"/>
      <c r="F355" s="45"/>
      <c r="G355" s="15" t="s">
        <v>98</v>
      </c>
      <c r="H355" s="16" t="s">
        <v>97</v>
      </c>
      <c r="I355" s="56"/>
    </row>
    <row r="356" spans="1:9" ht="333" customHeight="1" thickBot="1" x14ac:dyDescent="0.3">
      <c r="A356" s="41" t="s">
        <v>9</v>
      </c>
      <c r="B356" s="42"/>
      <c r="C356" s="43" t="s">
        <v>96</v>
      </c>
      <c r="D356" s="44"/>
      <c r="E356" s="44"/>
      <c r="F356" s="45"/>
      <c r="G356" s="17" t="s">
        <v>95</v>
      </c>
      <c r="H356" s="18" t="s">
        <v>94</v>
      </c>
    </row>
  </sheetData>
  <sheetProtection algorithmName="SHA-512" hashValue="HYO7YIQbDZTL/zFCO9ZynnJVpwke3/ilHgXKS/utTYt1usbR3wYEV+oGfJAwGhXYOL+Cq2vI2RE/6LLmn5aW1Q==" saltValue="NwAwJJh/0AYYSmmi+dqS2g==" spinCount="100000" sheet="1" formatCells="0" formatColumns="0" formatRows="0" insertColumns="0" insertRows="0"/>
  <autoFilter ref="A1:H692" xr:uid="{9935AF2A-4D8B-4F1A-85F3-AE774492B6F5}"/>
  <mergeCells count="330">
    <mergeCell ref="E347:E351"/>
    <mergeCell ref="F347:F351"/>
    <mergeCell ref="D282:D289"/>
    <mergeCell ref="E282:E289"/>
    <mergeCell ref="F282:F289"/>
    <mergeCell ref="C135:C150"/>
    <mergeCell ref="D135:D150"/>
    <mergeCell ref="E135:E150"/>
    <mergeCell ref="F135:F150"/>
    <mergeCell ref="C152:C170"/>
    <mergeCell ref="E339:E345"/>
    <mergeCell ref="F339:F345"/>
    <mergeCell ref="A347:A352"/>
    <mergeCell ref="B347:B352"/>
    <mergeCell ref="G347:H347"/>
    <mergeCell ref="G351:G352"/>
    <mergeCell ref="H351:H352"/>
    <mergeCell ref="C352:F352"/>
    <mergeCell ref="C347:C351"/>
    <mergeCell ref="D347:D351"/>
    <mergeCell ref="F331:F337"/>
    <mergeCell ref="A339:A346"/>
    <mergeCell ref="B339:B346"/>
    <mergeCell ref="G339:H339"/>
    <mergeCell ref="G341:H341"/>
    <mergeCell ref="G345:G346"/>
    <mergeCell ref="H345:H346"/>
    <mergeCell ref="C346:F346"/>
    <mergeCell ref="C339:C345"/>
    <mergeCell ref="D339:D345"/>
    <mergeCell ref="A331:A338"/>
    <mergeCell ref="B331:B338"/>
    <mergeCell ref="G331:H331"/>
    <mergeCell ref="G333:H333"/>
    <mergeCell ref="G337:G338"/>
    <mergeCell ref="H337:H338"/>
    <mergeCell ref="C338:F338"/>
    <mergeCell ref="C331:C337"/>
    <mergeCell ref="D331:D337"/>
    <mergeCell ref="E331:E337"/>
    <mergeCell ref="G325:H325"/>
    <mergeCell ref="G327:H327"/>
    <mergeCell ref="G329:G330"/>
    <mergeCell ref="H329:H330"/>
    <mergeCell ref="C330:F330"/>
    <mergeCell ref="C325:C329"/>
    <mergeCell ref="D325:D329"/>
    <mergeCell ref="E325:E329"/>
    <mergeCell ref="F325:F329"/>
    <mergeCell ref="C315:C323"/>
    <mergeCell ref="D315:D323"/>
    <mergeCell ref="E315:E323"/>
    <mergeCell ref="F315:F323"/>
    <mergeCell ref="A325:A330"/>
    <mergeCell ref="B325:B330"/>
    <mergeCell ref="E306:E313"/>
    <mergeCell ref="F306:F313"/>
    <mergeCell ref="A315:A324"/>
    <mergeCell ref="B315:B324"/>
    <mergeCell ref="G315:H315"/>
    <mergeCell ref="G318:H318"/>
    <mergeCell ref="G320:H320"/>
    <mergeCell ref="G323:G324"/>
    <mergeCell ref="H323:H324"/>
    <mergeCell ref="C324:F324"/>
    <mergeCell ref="A306:A314"/>
    <mergeCell ref="B306:B314"/>
    <mergeCell ref="G306:H306"/>
    <mergeCell ref="G308:H308"/>
    <mergeCell ref="G310:H310"/>
    <mergeCell ref="G313:G314"/>
    <mergeCell ref="H313:H314"/>
    <mergeCell ref="C314:F314"/>
    <mergeCell ref="C306:C313"/>
    <mergeCell ref="D306:D313"/>
    <mergeCell ref="B300:B305"/>
    <mergeCell ref="G300:H300"/>
    <mergeCell ref="G302:H302"/>
    <mergeCell ref="G304:G305"/>
    <mergeCell ref="H304:H305"/>
    <mergeCell ref="C305:F305"/>
    <mergeCell ref="C300:C304"/>
    <mergeCell ref="D300:D304"/>
    <mergeCell ref="E300:E304"/>
    <mergeCell ref="F300:F304"/>
    <mergeCell ref="G291:H291"/>
    <mergeCell ref="G295:H295"/>
    <mergeCell ref="G298:G299"/>
    <mergeCell ref="H298:H299"/>
    <mergeCell ref="C299:F299"/>
    <mergeCell ref="C291:C298"/>
    <mergeCell ref="D291:D298"/>
    <mergeCell ref="E291:E298"/>
    <mergeCell ref="F291:F298"/>
    <mergeCell ref="C268:C280"/>
    <mergeCell ref="D268:D280"/>
    <mergeCell ref="E268:E280"/>
    <mergeCell ref="F268:F280"/>
    <mergeCell ref="C282:C289"/>
    <mergeCell ref="A355:B355"/>
    <mergeCell ref="C355:F355"/>
    <mergeCell ref="A291:A299"/>
    <mergeCell ref="B291:B299"/>
    <mergeCell ref="A300:A305"/>
    <mergeCell ref="A282:A290"/>
    <mergeCell ref="B282:B290"/>
    <mergeCell ref="G282:H282"/>
    <mergeCell ref="G284:H284"/>
    <mergeCell ref="G286:H286"/>
    <mergeCell ref="G289:G290"/>
    <mergeCell ref="H289:H290"/>
    <mergeCell ref="C290:F290"/>
    <mergeCell ref="G277:H277"/>
    <mergeCell ref="G280:G281"/>
    <mergeCell ref="H266:H267"/>
    <mergeCell ref="C267:F267"/>
    <mergeCell ref="B268:B281"/>
    <mergeCell ref="G268:H268"/>
    <mergeCell ref="G275:H275"/>
    <mergeCell ref="G273:H273"/>
    <mergeCell ref="C253:C266"/>
    <mergeCell ref="D253:D266"/>
    <mergeCell ref="G251:G252"/>
    <mergeCell ref="H251:H252"/>
    <mergeCell ref="C252:F252"/>
    <mergeCell ref="G255:H255"/>
    <mergeCell ref="G266:G267"/>
    <mergeCell ref="B253:B267"/>
    <mergeCell ref="G253:H253"/>
    <mergeCell ref="G264:H264"/>
    <mergeCell ref="E253:E266"/>
    <mergeCell ref="F253:F266"/>
    <mergeCell ref="C354:F354"/>
    <mergeCell ref="H280:H281"/>
    <mergeCell ref="C281:F281"/>
    <mergeCell ref="B235:B252"/>
    <mergeCell ref="G235:H235"/>
    <mergeCell ref="G237:H237"/>
    <mergeCell ref="G239:H239"/>
    <mergeCell ref="G241:H241"/>
    <mergeCell ref="G243:H243"/>
    <mergeCell ref="G248:H248"/>
    <mergeCell ref="C234:F234"/>
    <mergeCell ref="C219:C233"/>
    <mergeCell ref="D219:D233"/>
    <mergeCell ref="E219:E233"/>
    <mergeCell ref="F219:F233"/>
    <mergeCell ref="A356:B356"/>
    <mergeCell ref="C356:F356"/>
    <mergeCell ref="A353:E353"/>
    <mergeCell ref="F353:H353"/>
    <mergeCell ref="A354:B354"/>
    <mergeCell ref="F235:F251"/>
    <mergeCell ref="C218:F218"/>
    <mergeCell ref="B219:B234"/>
    <mergeCell ref="G219:H219"/>
    <mergeCell ref="G221:H221"/>
    <mergeCell ref="G223:H223"/>
    <mergeCell ref="G226:H226"/>
    <mergeCell ref="G230:H230"/>
    <mergeCell ref="G233:G234"/>
    <mergeCell ref="H233:H234"/>
    <mergeCell ref="G258:H258"/>
    <mergeCell ref="G217:G218"/>
    <mergeCell ref="H217:H218"/>
    <mergeCell ref="C191:C217"/>
    <mergeCell ref="D191:D217"/>
    <mergeCell ref="E191:E217"/>
    <mergeCell ref="F191:F217"/>
    <mergeCell ref="C235:C251"/>
    <mergeCell ref="D235:D251"/>
    <mergeCell ref="E235:E251"/>
    <mergeCell ref="G191:H191"/>
    <mergeCell ref="G194:H194"/>
    <mergeCell ref="G199:H199"/>
    <mergeCell ref="G207:H207"/>
    <mergeCell ref="G209:H209"/>
    <mergeCell ref="G215:H215"/>
    <mergeCell ref="C28:C43"/>
    <mergeCell ref="D28:D43"/>
    <mergeCell ref="E28:E43"/>
    <mergeCell ref="F28:F43"/>
    <mergeCell ref="H189:H190"/>
    <mergeCell ref="C190:F190"/>
    <mergeCell ref="D152:D170"/>
    <mergeCell ref="E152:E170"/>
    <mergeCell ref="F152:F170"/>
    <mergeCell ref="C172:C189"/>
    <mergeCell ref="E9:E26"/>
    <mergeCell ref="F9:F26"/>
    <mergeCell ref="B28:B44"/>
    <mergeCell ref="G28:H28"/>
    <mergeCell ref="G31:H31"/>
    <mergeCell ref="G36:H36"/>
    <mergeCell ref="G41:H41"/>
    <mergeCell ref="G43:G44"/>
    <mergeCell ref="H43:H44"/>
    <mergeCell ref="C44:F44"/>
    <mergeCell ref="B9:B27"/>
    <mergeCell ref="G9:H9"/>
    <mergeCell ref="G14:H14"/>
    <mergeCell ref="G19:H19"/>
    <mergeCell ref="G24:H24"/>
    <mergeCell ref="G26:G27"/>
    <mergeCell ref="H26:H27"/>
    <mergeCell ref="C27:F27"/>
    <mergeCell ref="C9:C26"/>
    <mergeCell ref="D9:D26"/>
    <mergeCell ref="B2:B8"/>
    <mergeCell ref="G2:H2"/>
    <mergeCell ref="G7:G8"/>
    <mergeCell ref="H7:H8"/>
    <mergeCell ref="C8:F8"/>
    <mergeCell ref="C2:C7"/>
    <mergeCell ref="D2:D7"/>
    <mergeCell ref="E2:E7"/>
    <mergeCell ref="F2:F7"/>
    <mergeCell ref="A253:A267"/>
    <mergeCell ref="A268:A281"/>
    <mergeCell ref="A2:A8"/>
    <mergeCell ref="A9:A27"/>
    <mergeCell ref="A28:A44"/>
    <mergeCell ref="A152:A171"/>
    <mergeCell ref="A172:A190"/>
    <mergeCell ref="A45:A56"/>
    <mergeCell ref="A57:A68"/>
    <mergeCell ref="A69:A74"/>
    <mergeCell ref="D45:D55"/>
    <mergeCell ref="E45:E55"/>
    <mergeCell ref="F45:F55"/>
    <mergeCell ref="A191:A218"/>
    <mergeCell ref="A219:A234"/>
    <mergeCell ref="A235:A252"/>
    <mergeCell ref="A75:A92"/>
    <mergeCell ref="A93:A112"/>
    <mergeCell ref="A113:A134"/>
    <mergeCell ref="A135:A151"/>
    <mergeCell ref="E57:E67"/>
    <mergeCell ref="F57:F67"/>
    <mergeCell ref="B45:B56"/>
    <mergeCell ref="G45:H45"/>
    <mergeCell ref="G48:H48"/>
    <mergeCell ref="G53:H53"/>
    <mergeCell ref="G55:G56"/>
    <mergeCell ref="H55:H56"/>
    <mergeCell ref="C56:F56"/>
    <mergeCell ref="C45:C55"/>
    <mergeCell ref="F69:F73"/>
    <mergeCell ref="B57:B68"/>
    <mergeCell ref="G57:H57"/>
    <mergeCell ref="G62:H62"/>
    <mergeCell ref="G64:H64"/>
    <mergeCell ref="G67:G68"/>
    <mergeCell ref="H67:H68"/>
    <mergeCell ref="C68:F68"/>
    <mergeCell ref="C57:C67"/>
    <mergeCell ref="D57:D67"/>
    <mergeCell ref="F75:F91"/>
    <mergeCell ref="B69:B74"/>
    <mergeCell ref="G69:H69"/>
    <mergeCell ref="G71:H71"/>
    <mergeCell ref="G73:G74"/>
    <mergeCell ref="H73:H74"/>
    <mergeCell ref="C74:F74"/>
    <mergeCell ref="C69:C73"/>
    <mergeCell ref="D69:D73"/>
    <mergeCell ref="E69:E73"/>
    <mergeCell ref="G75:H75"/>
    <mergeCell ref="G79:H79"/>
    <mergeCell ref="G84:H84"/>
    <mergeCell ref="G88:H88"/>
    <mergeCell ref="G91:G92"/>
    <mergeCell ref="H91:H92"/>
    <mergeCell ref="C112:F112"/>
    <mergeCell ref="C93:C111"/>
    <mergeCell ref="D93:D111"/>
    <mergeCell ref="E93:E111"/>
    <mergeCell ref="F93:F111"/>
    <mergeCell ref="B75:B92"/>
    <mergeCell ref="C92:F92"/>
    <mergeCell ref="C75:C91"/>
    <mergeCell ref="D75:D91"/>
    <mergeCell ref="E75:E91"/>
    <mergeCell ref="D113:D133"/>
    <mergeCell ref="E113:E133"/>
    <mergeCell ref="F113:F133"/>
    <mergeCell ref="B93:B112"/>
    <mergeCell ref="G93:H93"/>
    <mergeCell ref="G98:H98"/>
    <mergeCell ref="G103:H103"/>
    <mergeCell ref="G108:H108"/>
    <mergeCell ref="G111:G112"/>
    <mergeCell ref="H111:H112"/>
    <mergeCell ref="B113:B134"/>
    <mergeCell ref="G113:H113"/>
    <mergeCell ref="G118:H118"/>
    <mergeCell ref="G123:H123"/>
    <mergeCell ref="G128:H128"/>
    <mergeCell ref="G131:H131"/>
    <mergeCell ref="G133:G134"/>
    <mergeCell ref="H133:H134"/>
    <mergeCell ref="C134:F134"/>
    <mergeCell ref="C113:C133"/>
    <mergeCell ref="C171:F171"/>
    <mergeCell ref="B172:B190"/>
    <mergeCell ref="G172:H172"/>
    <mergeCell ref="G174:H174"/>
    <mergeCell ref="G181:H181"/>
    <mergeCell ref="G187:H187"/>
    <mergeCell ref="G189:G190"/>
    <mergeCell ref="D172:D189"/>
    <mergeCell ref="E172:E189"/>
    <mergeCell ref="F172:F189"/>
    <mergeCell ref="G152:H152"/>
    <mergeCell ref="G155:H155"/>
    <mergeCell ref="G160:H160"/>
    <mergeCell ref="G162:H162"/>
    <mergeCell ref="G168:H168"/>
    <mergeCell ref="G170:G171"/>
    <mergeCell ref="H170:H171"/>
    <mergeCell ref="B135:B151"/>
    <mergeCell ref="B152:B171"/>
    <mergeCell ref="B191:B218"/>
    <mergeCell ref="G135:H135"/>
    <mergeCell ref="G138:H138"/>
    <mergeCell ref="G143:H143"/>
    <mergeCell ref="G148:H148"/>
    <mergeCell ref="G150:G151"/>
    <mergeCell ref="H150:H151"/>
    <mergeCell ref="C151:F1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2025-08-12T12:35:10Z</dcterms:modified>
</cp:coreProperties>
</file>