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827"/>
  <workbookPr/>
  <mc:AlternateContent xmlns:mc="http://schemas.openxmlformats.org/markup-compatibility/2006">
    <mc:Choice Requires="x15">
      <x15ac:absPath xmlns:x15ac="http://schemas.microsoft.com/office/spreadsheetml/2010/11/ac" url="\\ikkfs\IKK-Share\Főigazgatóság\Szakmai Igazgatóság\02_modszertani_iroda\02_fejlesztesi_csoport\KKK és PTT összefésülése\6_Végleges\Szépészet\Kéz- és lábápoló technikus\"/>
    </mc:Choice>
  </mc:AlternateContent>
  <xr:revisionPtr revIDLastSave="0" documentId="13_ncr:1_{392D5C98-F54D-4CC6-A263-FD1CCA16E311}" xr6:coauthVersionLast="47" xr6:coauthVersionMax="47" xr10:uidLastSave="{00000000-0000-0000-0000-000000000000}"/>
  <bookViews>
    <workbookView xWindow="-120" yWindow="-120" windowWidth="29040" windowHeight="15990" xr2:uid="{00000000-000D-0000-FFFF-FFFF00000000}"/>
  </bookViews>
  <sheets>
    <sheet name="6.2" sheetId="1" r:id="rId1"/>
    <sheet name="6.3" sheetId="2" r:id="rId2"/>
    <sheet name="6.4.1" sheetId="4" r:id="rId3"/>
    <sheet name="6.4.2" sheetId="3" r:id="rId4"/>
  </sheets>
  <definedNames>
    <definedName name="_xlnm._FilterDatabase" localSheetId="0" hidden="1">'6.2'!$A$1:$H$427</definedName>
    <definedName name="_xlnm._FilterDatabase" localSheetId="1" hidden="1">'6.3'!$A$1:$H$411</definedName>
    <definedName name="_xlnm._FilterDatabase" localSheetId="2" hidden="1">'6.4.1'!$A$1:$H$449</definedName>
    <definedName name="_xlnm._FilterDatabase" localSheetId="3" hidden="1">'6.4.2'!$A$1:$H$512</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4" i="4" l="1"/>
  <c r="H11" i="4"/>
  <c r="H20" i="4"/>
  <c r="H32" i="4"/>
  <c r="H43" i="4"/>
  <c r="H55" i="4"/>
  <c r="H63" i="4"/>
  <c r="H71" i="4"/>
  <c r="H77" i="4"/>
  <c r="H85" i="4"/>
  <c r="H93" i="4"/>
  <c r="H103" i="4"/>
  <c r="H109" i="4"/>
  <c r="F111" i="4"/>
  <c r="H6" i="3" l="1"/>
  <c r="H17" i="3"/>
  <c r="H36" i="3"/>
  <c r="F173" i="3" s="1"/>
  <c r="H45" i="3"/>
  <c r="H54" i="3"/>
  <c r="H62" i="3"/>
  <c r="H74" i="3"/>
  <c r="H86" i="3"/>
  <c r="H93" i="3"/>
  <c r="H101" i="3"/>
  <c r="H107" i="3"/>
  <c r="H117" i="3"/>
  <c r="H127" i="3"/>
  <c r="H134" i="3"/>
  <c r="H142" i="3"/>
  <c r="H151" i="3"/>
  <c r="H157" i="3"/>
  <c r="H163" i="3"/>
  <c r="H171" i="3"/>
  <c r="H5" i="2" l="1"/>
  <c r="H11" i="2"/>
  <c r="H21" i="2"/>
  <c r="H44" i="2"/>
  <c r="H62" i="2"/>
  <c r="H67" i="2"/>
  <c r="H71" i="2"/>
  <c r="F73" i="2"/>
  <c r="H83" i="1" l="1"/>
  <c r="H79" i="1"/>
  <c r="H72" i="1"/>
  <c r="H66" i="1"/>
  <c r="H59" i="1"/>
  <c r="H54" i="1"/>
  <c r="H49" i="1"/>
  <c r="H42" i="1"/>
  <c r="H38" i="1"/>
  <c r="H32" i="1"/>
  <c r="H28" i="1"/>
  <c r="H24" i="1"/>
  <c r="H17" i="1"/>
  <c r="H12" i="1"/>
  <c r="H4" i="1"/>
  <c r="F85" i="1"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Surányi Anita</author>
  </authors>
  <commentList>
    <comment ref="C6" authorId="0" shapeId="0" xr:uid="{8C26299A-656C-4CB5-86B9-F29E8A7D1D64}">
      <text>
        <r>
          <rPr>
            <b/>
            <sz val="9"/>
            <color indexed="81"/>
            <rFont val="Tahoma"/>
            <family val="2"/>
            <charset val="238"/>
          </rPr>
          <t>Surányi Anita:</t>
        </r>
        <r>
          <rPr>
            <sz val="9"/>
            <color indexed="81"/>
            <rFont val="Tahoma"/>
            <family val="2"/>
            <charset val="238"/>
          </rPr>
          <t xml:space="preserve">
</t>
        </r>
      </text>
    </comment>
  </commentList>
</comments>
</file>

<file path=xl/sharedStrings.xml><?xml version="1.0" encoding="utf-8"?>
<sst xmlns="http://schemas.openxmlformats.org/spreadsheetml/2006/main" count="790" uniqueCount="504">
  <si>
    <t>Sorszám</t>
  </si>
  <si>
    <t>Javasolt tananyagegységek</t>
  </si>
  <si>
    <t>Készségek, képességek</t>
  </si>
  <si>
    <t>Ismeretek</t>
  </si>
  <si>
    <t>Elvárt viselkedésmódok, attitűdök</t>
  </si>
  <si>
    <t>Önállóság és felelősség mértéke</t>
  </si>
  <si>
    <t>Javasolt tananyagelemek</t>
  </si>
  <si>
    <t>Javasolt időkeret átlag-óraszáma</t>
  </si>
  <si>
    <t xml:space="preserve">Összesen: </t>
  </si>
  <si>
    <t>Lehetséges projektfeladat az oktatás során</t>
  </si>
  <si>
    <t>A festészet, szobrászat, építészet legfontosabb fogalmait példákon bemutatja, értelmezi, elemzi.</t>
  </si>
  <si>
    <t>Ismeri a festészet, szobrászat, építészet alapfogalmait.</t>
  </si>
  <si>
    <t>Kíváncsi, érdeklődő, nyitott a különböző művészetek iránt.</t>
  </si>
  <si>
    <t>Művészet-, és divattörténet</t>
  </si>
  <si>
    <t>Képzőművészeti alapfogalmak</t>
  </si>
  <si>
    <t>Az ókor művészete és divatja</t>
  </si>
  <si>
    <t>A középkor művészete és divatja</t>
  </si>
  <si>
    <t>Az újkor művészete és divatja</t>
  </si>
  <si>
    <t>A modern kor művészete és divatja</t>
  </si>
  <si>
    <t>Stílustan</t>
  </si>
  <si>
    <t>Felismeri, elkülöníti a korstílusok és stílusirányzatok jellemzőit, legfontosabb alkotásait. Bemutatja a tartalom és a megjelenítés összefüggéseit.</t>
  </si>
  <si>
    <t>Ismeri az ókor, középkor, újkor, modern kor korstílusait, stílusirányzatait és jellemzőit.</t>
  </si>
  <si>
    <t>Érdeklődést mutat a különböző, korstílusok és stílusirányzatok iránt.</t>
  </si>
  <si>
    <t>Önállóan felismeri, elkülöníti a korstílusok és stílusirányzatok jellemzőit, legfontosabb alkotásait. Önállóan bemutatja a tartalom és a megjelenítés összefüggéseit.</t>
  </si>
  <si>
    <t>Szabadkézi rajz</t>
  </si>
  <si>
    <t>Ecsetkezelési technikák</t>
  </si>
  <si>
    <t>A szabadkézi rajzolás alapgyakorlatok alkalmazásával tónus- és vonalgyakorlatokat végez.</t>
  </si>
  <si>
    <t>Ismeri a szabadkézi rajzolás, ecsetkezelés technikáit, a színtan alapfogalmait, a színkontrasztokat.</t>
  </si>
  <si>
    <t>A színek, formák tudatos alkalmazására törekszik.</t>
  </si>
  <si>
    <t>Önállóan végez tónus- és vonalgyakorlatokat.</t>
  </si>
  <si>
    <t>Kollázstechnika</t>
  </si>
  <si>
    <t xml:space="preserve">Plasztikai ábrázolás gyurmával, vagy agyaggal </t>
  </si>
  <si>
    <t>Plasztikai ábrázolás újrahasznosított anyagokból</t>
  </si>
  <si>
    <t>Ékszerkészítés</t>
  </si>
  <si>
    <t>Agyaggal vagy gyurmával emberi fejformákat, kezet, lábat, egyszerű alakzatokat, tárgyakat, az egyéniségeknek megfelelő kiegészítőket, ékszereket készít.</t>
  </si>
  <si>
    <t>Ismeri az agyag vagy gyurma anyagi tulajdonságait, a kollázs technikát, az ékszerkészítés különböző technikáit.</t>
  </si>
  <si>
    <t>Törekszik a precíz és kreatív forma, motívum kialakítására. A kiegészítők készítése során az alapanyagok és a technika kiválasztásakor szem előtt tartja a környezetvédelmi szempontokat és a hulladékkezelést.</t>
  </si>
  <si>
    <t>Önállóan készít a szépészet ágazatba tartozó szakmákra jellemző egyszerű formákat, tárgyakat.</t>
  </si>
  <si>
    <t>Maszkkészítés különböző technikákkal</t>
  </si>
  <si>
    <t>Megválasztja és alkalmazza a megtervezett munkához, stílushoz illő motívumokat, színeket, formákat.</t>
  </si>
  <si>
    <t>Ismeri a különböző stílusokat, a hozzájuk illő motívumokat, színeket, formákat.</t>
  </si>
  <si>
    <t>Az adott stílushoz leginkább illő motívumok, színek, formák megválasztására törekszik.</t>
  </si>
  <si>
    <t>Önállóan, felelősségteljesen megválasztja a motívumokat, színeket, formákat.</t>
  </si>
  <si>
    <t>Szépészeti informatika</t>
  </si>
  <si>
    <t>Prezentációkészítés</t>
  </si>
  <si>
    <t>Vizuálisan az egyéniség típusoknak megfelelően, vizuális prezentációban megjeleníti stílustanácsadással kapcsolatos elképzeléseit prezentációs szoftver segítségével.</t>
  </si>
  <si>
    <t>Ismeri az egyéniség típusokat, azok jellemzőit, a vizuális és verbális prezentáció alapjait és eszközeit.</t>
  </si>
  <si>
    <t>Nyitott új vizuális technikák és stílustanácsadáshoz kapcsolódó szoftverek megismerésére, szem előtt tartva a fenntarthatósági szempontokat.</t>
  </si>
  <si>
    <t>Önállóan készít prezentációt stílus-tanácsadással kapcsolatos elképzeléseiről.</t>
  </si>
  <si>
    <t>Szépészeti kommunikáció és szolgáltatásetika</t>
  </si>
  <si>
    <t>Kommunikáció a vendéggel</t>
  </si>
  <si>
    <t>Vendégtípusok</t>
  </si>
  <si>
    <t>Kommunikáció gyakorlata a szépségszalonban</t>
  </si>
  <si>
    <t>A vendég habitusának, életkorának és a szituációnak megfelelő, hatékony kommunikációt folytat személyesen és elektronikus csatornákon keresztül magyar és idegen nyelven.</t>
  </si>
  <si>
    <t>Ismeri az alapvető kommunikációs szabályokat, technikákat, stílusokat, csatornákat, a kommunikációt támogató IKT eszközöket. Ismeri a szépészeti szakmai kifejezéseket idegen nyelven.</t>
  </si>
  <si>
    <t>Udvarias, tisztelettudó, empatikus kommunikációra és felelős, korrekt, szakszerű, követhető és pontos vendégkezelésre törekszik a szakmaetikai alapelvek betartásával. Nyitott új kommunikációt támogató IKT eszközök, szoftverek megismerésére.</t>
  </si>
  <si>
    <t>Felelősséget vállal szakmai kommunikációja tartalmáért.</t>
  </si>
  <si>
    <t>Konfliktus- és reklamációkezelés, tanácsadás</t>
  </si>
  <si>
    <t>Hatékonyan kezeli a munkájával kapcsolatos konfliktusokat, panaszokat.</t>
  </si>
  <si>
    <t>Ismeri a konfliktuskezelési, panaszkezelési technikákat.</t>
  </si>
  <si>
    <t>Vendégközpontú, empatikus konfliktus- és panaszkezelésre törekszik.</t>
  </si>
  <si>
    <t>Önállóan, felelősségteljesen kezeli a konfliktusokat, panaszokat.</t>
  </si>
  <si>
    <t>Munka-, és környezetvédelem</t>
  </si>
  <si>
    <t>Elsősegélynyújtás</t>
  </si>
  <si>
    <t>Munka-, tűz-, és balesetvédelem</t>
  </si>
  <si>
    <t>Ergonómia a szépségszalonban</t>
  </si>
  <si>
    <t>Környezetvédelem</t>
  </si>
  <si>
    <t>Alkalmazza a munka-, tűz-, baleset, -és környezetvédelmi és elsősegélynyújtási szabályokat a szépészeti szolgáltatás során.</t>
  </si>
  <si>
    <t>Ismeri a szépészeti szolgáltatás munka-, tűz-, baleset-, környezetvédelmi és elsősegélynyújtási szabályait.</t>
  </si>
  <si>
    <t>Betartja a munka-, tűz-, baleset-, és környezetvédelmi és elsősegélynyújtási szabályokat</t>
  </si>
  <si>
    <t xml:space="preserve">Szépészeti szolgáltatások alapismeretei </t>
  </si>
  <si>
    <t>Szépészeti szolgáltatások, feladatok</t>
  </si>
  <si>
    <t>Higiénia és fertőtlenítés a szépségszalonokban</t>
  </si>
  <si>
    <t>Elvégzi az eszközök, munkaterület tisztítását, fertőtlenítését.</t>
  </si>
  <si>
    <t>Ismeri a fertőtlenítés módszereit, eszközeit, anyagait és ezek alkalmazását.</t>
  </si>
  <si>
    <t>Törekszik az egészséget nem veszélyeztető, higiénikus munkavégzésre. Mérlegeli a gazdasági folyamatok környezetre gyakorolt hatását, alkalmazza a környezeti hatások csökkentésének lehetőségeit.</t>
  </si>
  <si>
    <t>Önállóan végzi a tisztítás és fertőtlenítés munkafolyamatát.</t>
  </si>
  <si>
    <t>IKT-eszközök a szépészetben</t>
  </si>
  <si>
    <t>IKT-eszközök a szépészetben, digitális írástudás</t>
  </si>
  <si>
    <t>A szépészeti szolgáltatással kapcsolatos adminisztratív tevékenységet végez.</t>
  </si>
  <si>
    <t>Ismeri a szépészeti szolgáltatással kapcsolatos munkavédelmi dokumentumokat és azok adatkezelési szabályait.</t>
  </si>
  <si>
    <t>A szépészeti szolgáltatással kapcsolatos dokumentumok pontos, precíz, szabálykövető kitöltésére törekszik a hulladékgazdálkodás szabályainak betartása mellett.</t>
  </si>
  <si>
    <t>Betartja a szépészeti szolgáltatással kapcsolatos dokumentáció elkészítésére vonatkozó szabályokat és felelősséget vállal a dokumentumok tartalmáért.</t>
  </si>
  <si>
    <t>Alkalmazott biológia</t>
  </si>
  <si>
    <t>Sejtek, szövetek, szervek, szervrendszerek</t>
  </si>
  <si>
    <t>A bőr felépítése és működése</t>
  </si>
  <si>
    <t>Elváltozások, rendellenességek</t>
  </si>
  <si>
    <t>Bőrtípusok, bőrtípust befolyásoló tényezők, működési zavarok</t>
  </si>
  <si>
    <t>Alkalmazza a szépészeti szolgáltatáshoz szükséges alapvető anatómiai, élettani ismereteket.</t>
  </si>
  <si>
    <t>Ismeri a sejt alkotórészeit, a szövettant, a szervek és szervrendszerek általános jellemzőit, a bőr és függelékeinek felépítését, és azon szervrendszerek zavarait, amelyeknek hatása van a kültakaróra.</t>
  </si>
  <si>
    <t>A szépészeti szolgáltatás ok-okozati aspektusainak megértésére törekszik. Belátja, figyelemmel kíséri a szépészeti szolgáltatás ok - okozati összefüggéseit, az ebből eredő kockázatokat. Szem előtt tartja a felhasznált termékek környezetre gyakorolt hatását, ismeretei szerint tájékoztatja erről vendégét.</t>
  </si>
  <si>
    <t>Felelősségteljesen és önállóan alkalmazza az anatómiai és élettani ismereteket a diagnosztizáláshoz.</t>
  </si>
  <si>
    <t>Alkalmazott kémia</t>
  </si>
  <si>
    <t>Kémiai alapok</t>
  </si>
  <si>
    <t>Anyagi halmazok és szépészetben alkalmazott készítmények</t>
  </si>
  <si>
    <t>Szakmai számítások</t>
  </si>
  <si>
    <t>Kémiai számításokat végez, anyagkeverékeket vizsgál, készít.</t>
  </si>
  <si>
    <t>Ismeri a tömeg-, térfogatmérés, becslés, mértékegységek, oldatokkal kapcsolatos számítások, keverési arányok szépészeti alkalmazásait. Ismeri a szervetlen és szerves anyagok fizikai, kémiai tulajdonságait, bőrre, körömre, hajra gyakorolt hatásait.</t>
  </si>
  <si>
    <t>Törekszik a kémiai számítások szakmailag pontos elvégzésére.</t>
  </si>
  <si>
    <t>Önállóan, felelősségteljesen végzi a kémiai számításokat, útmutató alapján vizsgálja és készíti el az anyagkeverékeket.</t>
  </si>
  <si>
    <t>A normák és szerepük: viselkedési normák - illik, nem illik</t>
  </si>
  <si>
    <t>Nyilvánosság és kommunikáció</t>
  </si>
  <si>
    <t>Személyes adatok kezelése a szépészetben</t>
  </si>
  <si>
    <t>Tájékoztatja a vendéget a szépségszalon alapvető szolgáltatásairól.</t>
  </si>
  <si>
    <t>Ismeri a szépségszalonok szolgáltatásait.</t>
  </si>
  <si>
    <t>Egyértelmű, világos, hiteles kommunikációra törekszik a szépészeti szolgáltatásokról való tájékoztatás során.</t>
  </si>
  <si>
    <t>Önállóan ad tájékoztatást a szépségszalonokban elérhető szolgáltatásokról.</t>
  </si>
  <si>
    <t>Szépészeti életutak, szervezetek</t>
  </si>
  <si>
    <t>Megtervezi a saját szépészeti életpályáját.</t>
  </si>
  <si>
    <t>Ismeri a fontos szakmai szervezeteket, rangos szakmai rendezvényeket, szakmai életutakat.</t>
  </si>
  <si>
    <t xml:space="preserve">Törekszik a folyamatos önképzésre, szakmai fejlődésre szem előtt tartja a fenntarthatósági szempontokat. </t>
  </si>
  <si>
    <t>Önállóan és felelősségteljesen megtervezi szépészeti életpályáját.</t>
  </si>
  <si>
    <t>Szépészeti ábrázoló művészet</t>
  </si>
  <si>
    <t>"C" Munkavállalói ismeretek (15. sor)</t>
  </si>
  <si>
    <t>A normák és szerepük: jog és etika</t>
  </si>
  <si>
    <t xml:space="preserve">A projektben a tanulók tervezzenek egy általuk  kiválasztott szakmában szépészeti szalont. A tervezés során vegyék figyelmbe a jogszabályi, ergonómiai és  környezetvédelmi szempontokat. A projektmunka lehet prezentáció, térbeli makett, egyéb műalkotás. Az elkészítéshez használhatják az IKT ismereteiket (pl.: prezetnációkésztés), valamint a szépészeti ábrázoló művészeti ismeretei során elsajátított technikákat, technológiákat. </t>
  </si>
  <si>
    <r>
      <t xml:space="preserve">A tananyagelemek és a deszkriptorok projektszemléletű kapcsolódása:
</t>
    </r>
    <r>
      <rPr>
        <sz val="11"/>
        <color theme="1"/>
        <rFont val="Franklin Gothic Book"/>
        <family val="2"/>
        <charset val="238"/>
      </rPr>
      <t>A tanulók kreatív projektek keretében fejlesztik manuális készségüket és eszközhasználati magabiztosságukat a szépészeti szakmához kapcsolódó feladatokon keresztül. A projektek során különböző technikákat próbálnak ki ceruzával, tollal és ecsettel, miközben alapvető rajzi készségeiket is fejlesztik. A folyamat célja a tanulói motiváció erősítése és a kreativitás kibontakoztatása önálló alkotás és prezentáció elkészítésével.</t>
    </r>
  </si>
  <si>
    <r>
      <t xml:space="preserve">A tananyagelemek és a deszkriptorok projektszemléletű kapcsolódása: 
</t>
    </r>
    <r>
      <rPr>
        <sz val="11"/>
        <color theme="1"/>
        <rFont val="Franklin Gothic Book"/>
        <family val="2"/>
        <charset val="238"/>
      </rPr>
      <t>A tanulók kreatív projektek keretében különböző technikákat alkalmaznak — például kollázs, agyag- és gyurmamunka —, hogy fejlesszék formaérzéküket és elmélyítsék színtani ismereteiket. A projektek során felfedezik a különböző művészeti korok és stílusjegyek sajátosságait, amelyeket saját alkotásaikban is megjelenítenek. Kiemelt szerepet kap a környezettudatosság, így a tanulók megismerkednek az újrahasznosítható anyagok fogalmával, és kreatív módon használják fel ezeket munkáikban.</t>
    </r>
  </si>
  <si>
    <r>
      <t xml:space="preserve">A tananyagelemek és a deszkriptorok projektszemléletű kapcsolódása: 
</t>
    </r>
    <r>
      <rPr>
        <sz val="11"/>
        <color theme="1"/>
        <rFont val="Franklin Gothic Book"/>
        <family val="2"/>
        <charset val="238"/>
      </rPr>
      <t>A tanulók projektek keretében megismerkednek a biztonságos, ergonomikus és környezetbarát munkavégzés feltételeivel, valamint a munkaviszonnyal és munkavédelemmel kapcsolatos jogokkal és kötelezettségekkel. A feladatok során a tanulók különböző munkahelyi helyzetekben azonosítják a potenciális baleseti kockázatokat, felismerik a sérüléseket, és alkalmazzák az elsősegélynyújtási ismereteket. A projekt során a tanulók megismerkednek a szakmára jellemző foglalkozási megbetegedésekkel, azok megelőzésével, valamint a kapcsolódó adminisztratív teendőkkel, és ezeket a gyakorlatban is alkalmazzák.</t>
    </r>
  </si>
  <si>
    <r>
      <t xml:space="preserve">A tananyagelemek és a deszkriptorok projektszemléletű kapcsolódása:
</t>
    </r>
    <r>
      <rPr>
        <sz val="11"/>
        <color theme="1"/>
        <rFont val="Franklin Gothic Book"/>
        <family val="2"/>
        <charset val="238"/>
      </rPr>
      <t>A tanulók projektek keretében fejlesztik alapvető számítástechnikai készségeiket és képességeiket. A projektek során megismerkednek és gyakorolják az ügyfél- és készletnyilvántartási programok alkalmazását, valamint tisztában lesznek a szépségszalon üzemeltetéséhez szükséges számítógépes programok és egyéb IKT eszközök használatával. A feladatok során a tanulók egy szalon működtetésére vonatkozó digitális nyilvántartási rendszert hoznak létre vagy kezelnek, és alkalmazzák az IKT eszközöket a mindennapi munka során.</t>
    </r>
  </si>
  <si>
    <r>
      <t xml:space="preserve">A tananyagelemek és a deszkriptorok projektszemléletű kapcsolódása:
</t>
    </r>
    <r>
      <rPr>
        <sz val="11"/>
        <color theme="1"/>
        <rFont val="Franklin Gothic Book"/>
        <family val="2"/>
        <charset val="238"/>
      </rPr>
      <t>A tanulók egy projekt/projektek keretében feltérképezik a szépészeti szakmák tevékenységi körét és alapvető szolgáltatásait. A projekt/ek során a tanulók részletesen megismerkednek a szépségszalonok higiénikus működésének általános szabályaival és eljárásaival, és ezt a tudást gyakorlati feladatokon keresztül alkalmazzák, például egy szalon működtetésének tervezésében vagy szimulált szolgáltatások lebonyolításában.</t>
    </r>
  </si>
  <si>
    <r>
      <t xml:space="preserve">A tananyagelemek és a deszkriptorok projektszemléletű kapcsolódása: 
</t>
    </r>
    <r>
      <rPr>
        <sz val="11"/>
        <color theme="1"/>
        <rFont val="Franklin Gothic Book"/>
        <family val="2"/>
        <charset val="238"/>
      </rPr>
      <t>A tanulók egy lehetséges projekt/projektek keretében megismerkednek a normakövető viselkedés jellemzőivel, jogi és etikai előírásaival. A projekt/ek során a tanulók elsajátítják az etikus magatartás szabályait, a szakmai etikettet és a személyközi kommunikáció megfelelő formáit. A feladat/ok során gyakorolják a jogszabályi előírásoknak megfelelő személyes adatkezelést a szépészeti szolgáltatások során, figyelemmel a bizalom és diszkréció fenntartására.</t>
    </r>
  </si>
  <si>
    <t>"A" Szépészeti ágazati alapozó 1. (1; 2; 3; 4; 5; 6; 7; 8; 9; 10; 11; 14. sor)</t>
  </si>
  <si>
    <t>"B" Szépészeti ágazati alapozó 2. (12; 13. sor)</t>
  </si>
  <si>
    <r>
      <t xml:space="preserve">A tananyagelemek és a deszkriptorok projektszemléletű kapcsolódása: 
</t>
    </r>
    <r>
      <rPr>
        <sz val="11"/>
        <color theme="1"/>
        <rFont val="Franklin Gothic Book"/>
        <family val="2"/>
        <charset val="238"/>
      </rPr>
      <t>A tanulók a képzőművészet alapfogalmait és a festészet, szobrászat, építészet legfontosabb elemeit projektalapú tevékenységeken keresztül sajátítják el. A különböző példák vizsgálata, értelmezése és elemzése során, önálló vagy csoportos projektek megvalósításával mélyítik el tudásukat.</t>
    </r>
  </si>
  <si>
    <r>
      <t xml:space="preserve">A tananyagelemek és a deszkriptorok projektszemléletű kapcsolódása: 
</t>
    </r>
    <r>
      <rPr>
        <sz val="11"/>
        <color theme="1"/>
        <rFont val="Franklin Gothic Book"/>
        <family val="2"/>
        <charset val="238"/>
      </rPr>
      <t>A tanulók projektek keretében feltárják a szépészet ágazatához kapcsolódó művészeti korok és stílusjegyek jellemzőit. A feladatok során vizsgálják az egyes korszakokra jellemző divatstílusokat és hajviseleteket, majd a megszerzett ismereteket kreatív módon prezentálják, például, korszakokat bemutató portfólió formájában.</t>
    </r>
  </si>
  <si>
    <r>
      <t xml:space="preserve">A tananyagelemek és a deszkriptorok projektszemléletű kapcsolódása: 
</t>
    </r>
    <r>
      <rPr>
        <sz val="11"/>
        <color theme="1"/>
        <rFont val="Franklin Gothic Book"/>
        <family val="2"/>
        <charset val="238"/>
      </rPr>
      <t>A tanulók a művészet-, divat- és stílustörténeti ismereteik felhasználásával egy kreatív projektet terveznek meg, amelyben egy saját alkotást készítenek el. A projekt során kiemelik az adott korszak vagy stílusjegyek jellemzőit; majd az elkészített művet prezentálják, bemutatva a választott stíluselemek alkalmazását és azok jelentőségét.</t>
    </r>
  </si>
  <si>
    <r>
      <t xml:space="preserve">A tananyagelemek és a deszkriptorok projektszemléletű kapcsolódása: 
</t>
    </r>
    <r>
      <rPr>
        <sz val="11"/>
        <color theme="1"/>
        <rFont val="Franklin Gothic Book"/>
        <family val="2"/>
        <charset val="238"/>
      </rPr>
      <t>A tanulók IKT-eszközök segítségével vizuálisan jelenítik meg az egyéniségtípusokat, valamint a stílustanácsadással kapcsolatos elképzeléseiket. A projekt vagy projektek során digitális formában bemutatják az ágazati oktatás során készült munkáikat, összekapcsolva a tanult elméleti ismereteket a gyakorlati alkotásaikkal.</t>
    </r>
  </si>
  <si>
    <r>
      <t xml:space="preserve">A tananyagelemek és a deszkriptorok projektszemléletű kapcsolódása: 
</t>
    </r>
    <r>
      <rPr>
        <sz val="11"/>
        <color theme="1"/>
        <rFont val="Franklin Gothic Book"/>
        <family val="2"/>
        <charset val="238"/>
      </rPr>
      <t>A tanulók egy projekt vagy projektek keretében kommunikációs ismereteiket és tapasztalataikat alapul véve feltérképezik a szépészeti szolgáltatásban előforduló kommunikációs helyzeteket. A feladatok során gyakorolják, hogyan kommunikáljanak vendégeikkel különböző szituációkban szakmailag korrekt módon, ugyanakkor érthető, nemcsak szakemberek számára megfelelő nyelvezettel. A projekt vagy projektek célja, hogy a tanulók képesek legyenek információkat kérni és tájékoztatást adni a megfelelő kommunikációs formák alkalmazásával.</t>
    </r>
  </si>
  <si>
    <r>
      <t xml:space="preserve">A tananyagelemek és a deszkriptorok projektszemléletű kapcsolódása:
</t>
    </r>
    <r>
      <rPr>
        <sz val="11"/>
        <color theme="1"/>
        <rFont val="Franklin Gothic Book"/>
        <family val="2"/>
        <charset val="238"/>
      </rPr>
      <t>Projektszemléletű oktatás során a tanulók kommunikációs ismereteik és tapasztalataik alapján feltérképezik a szépészeti szolgáltatások során felmerülő kommunikációs problémákat és konfliktushelyzeteket. A projekt vagy projektek célja, hogy a tanulók különböző helyzetekben alkalmazzák a konfliktuskezelési és problémamegoldó technikákat, miközben gyakorolják, hogyan reagáljanak megfelelően a vendégkörrel való interakciók során felmerülő nehézségekre.</t>
    </r>
  </si>
  <si>
    <r>
      <t xml:space="preserve">A tananyagelemek és a deszkriptorok projektszemléletű kapcsolódása:
</t>
    </r>
    <r>
      <rPr>
        <sz val="11"/>
        <color theme="1"/>
        <rFont val="Franklin Gothic Book"/>
        <family val="2"/>
        <charset val="238"/>
      </rPr>
      <t>A tanulók egy projekt vagy projektek keretében elsajátítják az alapvető kémiai alapismereteket, és felismerik az összefüggéseket a szépészeti szolgáltatásokkal kapcsolatban. A feladatok során a tanulók olyan tapasztalati tudást és ismereteket szereznek, amelyek segítségével felelős és tudatos módon gyakorolják majd szakmájukat. A projekt keretében különböző kémiai anyagok alkalmazásával kapcsolatos gyakorlatokat végeznek, megismerik a szépészeti szakmák által használt anyagokat, anyagcsoportokat, azok hatását, tulajdonságait és felhasználási lehetőségeit.</t>
    </r>
  </si>
  <si>
    <r>
      <t xml:space="preserve">A tananyagelemek és a deszkriptorok projektszemléletű kapcsolódása:
</t>
    </r>
    <r>
      <rPr>
        <sz val="11"/>
        <color theme="1"/>
        <rFont val="Franklin Gothic Book"/>
        <family val="2"/>
        <charset val="238"/>
      </rPr>
      <t>A tanulók egy projekt/projektek keretében feltérképezik a szépészeti szakmában elérhető különböző életpálya-lehetőségeket, szakmai szervezeteket és versenyeket. A projekt/ek során a tanulók inspiráló, példaértékű életutakat vizsgálnak meg, és önismereti feladatokon keresztül meghatározzák saját szakmai céljaikat. A feladat/ok részeként elkészítenek egy egyéni karriertervet, amelyben figyelembe veszik a szakmai fejlődési irányokat és a szépészeti közösségbe való bekapcsolódás lehetőségeit.</t>
    </r>
  </si>
  <si>
    <t xml:space="preserve">"Segíts, ha baj van" digitális témahét mintaprojekt: A projektben a tanulók az elsősegélynyújtással kapcsolatos ismereteiket bővítik. Azonosítják a szépségszalonban jellemző veszélyforrásokat, ezáltal megelőzhetik a baleseteket. Munkahelyi baleset esetén biológiai ismereteik alapján képesek lesznek elsősegélyt nyújtani. Csoportonként egy-egy elsősegélynyújtási szituációt vizsgálnak meg minden aspektusból. Megismerik a biológiai hátteret, utánajárnak a munkavédelmi teendőknek. A projekt során a csoportok közösen elkészített digitális tartalmak felhasználásával (pl. képregény) digitális "Elsősegély kalauzt" hoznak létre a szépségszalonokra vonatkozóan. Zárásként a csoportok iskolai bemutatót tartanak a projektben részt nem vevő osztályok számára a különböző elsősegélynyújtási szituációkról.                                                                                        </t>
  </si>
  <si>
    <r>
      <t xml:space="preserve">A tananyagelemek és a deszkriptorok projektszemléletű kapcsolódása: 
</t>
    </r>
    <r>
      <rPr>
        <sz val="11"/>
        <color theme="1"/>
        <rFont val="Franklin Gothic Book"/>
        <family val="2"/>
        <charset val="238"/>
      </rPr>
      <t>A tanulók elsajátítják a szépészeti szakmák biológiai alapjait, valamint az anatómiai és élettani ismereteket projektszemléletű oktatás keretében. A projekt vagy projektek során a tanulók különböző szépészeti szolgáltatásokhoz kapcsolódóan alkalmazzák az elsajátított ismereteket, és képesek felismerni az összefüggéseket ezek tekintetében. A feladat/ok során gyakorlati példákon keresztül alkalmazzák a tudományos alapokat.</t>
    </r>
  </si>
  <si>
    <t>Ágazati alapoktatás összes óraszáma:</t>
  </si>
  <si>
    <r>
      <t>időkeret:</t>
    </r>
    <r>
      <rPr>
        <sz val="11"/>
        <color theme="1"/>
        <rFont val="Franklin Gothic Book"/>
        <family val="2"/>
        <charset val="238"/>
      </rPr>
      <t xml:space="preserve"> 21 óra </t>
    </r>
  </si>
  <si>
    <r>
      <t xml:space="preserve">időkeret: </t>
    </r>
    <r>
      <rPr>
        <sz val="11"/>
        <color theme="1"/>
        <rFont val="Franklin Gothic Book"/>
        <family val="2"/>
        <charset val="238"/>
      </rPr>
      <t xml:space="preserve">28 óra  </t>
    </r>
  </si>
  <si>
    <r>
      <t xml:space="preserve">Kapcsolódó tananyagegységek:                             
</t>
    </r>
    <r>
      <rPr>
        <sz val="11"/>
        <color theme="1"/>
        <rFont val="Franklin Gothic Book"/>
        <family val="2"/>
        <charset val="238"/>
      </rPr>
      <t>"C"</t>
    </r>
  </si>
  <si>
    <r>
      <t>Kapcsolódó tananyagegységek:</t>
    </r>
    <r>
      <rPr>
        <sz val="11"/>
        <color theme="1"/>
        <rFont val="Franklin Gothic Book"/>
        <family val="2"/>
        <charset val="238"/>
      </rPr>
      <t xml:space="preserve">
"C", "A"</t>
    </r>
    <r>
      <rPr>
        <b/>
        <sz val="11"/>
        <color theme="1"/>
        <rFont val="Franklin Gothic Book"/>
        <family val="2"/>
        <charset val="238"/>
      </rPr>
      <t xml:space="preserve">                          </t>
    </r>
  </si>
  <si>
    <r>
      <t xml:space="preserve">időkeret: </t>
    </r>
    <r>
      <rPr>
        <sz val="11"/>
        <color theme="1"/>
        <rFont val="Franklin Gothic Book"/>
        <family val="2"/>
        <charset val="238"/>
      </rPr>
      <t>35 óra</t>
    </r>
  </si>
  <si>
    <r>
      <t xml:space="preserve">Kapcsolódó tananyagegységek:      
</t>
    </r>
    <r>
      <rPr>
        <sz val="11"/>
        <color theme="1"/>
        <rFont val="Franklin Gothic Book"/>
        <family val="2"/>
        <charset val="238"/>
      </rPr>
      <t>"A"</t>
    </r>
  </si>
  <si>
    <r>
      <t>időkeret:</t>
    </r>
    <r>
      <rPr>
        <sz val="11"/>
        <color theme="1"/>
        <rFont val="Franklin Gothic Book"/>
        <family val="2"/>
        <charset val="238"/>
      </rPr>
      <t xml:space="preserve"> 35 óra           </t>
    </r>
    <r>
      <rPr>
        <b/>
        <sz val="11"/>
        <color theme="1"/>
        <rFont val="Franklin Gothic Book"/>
        <family val="2"/>
        <charset val="238"/>
      </rPr>
      <t xml:space="preserve">                                                               </t>
    </r>
  </si>
  <si>
    <r>
      <t xml:space="preserve">Kapcsolódó tananyagegységek: 
</t>
    </r>
    <r>
      <rPr>
        <sz val="11"/>
        <color theme="1"/>
        <rFont val="Franklin Gothic Book"/>
        <family val="2"/>
        <charset val="238"/>
      </rPr>
      <t>"A"</t>
    </r>
  </si>
  <si>
    <r>
      <t xml:space="preserve">időkeret: </t>
    </r>
    <r>
      <rPr>
        <sz val="11"/>
        <color theme="1"/>
        <rFont val="Franklin Gothic Book"/>
        <family val="2"/>
        <charset val="238"/>
      </rPr>
      <t>14 óra</t>
    </r>
  </si>
  <si>
    <r>
      <t xml:space="preserve">Kapcsolódó tananyagegységek: 
</t>
    </r>
    <r>
      <rPr>
        <sz val="11"/>
        <color theme="1"/>
        <rFont val="Franklin Gothic Book"/>
        <family val="2"/>
        <charset val="238"/>
      </rPr>
      <t>"A", "B"</t>
    </r>
    <r>
      <rPr>
        <b/>
        <sz val="11"/>
        <color theme="1"/>
        <rFont val="Franklin Gothic Book"/>
        <family val="2"/>
        <charset val="238"/>
      </rPr>
      <t xml:space="preserve"> </t>
    </r>
  </si>
  <si>
    <r>
      <t xml:space="preserve">időkeret: </t>
    </r>
    <r>
      <rPr>
        <sz val="11"/>
        <color theme="1"/>
        <rFont val="Franklin Gothic Book"/>
        <family val="2"/>
        <charset val="238"/>
      </rPr>
      <t xml:space="preserve">22 óra         </t>
    </r>
    <r>
      <rPr>
        <b/>
        <sz val="11"/>
        <color theme="1"/>
        <rFont val="Franklin Gothic Book"/>
        <family val="2"/>
        <charset val="238"/>
      </rPr>
      <t xml:space="preserve">                  </t>
    </r>
  </si>
  <si>
    <t xml:space="preserve"> A tanulók mutassák be a hazai és nemzetközi szakmai szervezeteket, valamint a legfontosabb versenyeket. Készítsenek interjút egy elismert szépészeti szakemberrel vagy példaképpel. A projekt elkészítése során IKT-eszközöket és egyéb ismereteiket alkalmazva készíthetnek prezentációt, újságcikket, plakátot, életút-leírást, önéletrajzi összefoglalót stb.</t>
  </si>
  <si>
    <t>A projekt során a tanulók alkalmazott biológiai és alkalmazott kémiai ismereteik alapján határozzák meg az emberi szervezetet felépítő legfontosabb anyagokat, amelyeket a szépészeti szakmák során ismerniük kell (biogén elemek, aminosavak, fehérjék, szénhidrátok, lipidek, lipoidok stb.). IKT-eszközök alkalmazásával készítsenek ezekről az anyagokról prezentációt, mutassák be az összefüggéseket a megtanult ismeretek és a szépészeti elmélet, valamint gyakorlat tekintetében.</t>
  </si>
  <si>
    <t>A projektben a tanulók mutassák be az emberábrázolást a szobrászatban az őskortól napjainkig. A projekt elkészítése során alkalmazzák a különböző korokról, stílusokról elsajátított ismereteiket. Mutassák be a nagyobb mérföldköveket az emberábrázolás változása kapcsán. A feladatot elkészíthetik IKT-eszközök alkalmazásával, valamint a szépészeti ábrázoló művészeti ismereteik során elsajátított technikák, technológiák alkalmazásával. A projektmunka lehet plasztika különböző anyagok felhasználásával (agyag, gyurma, újrahasznosított anyagok stb.).</t>
  </si>
  <si>
    <t>A projektben a tanulók mutassák be az emberábrázolást a festészetben az őskortól napjainkig. A projekt elkészítése során alkalmazzák a különböző korokról és stílusokról elsajátított ismereteiket. Mutassák be a nagyobb mérföldköveket az emberábrázolás változása kapcsán. A feladatot elkészíthetik IKT-eszközök alkalmazásával, valamint a szépészeti ábrázoló művészeti ismereteik során elsajátított technikák és technológiák alkalmazásával. A projektmunka lehet plakát, montázs stb.</t>
  </si>
  <si>
    <r>
      <t xml:space="preserve">Kapcsolódó tananyagegységek:
</t>
    </r>
    <r>
      <rPr>
        <sz val="11"/>
        <color theme="1"/>
        <rFont val="Franklin Gothic Book"/>
        <family val="2"/>
        <charset val="238"/>
      </rPr>
      <t>"E"</t>
    </r>
  </si>
  <si>
    <r>
      <t xml:space="preserve">időkeret: </t>
    </r>
    <r>
      <rPr>
        <sz val="11"/>
        <color theme="1"/>
        <rFont val="Franklin Gothic Book"/>
        <family val="2"/>
        <charset val="238"/>
      </rPr>
      <t>2 óra</t>
    </r>
  </si>
  <si>
    <t>A tanulók 3 fős csoportokban, 6 db tipen végeznek körömdíszítést (2 db tip/tanuló) témahúzás alapján. A témák csoportonként: farsang, húsvét, esküvő, halloween, karácsony, szilveszter. 
A tanulók a csoportos feladatvégzés során, együttműködőkészségüket próbára téve, a kihúzott témának megfelelően elvégzik a 6 tip díszítését. Díszítési feladataikhoz digitális készségeik birtokában online keresnek ötleteket, amelyeket szakszerűen és kreatívan kiviteleznek professzionális anyagokkal és eszközökkel. 
Munkájuk során törekszenek arra, hogy a témának megfelelően olyan díszítést készítsenek a tipekre, amelyet akár a vendég minden ujjára el lehet készíteni, tehát gyorsan kivitelezhető, szalonban is könnyen alkalmazható és hordható legyen. 
A feladat elvégzését követően a csoportok beszámolnak a munkavégzés közben felmerülő nehézségeikről, esetleges szakmai hibáikról és azok korrigálásának lehetőségeiről. 
A beszámolókat követően az oktató értékeli a csoportok munkáját.</t>
  </si>
  <si>
    <r>
      <t xml:space="preserve">Kapcsolódó tananyagegységek: 
</t>
    </r>
    <r>
      <rPr>
        <sz val="11"/>
        <color theme="1"/>
        <rFont val="Franklin Gothic Book"/>
        <family val="2"/>
        <charset val="238"/>
      </rPr>
      <t>"D"; "E"; "F"</t>
    </r>
  </si>
  <si>
    <r>
      <t xml:space="preserve">időkeret: </t>
    </r>
    <r>
      <rPr>
        <sz val="11"/>
        <color theme="1"/>
        <rFont val="Franklin Gothic Book"/>
        <family val="2"/>
        <charset val="238"/>
      </rPr>
      <t>3 óra</t>
    </r>
  </si>
  <si>
    <t>Kezelési terv elkészítése, köröm- és bőrdíszítés megtervezése kézen, digitális számla kitöltése:
Az állapotfelmérést és a kézápolás elvégzését követően a tanulók önállóan kivitelezhető projektfeladat keretében megtervezik a vendég egyik kezére történő alkalmi körömdíszítést, melyhez bőrdíszítést is készítenek. A köröm- és bőrdíszítési feladataikhoz digitális készségeik birtokában online ötleteket keresnek, amelyeket szakszerűen és kreatívan kiviteleznek professzionális anyagokkal és eszközökkel. Kezelési tervüket IKT-eszközzel rögzítik, amelyben részletesen kitérnek a köröm- és bőrdíszítési terveikre, valamint megvalósításuk módjára. 
A szolgáltatás elvégzéséről digitális számlát állítanak ki. 
A feladat elvégzését követően a tanuló az oktatóval együtt, az értékelő lapon szereplő objektív szempontok alapján értékeli a kezelési tervet, a kézápolást, a köröm- és bőrdíszítést, valamint a digitális számla megfelelőségét.</t>
  </si>
  <si>
    <t>Szakmairányok közös óraszáma:</t>
  </si>
  <si>
    <r>
      <t>A tananyagelemek és a deszkriptorok projektszemléletű kapcsolódása:</t>
    </r>
    <r>
      <rPr>
        <sz val="11"/>
        <rFont val="Franklin Gothic Book"/>
        <family val="2"/>
        <charset val="238"/>
      </rPr>
      <t xml:space="preserve"> 
A befejező műveletekhez kapcsolódó adminisztrációs feladatok közé tartozik a számlázó programok ismerete, valamint a termékek készletnyilvántartásának vezetése is, amelyet a tanulók digitális készségeik birtokában IKT-eszközökkel végeznek. Egy lehetséges projektfeladat keretében hatékonyan alkalmazzák a pénzügyi, értékesítési és számlázási ismereteket, valamint betartják a pénzügyi-számviteli tevékenységhez kapcsolódó jogi előírásokat.</t>
    </r>
  </si>
  <si>
    <t>Dokumentálás és nyilvántartásvezetés számítógépen (számla és készletnyilvántartó szoftverek)</t>
  </si>
  <si>
    <t>Alkalmazott számítástechnika gyakorlat</t>
  </si>
  <si>
    <t>Betartja a pénzügyi- számviteli tevékenységhez kapcsolódó jogi előírásokat.</t>
  </si>
  <si>
    <t xml:space="preserve">Precízen vezeti az ajánlható készítmények készletnyilvántartását és pontosan kezeli a számlázó programokat. A vendég állapotának megfelelően választja meg és ajánlja neki a házi ápoláshoz szükséges termékeket, figyelembevéve a környezetvédelmi és fenntarthatósági szempontokat. </t>
  </si>
  <si>
    <t>Rendelkezik pénzügyi, értékesítési, számlázási ismeretekkel, továbbá termékismerettel. Ismeri a számlázási módszereket, programokat és a fizetési módokat.</t>
  </si>
  <si>
    <t>A kezelési eredmény szinten tartásához lakossági kiszerelésű készítményt ajánl és értékesít. A vállalkozás működtetésével összefüggő és a szolgáltatáshoz kapcsolódó adminisztrációs, pénzügyi, értékesítési, számlázási tevékenységet végez.</t>
  </si>
  <si>
    <t>" F "  Szolgáltatás befejező műveletei (6; 7. sor)</t>
  </si>
  <si>
    <r>
      <t xml:space="preserve">A tananyagelemek és a deszkriptorok projektszemléletű kapcsolódása: 
</t>
    </r>
    <r>
      <rPr>
        <sz val="11"/>
        <color theme="1"/>
        <rFont val="Franklin Gothic Book"/>
        <family val="2"/>
        <charset val="238"/>
      </rPr>
      <t>A szolgáltatás befejező műveleteinek fontos eleme, hogy a vendégeket tanácsokkal lássák el a kéz és a láb házi ápolását illetően. A tanulók ismerik az ápolóanyagokat és azok hatásait, ezért szakmai ajánlásokat tesznek vendégeiknek az elvégzett kezelés eredményének szintentartására. Elméleti és gyakorlati tudásuk birtokában képesek ellátni a véletlenszerűen okozott mikrosérüléseket, és hatékonyan alkalmazzák a kéz- és lábápoláshoz kapcsolódó elsősegélynyújtási ismereteket.</t>
    </r>
  </si>
  <si>
    <t>Ápolás anyagai</t>
  </si>
  <si>
    <t>Szolgáltatáshoz kapcsolódó sebellátás anyagai (új)</t>
  </si>
  <si>
    <t>Anyagismeret</t>
  </si>
  <si>
    <t>Önállóan felelős szakmai ajánlásokat tesz a vendégének az elvégzett kezelés eredményének szinten tartására.</t>
  </si>
  <si>
    <t>Magára nézve kötelezőnek fogadja el az elsősegélynyújtás alapelveit.</t>
  </si>
  <si>
    <t>Rendelkezik a kéz –és lábápoláshoz kapcsolódóan elsősegélynyújtási ismeretekkel. Ismeri a köröm és köröm körüli bőr esztétikai kezelésének befejező műveleteit, munka- folyamatát kézen és lábon.</t>
  </si>
  <si>
    <t>Elvégzi a befejező műveleteket, ellátja az esetleges sérüléseket, tanácsot ad a kéz és a láb házi ápolására.</t>
  </si>
  <si>
    <r>
      <t xml:space="preserve">A tananyagelemek és a deszkriptorok projektszemléletű kapcsolódása: 
</t>
    </r>
    <r>
      <rPr>
        <sz val="11"/>
        <rFont val="Franklin Gothic Book"/>
        <family val="2"/>
        <charset val="238"/>
      </rPr>
      <t>Több projektből álló, komplex oktatási folyamat során, anyagismereti és szolgáltatást megalapozó ismereteik birtokában a tanulók a szolgáltatás előkészítését követően elvégzik a körmök és a bőr kezelését, a körmök hagyományos lakkal történő lakkozását, a bőr ápolását, valamint a köröm- és bőrdíszítést. Ismerik a japán manikűr technológiáját, a bőrápolás technológiáit, hatásait és kizáró körülményeit. Elméleti és gyakorlati tudásuk birtokában értelmezik a köröm és a köröm körüli bőr esztétikai kezelésének folyamatát kézen és lábon.</t>
    </r>
  </si>
  <si>
    <t>Frissítő masszírozás</t>
  </si>
  <si>
    <t>Bőr- és körömápolás (SPA, japán manikűr)</t>
  </si>
  <si>
    <t>Bőrdíszítés hennával és csillámtetoválással</t>
  </si>
  <si>
    <t>Körömlakkozás hagyományos körömlakkal, díszítés</t>
  </si>
  <si>
    <t>Köröm rövidítés, formázás, bőrkezelés</t>
  </si>
  <si>
    <t>A kéz, láb, körmök és a bőr egészséges állapotának jellemzői, felismerése</t>
  </si>
  <si>
    <t>Higiénia, fertőtlenítés a kézápoló, lábápoló szalonban</t>
  </si>
  <si>
    <t>Bevezetés a kézápoló, lábápoló szalonok világába</t>
  </si>
  <si>
    <t>Szolgáltatási alapismeretek gyakorlat</t>
  </si>
  <si>
    <t>Masszírozás anyagai</t>
  </si>
  <si>
    <t>Bőrdíszítés anyagai</t>
  </si>
  <si>
    <t>Japán manikűr anyagai</t>
  </si>
  <si>
    <t>Hagyományos körömlakkozás anyagai</t>
  </si>
  <si>
    <t>Felpuhítás anyagai</t>
  </si>
  <si>
    <t>Felelős döntéseket hoz és javaslatokat tesz a vendégnek a tervezett szolgáltatásról.</t>
  </si>
  <si>
    <t>Szem előtt tartja a szakmai szempontokat és a vendég érdekét a szolgáltatás során, valamint a környezetvédelmi szempontokat és a hulladékkezelést.</t>
  </si>
  <si>
    <t>Ismeri az egészséges kéz, láb, köröm, bőr felépítését és élettanát, a körömformázás, köröm és bőrdíszítés, bőrápolás technológiáját, anyagait, hatásait, javallatait, ellenjavallatait.</t>
  </si>
  <si>
    <t>A konzultálás és a diagnosztizálás eredményének megfelelően megtervezi és elvégzi a szolgáltatást (köröm és köröm körüli bőr kezelését, köröm lakkozását hagyományos lakkal, japán manikűrt, a bőr ápolását, díszítését).</t>
  </si>
  <si>
    <t>" E "  Esztétikai kéz- és lábápolás (5. sor)</t>
  </si>
  <si>
    <r>
      <t>A tananyagelemek és a deszkriptorok projektszemléletű kapcsolódása:</t>
    </r>
    <r>
      <rPr>
        <sz val="11"/>
        <color theme="1"/>
        <rFont val="Franklin Gothic Book"/>
        <family val="2"/>
        <charset val="238"/>
      </rPr>
      <t xml:space="preserve"> 
Önállóan kivitelezhető, de több projektfeladatból álló, komplex oktatási folyamat során a tanulók a szolgáltatást megalapozó anatómiai, élettani, ortopédiai, bőrgyógyászati, belgyógyászati és kórtani ismeretek alapján ismerik fel a bőr és a köröm egészséges állapotát, valamint minden ettől eltérő állapotot. Az egészséges állapotból kiindulva hozzák meg döntéseiket, szem előtt tartva vendégük egészségének megóvását. A szolgáltatás megkezdése előtt minden esetben meggyőződnek arról, hogy nincs kizáró körülmény a tervezett szolgáltatás elvégzésére.</t>
    </r>
  </si>
  <si>
    <t>Latin szakkifejezések használata</t>
  </si>
  <si>
    <t>Latin kiejtés, helyesírás</t>
  </si>
  <si>
    <t>Szakmai latin</t>
  </si>
  <si>
    <t>Letisztítás anyagai</t>
  </si>
  <si>
    <t>Fertőtlenítés anyagai</t>
  </si>
  <si>
    <t>Szolgáltatást megalapozó belgyógyászati alapismeretek</t>
  </si>
  <si>
    <t>Szolgáltatást megalapozó bőrgyógyászati alapismeretek</t>
  </si>
  <si>
    <t>Szolgáltatást megalapozó ortopédiai alapismeretek</t>
  </si>
  <si>
    <t>Szolgáltatást megalapozó anatómiai, élettani alapismeretek</t>
  </si>
  <si>
    <t>Szolgáltatási ismeretek</t>
  </si>
  <si>
    <t>Szakmai alapismeretek</t>
  </si>
  <si>
    <t>Alkalmazott szerves kémia</t>
  </si>
  <si>
    <t>Alkalmazott szervetlen kémia</t>
  </si>
  <si>
    <t>Egészséges életmód, egészségnevelés</t>
  </si>
  <si>
    <t>Életfolyamatok</t>
  </si>
  <si>
    <t>Sejttan</t>
  </si>
  <si>
    <t>Biokémia</t>
  </si>
  <si>
    <t>Élettan, egészségtan</t>
  </si>
  <si>
    <t>Önállóan, felelősségteljesen készíti elő a vizsgálandó felületet, diagnosztizál. Felelősséget vállal önálló döntéseiért.</t>
  </si>
  <si>
    <t>Szem előtt tartja a kéz és a láb egészséges állapotát, elkötelezett annak megóvására a szolgáltatás során. Ügyel arra, hogy a munkaterület kialakításakor érvényesüljenek a fenntarthatóság szempontjai, mind az eszközök, mind a módszerek és a keletkező hulladékkezelésben.</t>
  </si>
  <si>
    <t>Felismeri a bőr és a köröm egészséges és minden attól eltérő állapotát. Az egészséges kéz és láb vonatkozásában ismeri a fertőtlenítés és tisztítás anyagait, eljárásait, a szakmai kifejezéseket.</t>
  </si>
  <si>
    <t>Előkészíti a vizsgálandó felületet, diagnosztizál, meggyőződik arról, hogy nincs a szolgáltatást kizáró körülmény.</t>
  </si>
  <si>
    <t>" D " Állapotfelmérés alapjai (4. sor)</t>
  </si>
  <si>
    <r>
      <t xml:space="preserve">A tananyagelemek és a deszkriptorok projektszemléletű kapcsolódása: 
</t>
    </r>
    <r>
      <rPr>
        <sz val="11"/>
        <color theme="1"/>
        <rFont val="Franklin Gothic Book"/>
        <family val="2"/>
        <charset val="238"/>
      </rPr>
      <t>Vendégközpontú szemlélettel, etikusan, a GDPR- szabályok betartásával tartanak kapcsolatot a tanulók modelljeikkel, személyesen és az online térben. Digitális készségeik birtokában hatékonyak az infokommunikációs technológiák alkalmazásában, motiváltak a szolgáltatással kapcsolatos dokumentálási feladatok ellátásában.</t>
    </r>
  </si>
  <si>
    <t>Szolgáltatással kapcsolatos dokumentálási feladatok</t>
  </si>
  <si>
    <t>Elektronikus kommunikáció, WEB használat</t>
  </si>
  <si>
    <t>Üzleti tervezés, dokumentálás gyakorlat</t>
  </si>
  <si>
    <t>Marketing gyakorlat</t>
  </si>
  <si>
    <t>Ügyfélkapcsolatok a kézápoló, lábápoló szalonokban</t>
  </si>
  <si>
    <t>Munkaügyi és munkavédelmi feladatok</t>
  </si>
  <si>
    <t>Vállalkozás és ügyfélkapcsolatok gyakorlat</t>
  </si>
  <si>
    <t>Teljeskörű felelősséggel tartozik a vendéggel folytatott kommunikációja tartalmáért és a GDPR betartásáért.</t>
  </si>
  <si>
    <t>Felelős, vendégközpontú szemlélettel, etikusan, segítőkészen tart kapcsolatot a vendéggel.</t>
  </si>
  <si>
    <t>A szolgáltatáshoz szükséges szinten ismeri a GDPR előírásait, a szakmaetikai és jogi normákat, infokommunikációs technológiákat.</t>
  </si>
  <si>
    <t>Vendégkapcsolati feladatokat lát el a körömszalonban személyesen és az online térben, a szakmaetikai normák és GDPR alkalmazásával.</t>
  </si>
  <si>
    <t>" C " Vendégkapcsolati feladatok a körömszalonban (3. sor)</t>
  </si>
  <si>
    <r>
      <t>A tananyagelemek és a deszkriptorok projektszemléletű kapcsolódása:</t>
    </r>
    <r>
      <rPr>
        <sz val="11"/>
        <color theme="1"/>
        <rFont val="Franklin Gothic Book"/>
        <family val="2"/>
        <charset val="238"/>
      </rPr>
      <t xml:space="preserve"> 
A tanulók projektalapú feladatokon keresztül sajátítják el a vállalkozási formák és jogi szabályozások gyakorlati alkalmazását. A tanulási folyamat során valós vagy szimulált vállalkozási projekteken dolgozva tudatosan választanak a tevékenységüknek megfelelő vállalkozási formát, és megértik a vállalkozás létesítéséhez és működtetéséhez kapcsolódó feladatokat.</t>
    </r>
  </si>
  <si>
    <t>Vállalkozási ismeretek a kézápoló és a lábápoló szalonban</t>
  </si>
  <si>
    <t>Vállalkozás a kézápoló és lábápló szalonban</t>
  </si>
  <si>
    <t>Tudatosan választ a szabályoknak megfelelő, számára legkedvezőbb vállalkozási formák közül.</t>
  </si>
  <si>
    <t>Törekszik a vállalkozási szabályoknak megfelelő, jogszerű működtetésére.</t>
  </si>
  <si>
    <t>Alkalmazói szinten ismeri a vállalkozási formákat, létesítésük jogi szabályait.</t>
  </si>
  <si>
    <t>Tevékenységének megfelelő egyéni, vagy társas vállalkozási formát választ, létesít, működtet.</t>
  </si>
  <si>
    <t>" B " Munkavállalói és vállalkozói ismeretek (2. sor)</t>
  </si>
  <si>
    <r>
      <t xml:space="preserve">A tananyagelemek és a deszkriptorok projektszemléletű kapcsolódása: 
</t>
    </r>
    <r>
      <rPr>
        <sz val="11"/>
        <color theme="1"/>
        <rFont val="Franklin Gothic Book"/>
        <family val="2"/>
        <charset val="238"/>
      </rPr>
      <t>Csoportos feladatvégzés során, az együttműködőkészségüket próbára téve, a tanulók megtervezik munkakörnyezetüket a kéz- és lábápoló szalonban. Munkakörnyezetük kialakítása során szem előtt tartják a munka-, tűz- és balesetvédelmi, valamint a környezetvédelmi szabályokat. A tervezéskor átgondolják az ergonómiai és higiéniai szempontokat a kéz- és lábápoló szalon kialakításánál, betartják a biztonsági előírásokat, különös tekintettel a szakma sajátos kockázataira. Digitális készségeik birtokában IKT-eszközöket használnak munkakörnyezetük megtervezésekor.</t>
    </r>
  </si>
  <si>
    <t>Higiéniai követelmények és ergonómiai szempontok a kéz-és lábápoló szalonban (új)</t>
  </si>
  <si>
    <t>Munkavállalói ismeretek a kézápoló és lábápoló szalonban</t>
  </si>
  <si>
    <t>Kreatívan, felelősen, önállóan választ a munka-, tűz- és balesetvédelmi, környezetvédelmi jogi, és higiéniai szabályoknak megfelelő munkakörnyezet kialakítási lehetőségek közül.</t>
  </si>
  <si>
    <t>Szem előtt tartja az ergonómiai követelményeket a munkakörnyezet kialakítása során.</t>
  </si>
  <si>
    <t>Tudja a munka-, tűz- és balesetvédelmi, környezetvédelmi szabályokat, jogi és higiéniai követelményeket, valamint ergonómiai szempontokat a kéz- és lábápoló szalonban.</t>
  </si>
  <si>
    <t>A munka-, tűz- és balesetvédelmi, környezetvédelmi jogi és higiéniai követelmények, valamint ergonómiai szempontok szerint alakítja ki munkakörnyezetét a kéz- és lábápoló szalonban.</t>
  </si>
  <si>
    <t>" A " Biztonságos munkakörnyezet kialakítása a kéz - és lábápoló szalonban (1. sor)</t>
  </si>
  <si>
    <r>
      <t xml:space="preserve">Kapcsolódó tananyagegységek: 
</t>
    </r>
    <r>
      <rPr>
        <sz val="11"/>
        <color theme="1"/>
        <rFont val="Franklin Gothic Book"/>
        <family val="2"/>
        <charset val="238"/>
      </rPr>
      <t>"B"</t>
    </r>
  </si>
  <si>
    <t>Állapotfelmérés fotón látott eset alapján, csoportmunka alkalmazásával: 
Különböző betegségek lábon megjelenő tüneteiről, köröm- és bőrelváltozásokról ad fotókat a 3-4 fős csoportoknak az oktató. A csoportos feladatvégzés során, az együttműködőkészségüket próbára téve, végzik a tanulók az állapotfelmérést alkalmazói szintű anatómiai, élettani, ortopédiai, bőrgyógyászati, belgyógyászati és kórtani ismereteik alapján. A képen látott esetnek megfelelően állítják fel a kezelési tervet, az egészséges állapotból kiindulva hozzák meg döntéseiket. Minden csoportból egy tanuló számol be a csoportmunka eredményéről. Ismerteti a kezelési tervet, elmagyarázza, hogy a kép alapján milyen szolgáltatást, melyik lábápolási technológiát javasolna a vendégnek, és milyen kérdéseket tenne fel az egészségére vonatkozóan. Amennyiben a tanulók kompetenciáikat meghaladó esetet látnak a képen, elméleti és gyakorlati tudásuk birtokában megvitatják, hogy miért döntenek a szakorvosi segítség igénybevételéről, illetve milyen szakorvost ajánlanak a vendégnek. A csoportok beszámolóját követően az oktató összefoglalja a hallottakat és értékeli a csoportokat.</t>
  </si>
  <si>
    <r>
      <t xml:space="preserve">Kapcsolódó tananyagegységek: 
</t>
    </r>
    <r>
      <rPr>
        <sz val="11"/>
        <color theme="1"/>
        <rFont val="Franklin Gothic Book"/>
        <family val="2"/>
        <charset val="238"/>
      </rPr>
      <t>"E", "F", "G", "H", "I"</t>
    </r>
  </si>
  <si>
    <r>
      <t xml:space="preserve">időkeret: </t>
    </r>
    <r>
      <rPr>
        <sz val="11"/>
        <color theme="1"/>
        <rFont val="Franklin Gothic Book"/>
        <family val="2"/>
        <charset val="238"/>
      </rPr>
      <t>5 óra</t>
    </r>
  </si>
  <si>
    <t>Speciális lábápolást követő önreflexió:
Önállóan kivitelezhető projektfeladat alkalmával a tanulók húzott tétel alapján, a diagnosztizálást követően a modell mindkét lábán elvégzik a speciális lábápolást.
1. tétel: egészséges láb kezelése kombinált lábápolási technológiával.
2. tétel: túlterhelés és/vagy betegség következtében megjelenő lábproblémák kezelése porelszívós pedikűrgéppel, majd a KKK-ban szereplő objektív mérési-értékelési szempontok szerint értékelik munkájukat a képző által elkészített értékelőlapok alapján.
Az önértékelés fontos része a tanítási-tanulási folyamatnak, hiszen az a cél, hogy a tanuló saját munkájának értékelése során meglássa, hol kell még javítani, mit kell még gyakorolni, és hol tart a tanulási folyamatban. A kapott eredmények az oktatót is segítik, mert képet kap arról, melyik tanulónak mi a hiányossága, melyik munkafolyamatnál vagy műveletelemnél szorul segítségre, korrigálásra.
Ezt az értékelési feladatot nemcsak önértékelésre, hanem egy másik tanuló által készített munka értékelésére is lehet alkalmazni. Ebben az esetben egymás munkáját értékelik, ezzel a feladattal a készségfejlesztés is megvalósul a kritikai gondolkodás terén.
A tanulók által az elvégzett munkának megfelelően kitöltött értékelőlapokat ellenőrzi az oktató, szükség esetén a tanulóval együtt korrigálja azokat, majd értékeli a munkát.</t>
  </si>
  <si>
    <r>
      <t>Kapcsolódó tananyagegységek:</t>
    </r>
    <r>
      <rPr>
        <sz val="11"/>
        <color theme="1"/>
        <rFont val="Franklin Gothic Book"/>
        <family val="2"/>
        <charset val="238"/>
      </rPr>
      <t xml:space="preserve"> 
"B", "C", "D"</t>
    </r>
  </si>
  <si>
    <r>
      <t xml:space="preserve">időkeret: </t>
    </r>
    <r>
      <rPr>
        <sz val="11"/>
        <color theme="1"/>
        <rFont val="Franklin Gothic Book"/>
        <family val="2"/>
        <charset val="238"/>
      </rPr>
      <t>4 óra</t>
    </r>
  </si>
  <si>
    <t>Kiselőadás keretében bemutatott állapotfelmérés cukorbeteg lábon speciális vizsgálóeszközök alkalmazásával: 
Oktatói irányítással, egy kiselőadás keretében mutatja be, szemlélteti a tanuló modelljén a cukorbeteg láb diagnosztizálásának menetét az osztálynak. Elméleti és gyakorlati tudása birtokában, az egészséges állapotból kiindulva hozza meg döntéseit az alkalmazói szintű anatómiai, élettani, ortopédiai, bőrgyógyászati, belgyógyászati és kórtani ismeretek alapján, melyeket tanulótársainak is elmagyaráz. Döntéseiért felelősséget vállal, szem előtt tartva a modell egészségének megóvását. A kezelési tervben részletesen kitér a különböző speciális eszközökkel végzett vizsgálatokra, és a kapott eredmények alapján levonja a következtetéseket. A gyakorlati bemutatót szakmai magyarázattal kíséri, melyben arra is kitér, hogy az állapotfelmérés eredménye hogyan változtatja meg a tervezett speciális lábápoló szolgáltatás menetét. Digitális készségei birtokában a kezelési tervet IKT eszközökkel rögzíti, betartva a GDPR szabályait. A kiselőadást követően a tanulók kiegészíthetik az elhangzottakat, szakmai kérdéseket tehetnek fel tanulótársuknak. A kérdések megválaszolása után az oktató összefoglalja az elhangzottakat, majd együtt értékelik a tanulót az osztállyal.</t>
  </si>
  <si>
    <t>Szakirányú oktatás összes óraszáma:</t>
  </si>
  <si>
    <r>
      <t xml:space="preserve">A tananyagelemek és a deszkriptorok projektszemléletű kapcsolódása: 
</t>
    </r>
    <r>
      <rPr>
        <sz val="11"/>
        <color theme="1"/>
        <rFont val="Franklin Gothic Book"/>
        <family val="2"/>
        <charset val="238"/>
      </rPr>
      <t>A tanulók célja a kezelés eredményének szintentartása, ezért az otthoni ápoláshoz professzionális termékeket ajánlanak a vendég igényeinek, bőrtípusának és egyéb feltételeinek megfelelően. Ismerik a láb házi ápolására ajánlható anyagokat és tehermentesítőket. Tudatosan alkalmazzák az értékesítési módszereket, ismerik az ajánlott kozmetikai termékekre vonatkozó jogi szabályozásokat. Szakszerűen válaszolnak a vendégek kérdéseire az alkalmazott és ajánlott készítmények összetevőit és hatását illetően. Ismerik az árképzés szabályait, és törekszenek a piacképes, korrekt ár kialakítására. Digitális készségeik birtokában az elvégzett szolgáltatásról számlázó program segítségével állítanak ki számlát, ismerik a számlázási módszereket és a számla elemeit.</t>
    </r>
  </si>
  <si>
    <t>A speciális lábápolás befejező műveletei</t>
  </si>
  <si>
    <t>Speciális lábápoló szakmai gyakorlat 2.</t>
  </si>
  <si>
    <t>Tehermentesítők, ortézisek anyagai</t>
  </si>
  <si>
    <t>A körömkorrekció és a körömszabályozás anyagai</t>
  </si>
  <si>
    <t>Hatóanyagok, készítmények</t>
  </si>
  <si>
    <t>Speciális lábápoló anyag- és eszközismeret</t>
  </si>
  <si>
    <t>Önállóan és felelősségteljesen tesz javaslatot lakossági kiszerelésű készítmények alkalmazására, betartja a fogyasztóvédelmi szabályokat.</t>
  </si>
  <si>
    <t>Nyitott az új készítmények, anyagok megismerésére, folyamatos önképzésre törekszik, továbbá tájékozódik az egyes technológiák és eszközök hatékonyságának jellemzőiről, energiafogyasztásáról, környezeti hatásukról. Fontosnak tartja ezen jellemzők ismeretét, javaslatot tesz az alternatívák közötti választásra.</t>
  </si>
  <si>
    <t>Ismeri a láb házi ápolásra ajánlott anyagait, tehermentesítőket, értékesítési stratégiákat, a fogyasztóvédelmi szabályokat.</t>
  </si>
  <si>
    <t>A kezelési eredmény szintentartásához lakossági kiszerelésű készítményt ajánl és értékesít.</t>
  </si>
  <si>
    <t>"I" Szolgáltatást befejező műveletek (18; 19. sor)</t>
  </si>
  <si>
    <r>
      <t>A tananyagelemek és a deszkriptorok projektszemléletű kapcsolódása:</t>
    </r>
    <r>
      <rPr>
        <sz val="11"/>
        <rFont val="Franklin Gothic Book"/>
        <family val="2"/>
        <charset val="238"/>
      </rPr>
      <t xml:space="preserve"> 
Digitális készségeik birtokában a tanulók a kezelés eredményeit, valamint a láb otthoni ápolására javasolt termékeket IKT eszközzel rögzítik, és kompetenciáikon túlmutató esetekben a vendégnek egészségügyi ellátást javasolnak. Megértetik vendégeikkel, hogy az elvárt eredmények érdekében miért fontos az egyensúly megteremtése a szalon és az otthoni ápolás között.</t>
    </r>
  </si>
  <si>
    <t>Kompetenciáján kívülálló esetekben a vendégnek egyéb egészségügyi ellátást javasol a tanácsadás során.</t>
  </si>
  <si>
    <t>A tanácsadás során egyértelmű, teljeskörű tájékoztatásra törekszik. Elvárt eredményeinek ismeretében törekszik az egyensúly megteremtésére a szalon és az otthonápolás között. A termékek környezetre gyakorolt hatásáról a vendéget is tájékoztatja, figyelembevéve a fenntarthatósági szempontokat.</t>
  </si>
  <si>
    <t>Ismeri a befejező műveletek elvégzésének folyamatát, a kezelés dokumentálásának lépéseit.</t>
  </si>
  <si>
    <t>Elvégzi a befejező műveleteket, rögzíti a kezelés eredményeit, tanácsot ad a láb házi ápolására.</t>
  </si>
  <si>
    <r>
      <t xml:space="preserve">A tananyagelemek és a deszkriptorok projektszemléletű kapcsolódása: 
</t>
    </r>
    <r>
      <rPr>
        <sz val="11"/>
        <rFont val="Franklin Gothic Book"/>
        <family val="2"/>
        <charset val="238"/>
      </rPr>
      <t>Önállóan kivitelezhető projektfeladat keretében a kezelési térben rögzítettek alapján végzi el a tanuló az utókezelést. Fontosnak tartja az utókezelést az elvégzett kezelés szintentartása érdekében. Megérteti vendégeivel az utókezelés és sebellátás fontosságát, felhívja a figyelmet a fertőzés kockázataira.</t>
    </r>
  </si>
  <si>
    <t>Speciális lábápoló szakmai ismeret 2.</t>
  </si>
  <si>
    <t>Önállóan, felelősségteljesen végzi az utókezelést, sebellátást.</t>
  </si>
  <si>
    <t>Fontosnak tartja az utókezelést a kezelés szintentartása érdekében. Körültekintően jár el a sebellátás során.</t>
  </si>
  <si>
    <t>Ismeri az utókezelés lehetőségeit, folyamatát, sebellátás feltételeit, szabályait, anyagait, eszközeit.</t>
  </si>
  <si>
    <t>A kezelési tervnek megfelelően elvégzi az utókezelést, szükség esetén ellátja az esetleges sérüléseket.</t>
  </si>
  <si>
    <t>"H" Utókezelés, sebellátás (16; 17. sor)</t>
  </si>
  <si>
    <r>
      <t xml:space="preserve">A tananyagelemek és a deszkriptorok projektszemléletű kapcsolódása: 
</t>
    </r>
    <r>
      <rPr>
        <sz val="11"/>
        <rFont val="Franklin Gothic Book"/>
        <family val="2"/>
        <charset val="238"/>
      </rPr>
      <t>A tanulók alkalmazói szinten ismerik a sebellátás és sebfedés anyagait, eszközeit, valamint a vérzéscsillapítás anyagait. Megértik a korszerű kötözőanyagok szakszerű alkalmazását. Önállóan kivitelezhető projektfeladat keretében végeznek sebfedést, és szem előtt tartják a hulladékgazdálkodás szabályait ennél a munkafolyamatnál is.</t>
    </r>
  </si>
  <si>
    <t>A sebfedés anyagai a speciális lábápolásban, és a vérzéscsillapítás anyagai</t>
  </si>
  <si>
    <t>Aszepszis, antiszepszis lehetőségei</t>
  </si>
  <si>
    <t>Felelősségteljes döntést hoz a sebfedés elvégzéséről.</t>
  </si>
  <si>
    <t>Körültekintő, pontos munkavégzésre törekszik a sebfedés során, betartva a hulladékgazdálkodás szabályait.</t>
  </si>
  <si>
    <t>Ismeri a sebellátás, sebfedés eszközeit, anyagait, szakmai alkalmazási lehetőségeit.</t>
  </si>
  <si>
    <t>Szükség esetén sebfedést végez, korszerű kötöző anyagokat használ.</t>
  </si>
  <si>
    <r>
      <t xml:space="preserve">A tananyagelemek és a deszkriptorok projektszemléletű kapcsolódása: 
</t>
    </r>
    <r>
      <rPr>
        <sz val="11"/>
        <color theme="1"/>
        <rFont val="Franklin Gothic Book"/>
        <family val="2"/>
        <charset val="238"/>
      </rPr>
      <t>A körömkorrekcióról és körömszabályozásról tanultak alapján önállóan hoznak döntést a tanulók arról, hogy a vendég körmét szükséges-e szabályozni vagy korrigálni. Ismerik a körömszabályozás és a körömkorrekció eszközeit, anyagait, kockázati tényezőit, a spange-, korrekciós anyagok és egyedi tehermentesítők típusait, valamint alkalmazási lehetőségeiket, továbbá a nyomáspontmérés eszközeit és módszereit. Döntéseiket megértetik vendégeikkel, és tanácsot adnak a korrigált körmök, körömszabályozók, illetve tehermentesítők viseletére vonatkozóan.</t>
    </r>
  </si>
  <si>
    <t>Tehermentesítés</t>
  </si>
  <si>
    <t>Körömkorrekció és körömszabályozás</t>
  </si>
  <si>
    <t>Önállóan hoz döntést a körömszabályozás, körömkorrekció elvégzéséről.</t>
  </si>
  <si>
    <t>Szem előtt tartja a körömkorrekció és körömszabályozás tiltó és befolyásoló körülményeit. Figyelembe veszi a termékek környezetre gyakorolt hatását.</t>
  </si>
  <si>
    <t>Ismeri a körömszabályozás és körömkorrekció eszközeit, anyagait, ellenjavallatait, a spange-, vagy korrekciós anyagok, egyedi tehermentesítők típusait, alkalmazásának lehetőségeit, nyomáspont mérés eszközeit, módszereit.</t>
  </si>
  <si>
    <t>Körömszabályozást és körömkorrekciót végez spange-, vagy korrekciós anyag alkalmazásával, valamint egyedi tehermentesítőket alkalmaz, nyomáspont mérést végez.</t>
  </si>
  <si>
    <t>"G" Körömkorrekció, körömszabályozás, tehermentesítés (15. sor)</t>
  </si>
  <si>
    <r>
      <t xml:space="preserve">A tananyagelemek és a deszkriptorok projektszemléletű kapcsolódása: 
</t>
    </r>
    <r>
      <rPr>
        <sz val="11"/>
        <color theme="1"/>
        <rFont val="Franklin Gothic Book"/>
        <family val="2"/>
        <charset val="238"/>
      </rPr>
      <t>Elméleti és gyakorlati tudásuk birtokában, amely a projekt alapját képezi, a tanulók a biztonsági és higiéniai szabályok betartásával szakszerűen végzik modelljeiken a speciális lábápolást. Komplex módon ismerik a speciális lábápolás technológiáit, és összefüggéseiben vizsgálják a technológiák közötti választást. Belátják a szakszerűtlen munkavégzés következményeit, és megértik kompetenciáik túllépésének hatásait.</t>
    </r>
  </si>
  <si>
    <t>Speciális lábápolási feladatok ellátása</t>
  </si>
  <si>
    <t>Megfigyelési gyakorlat</t>
  </si>
  <si>
    <t>Klinikai gyakorlat</t>
  </si>
  <si>
    <t>Kezelések a speciális lábápolásban</t>
  </si>
  <si>
    <t>A biztonsági szabályoknak megfelelően végzi a speciális lábápolást a saját kompetenciahatárain belül.</t>
  </si>
  <si>
    <t>A speciális lábápolás végzése során empatikus a vendéggel.</t>
  </si>
  <si>
    <t>Ismeri a kézi, gépi és kombinált lábápolás technikáit.</t>
  </si>
  <si>
    <t>A kézi, gépi és kombinált lábápolás követelményeinek, a láb állapotának figyelembevételével elvégzi a speciális lábápolást.</t>
  </si>
  <si>
    <t>"F" Speciális lábápolás folyamata (13; 14. sor)</t>
  </si>
  <si>
    <r>
      <t xml:space="preserve">A tananyagelemek és a deszkriptorok projektszemléletű kapcsolódása: 
</t>
    </r>
    <r>
      <rPr>
        <sz val="11"/>
        <color theme="1"/>
        <rFont val="Franklin Gothic Book"/>
        <family val="2"/>
        <charset val="238"/>
      </rPr>
      <t>Önállóan kivitelezhető, több projektfeladatból álló komplex oktatási folyamat során a tanulók a biztonsági szabályok betartásával végzik a lábápolást modelljeiken. Egészséges lábat, illetve a túlterhelés miatt kialakult speciális problémákat kezelnek kézi, gépi vagy kombinált technológiával. Elméleti és gyakorlati tudásuk birtokában, problémamegoldó-képességükre alapozva megvitatják tanulótársaikkal és oktatóik irányításával a lábproblémák okozta tünetek kialakulásának okait és azok kezelését.</t>
    </r>
  </si>
  <si>
    <t>A szolgáltatás befejező műveletei, tanácsadás</t>
  </si>
  <si>
    <t>A lábápolás díszítő szakasza</t>
  </si>
  <si>
    <t>A lábápolás ápoló szakasza</t>
  </si>
  <si>
    <t>Speciális lábápoló szakmai gyakorlat 1.</t>
  </si>
  <si>
    <t>Gépi lábápolás</t>
  </si>
  <si>
    <t>Kombinált lábápolás</t>
  </si>
  <si>
    <t>Kézi lábápolás (új)</t>
  </si>
  <si>
    <t>A biztonsági szabályok betartásával végzi a kezelést a saját kompetenciahatárain belül.</t>
  </si>
  <si>
    <t>A kezelés során magára nézve kötelezőnek fogadja el a szakmaetikai elvek betartását.</t>
  </si>
  <si>
    <t>Ismeri a speciális lábproblémákat, azok tüneteit, kezelésük módját.</t>
  </si>
  <si>
    <t>Kezeli az egészséges lábat vagy a betegség, túlterhelés következtében kialakult speciális lábproblémákat.</t>
  </si>
  <si>
    <r>
      <t xml:space="preserve">A tananyagelemek és a deszkriptorok projektszemléletű kapcsolódása: 
</t>
    </r>
    <r>
      <rPr>
        <sz val="11"/>
        <rFont val="Franklin Gothic Book"/>
        <family val="2"/>
        <charset val="238"/>
      </rPr>
      <t>Egy lehetséges projektfeladat keretében a tanulók a választott lábápolási technológiának megfelelően készítik elő az anyagokat és eszközöket. Értelmezik a különböző technológiák közötti különbségeket, ismerik a szükséges anyagokat, gyógyhatóanyagokat, valamint a fertőtlenítés és sterilizálás eszközeit és folyamatait. A kezelést a biztonsági szabályok betartásával, saját kompetenciahatáraikon belül végzik.</t>
    </r>
  </si>
  <si>
    <t>Speciális lábápolás előkészítő műveletei</t>
  </si>
  <si>
    <t>Lábápolás előkészítő műveletei</t>
  </si>
  <si>
    <t>Önállóan, felelősségteljesen végzi a kezeléshez szükséges eszközök, anyagok előkészítését, fertőtlenítését.</t>
  </si>
  <si>
    <t>Nyitott a lábápoláshoz, speciális lábápoláshoz kapcsolódó új eszközök, anyagok, technológiák megismerésére. Törekszik arra, hogy tájékozott legyen az egyes technológiák és eszközök hatékonyságának jellemzőiről, energiafogyasztásáról, környezeti hatásukról. Fontosnak tartja ezen jellemzők ismeretét, javaslatot tesz az alternatívák közötti választásra.</t>
  </si>
  <si>
    <t>Ismeri a kezelés technológiáit, a szükséges eszközöket, anyagokat, gyógy-hatóanyagokat, a fertőtlenítés, sterilizálás eszközeit, folyamatát.</t>
  </si>
  <si>
    <t>Előkészíti a célszerű technológiának megfelelően a kezeléshez szükséges eszközöket, az alkalmazott anyagokat, gyógy-hatóanyagokat, elvégzi a fertőtlenítési, sterilizálási műveleteket a kezelendő felületen és az eszközökön.</t>
  </si>
  <si>
    <t xml:space="preserve">  "E" Speciális lábápoló szolgáltatás megtervezése, előkészítése (10; 12. sor)</t>
  </si>
  <si>
    <r>
      <t>A tananyagelemek és a deszkriptorok projektszemléletű kapcsolódása:</t>
    </r>
    <r>
      <rPr>
        <sz val="11"/>
        <color theme="1"/>
        <rFont val="Franklin Gothic Book"/>
        <family val="2"/>
        <charset val="238"/>
      </rPr>
      <t xml:space="preserve"> 
Diagnosztizálás eredménye alapján, önállóan kivitelezhető projektfeladat keretében a tanuló megtervezi és előkészíti az egészséges láb ápolásának, valamint a speciális lábápolás folyamatát. Megérti az egészséges láb ápolása és a speciális lábápolás közötti különbségeket.
Ismeri a kezelési terv elemeit, célját és folyamatát, amelyeket a kezelési folyamat követhetősége érdekében digitális készségei birtokában IKT-eszközökkel dokumentál, betartva a GDPR szabályait.</t>
    </r>
  </si>
  <si>
    <t>A GDPR szabályainak betartásával készíti el és rögzíti a kezelési tervet.</t>
  </si>
  <si>
    <t>A kezelési terv pontos, szakszerű elkészítésére törekszik.</t>
  </si>
  <si>
    <t>Ismeri a kezelési terv elemeit, összeállításának szempontjait, a GDPR szabályait.</t>
  </si>
  <si>
    <t>Elkészíti és rögzíti a kezelési tervet a lábápoláshoz, speciális lábápoláshoz kapcsolódóan.</t>
  </si>
  <si>
    <t>"B" Állapotfelmérés, kezelési terv elkészítése (2; 3; 11. sor)</t>
  </si>
  <si>
    <r>
      <t>A tananyagelemek és a deszkriptorok projektszemléletű kapcsolódása:</t>
    </r>
    <r>
      <rPr>
        <sz val="11"/>
        <rFont val="Franklin Gothic Book"/>
        <family val="2"/>
        <charset val="238"/>
      </rPr>
      <t xml:space="preserve"> 
Önállóan kivitelezhető projektfeladat alkalmával a tanuló célszerűen és szakszerűen hoz felelős döntést az állapotfelmérés eredménye alapján, a legmegfelelőbb technológia kiválasztásáról. Komplex ismeretekkel rendelkezik az egészséges láb ápolásának, valamint a speciális lábápolás technológiáinak, anyagainak, eszközeinek, javallatainak és ellenjavallatainak terén.
Digitális készségeinek birtokában IKT-eszköz segítségével dokumentálja döntésének eredményét.</t>
    </r>
  </si>
  <si>
    <t>Lábápolás technológiai ismeretek</t>
  </si>
  <si>
    <t>Speciális lábápoló szakmai ismeret 1.</t>
  </si>
  <si>
    <t>Önállóan megtervezi a kezelést, felelős döntéseket hoz a szolgáltatás körülményeiről.</t>
  </si>
  <si>
    <t>Elsődlegesen a vendég egészségét szem előtt tartva választja ki a célszerű technológiát, esetenként figyelembevéve ezek hatékonyságának jellemzőit, energiafogyasztását.</t>
  </si>
  <si>
    <t>Komplexitásában ismeri a lábápolás, speciális lábápolás technológiáit (kézi, gépi, vagy kombinált lábápolás), anyagait, eszközeit, hatásait, javallatait, ellenjavallatait.</t>
  </si>
  <si>
    <t>A vizsgálat eredményének megfelelően megtervezi a kezelést, dönt a szolgáltatás körülményeiről, kiválasztja a célszerű technológiát (kézi, gépi vagy kombinált lábápolás), anyagokat, eszközöket.</t>
  </si>
  <si>
    <r>
      <rPr>
        <sz val="11"/>
        <color theme="1"/>
        <rFont val="Franklin Gothic Book"/>
        <family val="2"/>
        <charset val="238"/>
      </rPr>
      <t xml:space="preserve">  </t>
    </r>
    <r>
      <rPr>
        <b/>
        <sz val="11"/>
        <color theme="1"/>
        <rFont val="Franklin Gothic Book"/>
        <family val="2"/>
        <charset val="238"/>
      </rPr>
      <t>"E" Speciális lábápoló szolgáltatás megtervezése, előkészítése (10; 12. sor)</t>
    </r>
  </si>
  <si>
    <r>
      <t>A tananyagelemek és a deszkriptorok projektszemléletű kapcsolódása:</t>
    </r>
    <r>
      <rPr>
        <sz val="11"/>
        <color rgb="FFFF0000"/>
        <rFont val="Franklin Gothic Book"/>
        <family val="2"/>
        <charset val="238"/>
      </rPr>
      <t xml:space="preserve"> 
</t>
    </r>
    <r>
      <rPr>
        <sz val="11"/>
        <rFont val="Franklin Gothic Book"/>
        <family val="2"/>
        <charset val="238"/>
      </rPr>
      <t>Önállóan kivitelezhető projektfeladat alkalmával a tanuló állapotfelmérést végez. Felismeri a belgyógyászati betegségek következtében a lábon megjelenő bőr- és körömelváltozásokat. Alkalmazói szinten ismeri a belgyógyászati eredetű elváltozások jellemzőit, azok köröm- és bőrtüneteit.
A tünetek alapján pontos, szakszerű állapotmegítélésre törekszik, figyelembe véve kompetenciahatárait. Képes felelős döntést hozni a szolgáltatás elvégzéséről, illetve annak esetleges elhalasztásáról, és szükség esetén szakorvosi segítség igénybevételét javasolja.</t>
    </r>
  </si>
  <si>
    <t>A láb belgyógyászati eredetű elváltozásai, betegségei, kezelésük határterületi lehetőségei; A láb egyéb betegségei, a diabéteszes láb ismérvei, határterületei, kezelésének lehetőségei</t>
  </si>
  <si>
    <t>Lábon megjelenő bőrelváltozások, betegségek és kezelésük határterületi lehetőségei; A sebek fajtái, kezelésük határterületi lehetőségei, sebgyógyulás Körömelváltozások, -betegségek és határterületi kezelési lehetőségeik</t>
  </si>
  <si>
    <t>Belgyógyászati betegség következtében a láb bőrén és körmén kialakult tünetek esetén felelősségteljes döntést hoz a szolgáltatás elvégzéséről, vagy orvosi segítség igénybevételéről.</t>
  </si>
  <si>
    <t>A belgyógyászati betegségek következtében lábon előforduló bőr és köröm tünetek pontos, szakszerű diagnosztizálására törekszik.</t>
  </si>
  <si>
    <t>Alkalmazói szinten ismeri a lábon előforduló belgyógyászati elváltozásokat és azok lábon megjelenő bőr és köröm tüneteit.</t>
  </si>
  <si>
    <t>Felismeri a belgyógyászati betegségek következtében lábon megjelenő bőr és köröm elváltozásokat és ennek tudatában meghatározza a szolgáltatást.</t>
  </si>
  <si>
    <t>"C" Speciális lábápolást megelőző vizsgálatok (4; 5; 6; 7; 9. sor)</t>
  </si>
  <si>
    <r>
      <t xml:space="preserve">A tananyagelemek és a deszkriptorok projektszemléletű kapcsolódása: 
</t>
    </r>
    <r>
      <rPr>
        <sz val="11"/>
        <color theme="1"/>
        <rFont val="Franklin Gothic Book"/>
        <family val="2"/>
        <charset val="238"/>
      </rPr>
      <t xml:space="preserve">Önállóan kivitelezhető projektfeladat keretében a tanuló állapotfelmérést végez vendégén, anatómiai, élettani, ortopédiai, bőrgyógyászati, belgyógyászati és kórtani ismeretei alapján. Összefüggéseikben vizsgálja a cukorbetegség által okozott, a szolgáltatást kizáró és befolyásoló tényezőket. Az egészséges állapotból kiindulva hozza meg szakmai döntéseit, amelyekért felelősséget vállal, szem előtt tartva vendége egészségének megóvását.
A szolgáltatás megkezdése előtt minden esetben meggyőződik arról, hogy nincs kizáró körülménye a tervezett beavatkozásnak. A diabéteszes láb kezelése speciális tudást és felkészültséget igényel. A tanuló megérti és szakszerűen alkalmazza az állapotfelmérés során a diabéteszes láb vizsgálatához szükséges speciális eszközöket (pl. hangvilla, Tiptherm, monofilament, érzékelésvizsgáló eszközök).
Képes önállóan dönteni a szolgáltatás elvégzéséről vagy a szakorvosi segítség igénybevételéről. Döntéseit érthetően kommunikálja vendégével, akivel együttműködve törekszik a közösen kitűzött cél elérésére.
</t>
    </r>
  </si>
  <si>
    <t>Eszközök és anyagaik, készülékek, védőfelszerelések, ergonomikus berendezések</t>
  </si>
  <si>
    <t>Az idegrendszer működésének lábat érintő zavarai</t>
  </si>
  <si>
    <t>A bőr és függelékeinek felépítése, élettana, funkciói és kórtana</t>
  </si>
  <si>
    <t>Állapotfelmérés a speciális lábápolásban, befolyásoló és kizáró állapotok és tüneteik</t>
  </si>
  <si>
    <t>A láb anatómiája, élettana, kórtana</t>
  </si>
  <si>
    <t>Diabéteszes láb esetén felelősségteljes döntést hoz a szolgáltatás elvégzéséről, vagy orvosi segítség igénybevételéről.</t>
  </si>
  <si>
    <t>Körültekintően végzi az állapotfelmérést diabéteszes lábon.</t>
  </si>
  <si>
    <t>Ismeri a diabéteszes láb jellemző tüneteit, az elváltozások okait, a speciális lábápoló feladatait.</t>
  </si>
  <si>
    <t>Állapotfelmérést végez diabéteszes lábon megfigyeléssel, tapintással, speciális vizsgálattal (hangvilla, tip-therm, érzékelés, monofilament).</t>
  </si>
  <si>
    <t>"D" Állapotfelmérés diabétesz lábon (8. sor)</t>
  </si>
  <si>
    <r>
      <t xml:space="preserve">A tananyagelemek és a deszkriptorok projektszemléletű kapcsolódása: 
</t>
    </r>
    <r>
      <rPr>
        <sz val="11"/>
        <rFont val="Franklin Gothic Book"/>
        <family val="2"/>
        <charset val="238"/>
      </rPr>
      <t>Egy lehetséges projektfeladat keretében a tanulók elvégzik a köröm és a bőr állapotának felmérését, valamint nyomáspontmérést végeznek modelljeiken. Szükség esetén kényelmi betétet, illetve tehermentesítőt ajánlanak. A tanultak alapján megállapításokat tesznek az egészségestől eltérő állapotokra utaló jelekről a bőrön és a körmökön, a felmérés eredménye alapján pedig felelősségteljesen döntenek a kezelés menetéről.</t>
    </r>
  </si>
  <si>
    <t>A köröm- és bőrállapot felmérés eredménye alapján felelős és tudatos, empatikus döntést hoz a kezelés folyamatáról és javaslatot tesz a tehermentesítők megválasztására.</t>
  </si>
  <si>
    <t>Empatikusan viselkedik a vendéggel a köröm- és bőrállapot felmérés során.</t>
  </si>
  <si>
    <t>Ismeri a bőr elemi elváltozásait, a fertőzésre utaló jeleket, tüneteket, fertőző és egyéb elváltozásokra utaló jeleket. Ismeri a tehermentesítés módjait, anyagait, eszközeit. Ismeri a köröm anatómiáját, élettanát és elváltozásait.</t>
  </si>
  <si>
    <t>Köröm- és bőrállapot felmérést és nyomáspont mérést végez, kényelmi betétet ajánl.</t>
  </si>
  <si>
    <r>
      <t xml:space="preserve">A tananyagelemek és a deszkriptorok projektszemléletű kapcsolódása: 
</t>
    </r>
    <r>
      <rPr>
        <sz val="11"/>
        <color theme="1"/>
        <rFont val="Franklin Gothic Book"/>
        <family val="2"/>
        <charset val="238"/>
      </rPr>
      <t>Az állapotfelmérés során a tanulók felismerik azokat a bőrtüneteket, amelyek az idegrendszer működésének, a lábat érintő zavarai következtében alakulnak ki. Ismerik az idegrendszer érző és mozgató működését a lábon, és összefüggéseiben vizsgálják az idegrendszeri zavarokból eredő bőrtüneteket. Az önállóan kivitelezhető projektfeladat során pontos, szakszerű állapotfelmérésre törekszenek, figyelembe véve saját kompetenciahatáraikat.</t>
    </r>
  </si>
  <si>
    <t>Kompetenciahatárait szem előtt tartva felelősséget vállal döntéseiért.</t>
  </si>
  <si>
    <t>A bőrtünetek alapján pontos, szakszerű diagnosztizálásra törekszik.</t>
  </si>
  <si>
    <t>Ismeri az idegrendszer érző és mozgató működését lábon és a következményként kialakuló bőrtüneteket.</t>
  </si>
  <si>
    <t>Felismeri az idegrendszer működösének lábat érintő zavarait és annak következtében megjelenő bőrtüneteket.</t>
  </si>
  <si>
    <r>
      <t xml:space="preserve">A tananyagelemek és a deszkriptorok projektszemléletű kapcsolódása: 
</t>
    </r>
    <r>
      <rPr>
        <sz val="11"/>
        <rFont val="Franklin Gothic Book"/>
        <family val="2"/>
        <charset val="238"/>
      </rPr>
      <t>Önállóan kivitelezhető projektfeladat alkalmával végzi el az állapotfelmérést a tanuló. Feladata a láb reumás és ortopédiai elváltozásaira utaló jelek, valamint azok gyulladt állapotainak felismerése. A tanuló alkalmazói szinten ismeri a láb reumás és ortopédiai elváltozásainak okait, az ízületi elváltozásokat, a gyulladásokat és ezek bőrtüneteit. Mérlegeli, hogy önállóan vagy orvosi utasítás alapján kezelje-e a bőrtüneteket, és megérti, hogy szükség esetén szakorvosi segítség, egészségügyi ellátás igénybevételére van szükség. Felelős döntést hoz arról, hogy folytatja-e a szolgáltatást, vagy javasolja a szakorvosi ellátás igénybevételét.</t>
    </r>
  </si>
  <si>
    <t>A láb reumatológiai eredetű elváltozásai, betegségei, kezelésük határterületi lehetőségei</t>
  </si>
  <si>
    <t>A láb ortopédiai elváltozásai, betegségei, kezelésük határterületi lehetőségei és a tehermentesítés</t>
  </si>
  <si>
    <t>Önállóan vagy orvosi utasítás alapján kezeli a bőrtüneteket. Felelős döntést hoz arról, hogy az eredmények alapján folytatja a szolgáltatást, vagy egészségügyi ellátás igénybevételét javasolja.</t>
  </si>
  <si>
    <t>Alkalmazói szinten ismeri a láb reumás és ortopédiai elváltozásainak okait, ízületi elváltozásokat, gyulladásokat és ezek bőrtüneteit.</t>
  </si>
  <si>
    <t>Felismeri a láb reumás- és ortopédiai elváltozásaira utaló jeleit és azok gyulladt állapotait, a mozgáskorlátozottságot, ízületi elváltozásokat, és az ezek következményeiként kialakuló bőrtüneteket.</t>
  </si>
  <si>
    <r>
      <t xml:space="preserve">A tananyagelemek és a deszkriptorok projektszemléletű kapcsolódása: 
</t>
    </r>
    <r>
      <rPr>
        <sz val="11"/>
        <rFont val="Franklin Gothic Book"/>
        <family val="2"/>
        <charset val="238"/>
      </rPr>
      <t>Az állapotfelmérés fontos eleme a keringésvizsgálat pontos és szakszerű elvégzése. A tanuló alkalmazói szinten ismeri a keringésvizsgálat módszereit, eszközeit, valamint a bőrtüneteket okozó keringési elváltozásokra utaló jeleket. Önállóan kivitelezhető projektfeladat alkalmával javaslatot fogalmaz meg a keringésvizsgálat eredményeinek értelmezésével kapcsolatban, és megérteti vendégével, hogy szükség esetén szakorvosi segítség igénybevételére van szükség.</t>
    </r>
  </si>
  <si>
    <t>A láb egészséges és patológiás keringése, ellátási feladatok vérzés esetén</t>
  </si>
  <si>
    <t>Önállóan végez keringésvizsgálatot és javaslatokat fogalmaz meg a keringési vizsgálat eredményeivel kapcsolatosan. Szükség esetén kezdeményezi az orvosi vagy egészségügyi ellátás igénybevételét.</t>
  </si>
  <si>
    <t>A speciális lábápoláshoz szükséges keringésvizsgálat pontos, szakszerű elvégzésére törekszik.</t>
  </si>
  <si>
    <t>Alkalmazói szinten ismeri a keringésvizsgálat módszereit, eszközeit, a bőrtünetet okozó keringési elváltozásokra utaló jeleket.</t>
  </si>
  <si>
    <t>Keringésvizsgálatot végez, felismeri a bőrtünetet okozó keringési elváltozásokra utaló jeleket.</t>
  </si>
  <si>
    <r>
      <t xml:space="preserve">A tananyagelemek és a deszkriptorok projektszemléletű kapcsolódása: 
</t>
    </r>
    <r>
      <rPr>
        <sz val="11"/>
        <color theme="1"/>
        <rFont val="Franklin Gothic Book"/>
        <family val="2"/>
        <charset val="238"/>
      </rPr>
      <t>Önállóan kivitelezhető projektfeladat alkalmával a tanuló állapotfelmérést végez modelljén. Anatómiai, élettani, ortopédiai, bőrgyógyászati, belgyógyászati és kórtani ismeretei alapján összefüggéseiben vizsgálja a szolgáltatás kizáró és befolyásoló tényezőit. Az egészséges állapotból kiindulva hozza meg döntéseit, amelyekért felelősséget vállal, szem előtt tartva a vendég egészségének megóvását. A szolgáltatás megkezdése előtt minden esetben meggyőződik arról, hogy nincs kizáró tényezője a tervezett szolgáltatás elvégzésének. Amennyiben kizáró tényező nem áll fenn, de a szolgáltatás elvégzését befolyásoló tényezők igen, megvitatja társaival, hogy ezek miként változtatják meg az egészséges láb ápolásának, illetve a speciális lábápolásnak a menetét.</t>
    </r>
  </si>
  <si>
    <t>Önállóan dönt a szolgáltatás folytatásáról, vagy egészségügyi szakemberrel történő konzultáció szükségességéről.</t>
  </si>
  <si>
    <t>Figyelembe veszi az állapotfelmérés megállapításait-, valamint a kizáró és befolyásoló körülményeket a kezelés megtervezése során.</t>
  </si>
  <si>
    <t>Ismeri a lábápolás, speciális lábápolás során az állapotfelmérés, diagnosztizálás módszereit, szempontjait, folyamatát, eszközeit.</t>
  </si>
  <si>
    <t>Állapotfelmérést végez kikérdezéssel, tapintással, megfigyeléssel, speciális vizsgálóeszközök alkalmazásával.</t>
  </si>
  <si>
    <r>
      <t xml:space="preserve">A tananyagelemek és a deszkriptorok projektszemléletű kapcsolódása: 
</t>
    </r>
    <r>
      <rPr>
        <sz val="11"/>
        <color theme="1"/>
        <rFont val="Franklin Gothic Book"/>
        <family val="2"/>
        <charset val="238"/>
      </rPr>
      <t xml:space="preserve">Komplex módon ismerik a tanulók az egészséges és a speciális lábápolási tevékenységeket, megértik a különbséget az egészséges láb ápolása és a speciális lábápolás között, ezért a vendéggel történő konzultáció során felelősségteljesen tesznek javaslatot a szolgáltatással kapcsolatban. Egy lehetséges projektfeladat keretében, a lábápolási technológia kiválasztását követően lehetőségük nyílik arra, hogy döntéseiket elmagyarázzák oktatóiknak, és azokat a vendégeikkel is elfogadtassák.
</t>
    </r>
  </si>
  <si>
    <t>A lábápolás előkészítő műveleteinek ismerete</t>
  </si>
  <si>
    <t>Speciális lábápolási alapismeretek</t>
  </si>
  <si>
    <t>Önállóan fogadja a vendéget és felelőssége tudatában tesz javaslatokat a lábápolással kapcsolatban.</t>
  </si>
  <si>
    <t>Empatikus magatartással méri fel a vendég igényeit.</t>
  </si>
  <si>
    <t>Komplexitásában ismeri a lábápolás, speciális lábápolás tevékenységeit.</t>
  </si>
  <si>
    <t>Fogadja a vendéget és konzultál a kívánt lábápolással, speciális lábápolással kapcsolatos szolgáltatásról.</t>
  </si>
  <si>
    <r>
      <t xml:space="preserve">A tananyagelemek és a deszkriptorok projektszemléletű kapcsolódása: 
</t>
    </r>
    <r>
      <rPr>
        <sz val="11"/>
        <rFont val="Franklin Gothic Book"/>
        <family val="2"/>
        <charset val="238"/>
      </rPr>
      <t>Csoportos feladatvégzés során, együttműködési készségüket próbára téve, a tanulók megtervezik munkakörnyezetüket a speciális lábápoló szalonban. A munkakörnyezet kialakítása során szem előtt tartják a munka-, tűz- és balesetvédelmi, valamint a környezetvédelmi szabályokat. A tervezés során átgondolják az ergonómiai és higiéniai szempontokat a speciális lábápoló szalon kialakításánál, és betartják a biztonsági előírásokat, különös tekintettel a szakma sajátos kockázataira. Digitális készségeik birtokában IKT-eszközöket használnak munkakörnyezetük megtervezésekor.</t>
    </r>
  </si>
  <si>
    <t>Tudatában van személyi felelősségének, döntéseit a szakterület jogi és etikai szabályainak figyelembevételével hozza meg.</t>
  </si>
  <si>
    <t>Szem előtt tartja a munka-, tűz-, balesetvédelmi és ergonómiai követelményeket a munkakörnyezet kialakítása során.</t>
  </si>
  <si>
    <t>Összefüggésében ismeri a lábápolói, speciális lábápolói tevékenységhez kapcsolódó munka-, tűz- balesetvédelmi, környezetvédelmi és jogi előírásokat, speciális feltételeket, higiéniai követelményeket.</t>
  </si>
  <si>
    <t>Kialakítja munkakörnyezetét a lábápoló, speciális lábápolói tevékenység végzéséhez.</t>
  </si>
  <si>
    <t>"A" Biztonságos munkakörnyezet kialakítása a speciális lábápoló szalonban (1. sor)</t>
  </si>
  <si>
    <r>
      <t xml:space="preserve">Kapcsolódó tananyagegységek: 
</t>
    </r>
    <r>
      <rPr>
        <sz val="11"/>
        <color theme="1"/>
        <rFont val="Franklin Gothic Book"/>
        <family val="2"/>
        <charset val="238"/>
      </rPr>
      <t>"C"; "E"; "H"; "I"</t>
    </r>
  </si>
  <si>
    <r>
      <t>időkeret:</t>
    </r>
    <r>
      <rPr>
        <sz val="11"/>
        <color theme="1"/>
        <rFont val="Franklin Gothic Book"/>
        <family val="2"/>
        <charset val="238"/>
      </rPr>
      <t xml:space="preserve"> 6 óra</t>
    </r>
  </si>
  <si>
    <t>Szakmai interjú készítése egy körömversenyzővel: Önállóan kivitelezhető projektfeladat alkalmával az osztály egyik tanulója interjút készít egy versenyzővel, aki már több műkörömépítő és/vagy műkörömdíszítő versenyen is részt vett belföldön és/vagy külföldön. Az interjú célja, hogy a tanulók megismerjék, milyen szakmai sikereket lehet elérni, ha a szakember motivált, kitartó, elkötelezett, és halad a kitűzött céljai felé. Egy előadás keretében mutatja be a tanuló az osztálynak az interjúról készült anyagot, amely tartalmazza a versenyzés alapjául szolgáló versenyszabályzat főbb pontjait, a versenyző felkészülésének fázisfotóit, különböző körömversenyek időpontját, helyszínét, a versenyző munkáit, eredményeit, életpálya-szakaszait. A példaértékű szakmai út bemutatását követően a tanulók az oktató irányításával csoportokat alkotnak, és a csoportos feladatvégzés során, az együttműködőkészségüket próbára téve megbeszélik, hogy ki milyen szakmai célt tűzött ki maga elé (pl. saját körömszalont szeretne, mester szeretne lenni és szívesen részt venne az utánpótlás-nevelésben, vagy inkább versenyezne, szakembereket készítene fel versenyekre, akár zsűritag lenne körömversenyeken). A megbeszélést követően a csoportok tagjai beszámolnak saját szakmai céljaikról, és megköszönik az interjút készítő tanulótársuk munkáját. Zárásként az oktató értékeli a tanulót és a csoportok munkáját.</t>
  </si>
  <si>
    <r>
      <t>Kapcsolódó tananyagegységek:</t>
    </r>
    <r>
      <rPr>
        <sz val="11"/>
        <color theme="1"/>
        <rFont val="Franklin Gothic Book"/>
        <family val="2"/>
        <charset val="238"/>
      </rPr>
      <t xml:space="preserve"> 
"D"; "F"; "G"; "H"; "I"</t>
    </r>
  </si>
  <si>
    <r>
      <t xml:space="preserve">időkeret: </t>
    </r>
    <r>
      <rPr>
        <sz val="11"/>
        <color theme="1"/>
        <rFont val="Franklin Gothic Book"/>
        <family val="2"/>
        <charset val="238"/>
      </rPr>
      <t>6 óra</t>
    </r>
  </si>
  <si>
    <t>Műkörömépítést és töltést követő önértékelés: 
1. tétel: zselé anyaggal történő műkörömépítés körömágyhosszabbítással.
2. tétel: porcelán anyaggal történő műkörömépítés körömágyhosszabbítással.
Másik modelljüknek mindkét kezén a meglévő anyagcsoportnak megfelelő töltést végez. 
Az elvégzett műkörömépítési és töltési feladatokat a tanulók a KKK-ban szereplő mérési-értékelési szempontok szerint értékelik, a képző által elkészített értékelő lapok alapján. 
Az önértékelés fontos része a tanítási-tanulási folyamatnak, hiszen a tanuló saját munkájának értékelése során látja, hogy hol kell még javítani, mit kell még gyakorolni, hol tart a tanulási folyamatban. 
A kapott mérési eredmények az oktató munkáját is segítik, mert látja, hogy melyik tanulónak mi a hiányossága, melyik munkafolyamatnál, műveletelemnél szorul segítségre, korrigálásra. Ezt az értékelési feladatot nem csak önértékelésre, hanem egy másik tanuló által készített munka értékelésére is lehet alkalmazni. Ebben az esetben egymás munkáját értékelik, ezzel a feladattal a készségfejlesztés is megvalósul a kritikai gondolkodást illetően. 
A tanulók által az elvégzett munkának megfelelően kitöltött értékelő lapokat ellenőrzi az oktató, szükség esetén a tanulóval együtt korrigálja azokat, majd értékeli munkájukat.</t>
  </si>
  <si>
    <r>
      <t xml:space="preserve">A tananyagelemek és a deszkriptorok projektszemléletű kapcsolódása: 
</t>
    </r>
    <r>
      <rPr>
        <sz val="11"/>
        <rFont val="Franklin Gothic Book"/>
        <family val="2"/>
        <charset val="238"/>
      </rPr>
      <t>A tanulók célja a kezelés eredményének szintentartása, ezért az otthoni ápoláshoz professzionális termékeket ajánlanak a vendég igényeinek, bőrtípusának és egyéb feltételeinek megfelelően. Önállóan kivitelezhető projektfeladat keretében, elméleti és gyakorlati tudásuk birtokában szakszerűen alkalmazzák az értékesítési módszereket, ismerik az ajánlott kozmetikai termékekre vonatkozó jogi szabályozásokat. Szakszerűen válaszolnak a vendég kérdéseire az alkalmazott és ajánlott készítmények összetevőivel és hatásaival kapcsolatban.</t>
    </r>
  </si>
  <si>
    <t>A szolgáltatást befejező műveletek</t>
  </si>
  <si>
    <t>Kézápolás és körömkozmetika szakmai gyakorlat</t>
  </si>
  <si>
    <t>Kézápolás és körömkozmetika szakmai ismeret</t>
  </si>
  <si>
    <t>Önállóan ajánlja, értékesíti a lakossági kiszerelésű készítményeket, betartja a fogyasztóvédelmi szabályokat.</t>
  </si>
  <si>
    <t xml:space="preserve">Nyitott a kézápoláshoz kapcsolódó új termékek megismerésére. Tájékozódik az alapanyagok, technológiák és eszközök hatékonyságának jellemzőiről, környezeti hatásáról. </t>
  </si>
  <si>
    <t>Ismeri a lakossági kiszerelésű készítményeket, azok értékesítésének módszereit, a fogyasztóvédelmi szabályokat.</t>
  </si>
  <si>
    <t>" I " Kézápolás, műkörömépítés befejező műveletei (12; 13. sor)</t>
  </si>
  <si>
    <r>
      <t xml:space="preserve">A tananyagelemek és a deszkriptorok projektszemléletű kapcsolódása: 
</t>
    </r>
    <r>
      <rPr>
        <sz val="11"/>
        <color theme="1"/>
        <rFont val="Franklin Gothic Book"/>
        <family val="2"/>
        <charset val="238"/>
      </rPr>
      <t>A tanulók megértetik modelljeikkel, miért fontos a kezek otthoni ápolása és a műköröm otthoni karbantartása, hiszen a tájékoztatás és a szakmai tanácsadás fontos része a szolgáltatásnak. Ismerik az árképzés szabályait, törekszenek piacképes és korrekt ár kialakítására. Digitális készségeik birtokában az elvégzett szolgáltatásról számlázó program segítségével állítanak ki számlát, ismerik a számlázási módszereket és a számla elemeit.</t>
    </r>
  </si>
  <si>
    <t>A kézápolás és műkörömépítés befejező műveletei</t>
  </si>
  <si>
    <t>A kézápolás és műkörömépítés ápoló szakaszának anyagai</t>
  </si>
  <si>
    <t>Kézápolás és körömkozmetika anyag- és eszközismeret</t>
  </si>
  <si>
    <t>Önállóan, felelős szakmai tanácsokat ad a vendégnek a kezelés eredményének szintentartása érdekében.</t>
  </si>
  <si>
    <t>Felelőssége tudatában törekszik kialakítani a szolgáltatás árát és a kezelés eredményének szintentartására szakszerűen ad tanácsot a vendégnek.</t>
  </si>
  <si>
    <t>Ismeri a kézápolás, műkörömépítés befejező műveleteit, azok elvégzésének folyamatát. Ismeri a kéz házi ápolásához ajánlható kozmetikai termékeket. Ismeri az értékesítési, számlázási módszereket. Ismeri a számlázó programokat.</t>
  </si>
  <si>
    <t>Elvégzi a kézápolás, műkörömépítés befejező műveleteit és tanácsot ad a kéz házi ápolására. Kialakítja az elvégzett szolgáltatás árát, kiállítja a számlát.</t>
  </si>
  <si>
    <r>
      <t xml:space="preserve">A tananyagelemek és a deszkriptorok projektszemléletű kapcsolódása:  
</t>
    </r>
    <r>
      <rPr>
        <sz val="11"/>
        <color theme="1"/>
        <rFont val="Franklin Gothic Book"/>
        <family val="2"/>
        <charset val="238"/>
      </rPr>
      <t>A tanulók szakszerűen alkalmazzák modelljeiken a svéd masszázs fogásait, ismerik azok hatását és ellenjavallatait. Az ápoló anyagokat szakszerűen választják ki és alkalmazzák, ismerik azok bőrre gyakorolt hatását, valamint összetevőik INCI szerinti értelmezését. Modelljeiknek elmagyarázzák a svéd masszázs során alkalmazott fogásokat és hatásukat. A feladat keretében a tanulók egy olyan komplex munkafolyamatot végeznek el, amely valós munkakörnyezethez hasonló helyzeteket teremt.</t>
    </r>
  </si>
  <si>
    <t>A kézápolás és műkörömépítés ápoló szakaszának műveletei</t>
  </si>
  <si>
    <t>A kézápolás és műkörömépítés ápoló szakasza</t>
  </si>
  <si>
    <t>A svéd masszázs szabályainak betartásával önállóan dolgozik.</t>
  </si>
  <si>
    <t>Tudatosan ügyel az alkalmazott masszázsfogásokra, fontosnak tartja a svéd masszázs szabályainak betartását.</t>
  </si>
  <si>
    <t>Ismeri a svéd masszázs technológiáját, hatásait, javallatait, ellenjavallatait, anyagait a kézápolásban.</t>
  </si>
  <si>
    <t>Frissítő masszázst végez kézen, annak speciális anyagaival.</t>
  </si>
  <si>
    <t>" H " A kézápolás és műkörömépítés ápoló szakasza (10; 11. sor)</t>
  </si>
  <si>
    <r>
      <t xml:space="preserve">A tananyagelemek és a deszkriptorok projektszemléletű kapcsolódása: 
</t>
    </r>
    <r>
      <rPr>
        <sz val="11"/>
        <color theme="1"/>
        <rFont val="Franklin Gothic Book"/>
        <family val="2"/>
        <charset val="238"/>
      </rPr>
      <t>Egy valós munkakörnyezetet modellező helyzetben a tanulók a kezelési tervnek megfelelően végzik a különböző bőrápolási technológiákat vendégeiken. Ismerik a SPA-kezelés és a paraffinos ápolás technológiáit, anyagait, eszközeit, továbbá azok kizáró és befolyásoló körülményeit. Értelmezik az ápolási technológiák közötti különbségeket, szakszerűen választják ki és alkalmazzák az ápoláshoz szükséges anyagokat, ismerik azok bőrre gyakorolt hatását, valamint összetevőik INCI szerinti értelmezését. A tanultak alapján képesek elmagyarázni modelljeiknek, miért döntöttek a választott ápolási technológia mellett.</t>
    </r>
  </si>
  <si>
    <t>Önállóan, felelősen végzi a bőrápolást az elvárható időnorma betartásával.</t>
  </si>
  <si>
    <t>Törekszik a kezelési tervnek megfelelően elvégezni a bőrápolást, tekintettel a környezetvédelmi szempontokra és a hulladékkezelésre.</t>
  </si>
  <si>
    <t>Ismeri az SPA kezelés és a paraffinos ápolás technológiáit, anyagait, eszközeit, hatását.</t>
  </si>
  <si>
    <t>Paraffinos ápolást végez kézen, annak speciális eszközeivel és anyagaival, SPA-kezelést végez kézen.</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</si>
  <si>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Egy lehetséges projektfeladat során a tanulók a műköröm szakszerű eltávolítására törekednek. Ismerik az oldhatóság fogalmát, az oldószerek fajtáit, INCI szerinti összetételüket, valamint a szakszerűtlen eltávolítás kockázati tényezőit és az oldószerek körömre és bőrre gyakorolt hatását. Munkájuk során kiemelten figyelnek a körmök és a bőr egészségének megóvására, különös tekintettel az eltérő anyagcsoportból készült műkörmök eltávolításakor.</t>
    </r>
  </si>
  <si>
    <t>Töltési, javítási és eltávolítási műveletek</t>
  </si>
  <si>
    <t>A műköröm-eltávolítás anyagai</t>
  </si>
  <si>
    <t>Önállóan, felelősen végzi el a műköröm eltávolítását az elvárható időnorma betartásával.</t>
  </si>
  <si>
    <t>Törekszik a műkörmöt körültekintően, precízen eltávolítani. Odafigyel, hogy a bőrt és a körmöt ne károsítsa. Figyelembe veszi a művelet során használt anyagok környezetre gyakorolt hatását, a fenntarthatósági szempontokat. Döntései során ezeket az információkat felhasználja.</t>
  </si>
  <si>
    <t>Ismeri az oldhatóság fogalmát, az oldószerek fajtáit, bőrre gyakorolt hatásait, alkalmazási lehetőségeit.</t>
  </si>
  <si>
    <t>Szakszerűen eltávolítja a műkörmöt.</t>
  </si>
  <si>
    <t>" G " Műkörömépítés eltávolítási műveletek (9. sor)</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</si>
  <si>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A tanulók ismerik a töltés és egyéb javítások technológiáit, anyagait, eszközeit. Megértik a töltés szakszerűtlen előkészítésének egészségügyi kockázatait, és képesek korrigálni saját hibáikat. Különbséget tesznek az eltérő anyagcsoportokkal végzett töltések között, elméleti és gyakorlati tudásuk birtokában megoldási javaslatokat fogalmaznak meg a körmök javítására, problémamegoldó képességükre alapozva. Az önállóan kivitelezhető projektfeladat során törekszenek a szakszerű, felelősségteljes munkavégzésre, és felelős szakmai döntéseiket a gyakorlás során vendégeikkel is megértetik.</t>
    </r>
  </si>
  <si>
    <t>Töltési és javítási műveletek anyagai</t>
  </si>
  <si>
    <t>A műkörömépítés építő szakaszának technológiái és az átlagostól eltérő, deformált körmök építési technológiái</t>
  </si>
  <si>
    <t>Önállóan, felelősen végzi a töltési és javítási műveleteket az elvárható időnorma betartásával.</t>
  </si>
  <si>
    <t>Törekszik a precíz, felelősségteljes munkavégzésre, hatékony probléma megoldásra a töltési és javítási munkaművelet során.</t>
  </si>
  <si>
    <t>Alkalmazói szinten ismeri a műkörömépítés, töltés és javítás technológiáit, anyagait, eszközeit.</t>
  </si>
  <si>
    <t>Előkészíti és elvégzi a töltési és javítási műveleteket a lenőtt, vagy sérült köröm építő technikájának és anyagának megfelelően.</t>
  </si>
  <si>
    <t>" F " Töltési és javítási műveletek (8. sor)</t>
  </si>
  <si>
    <r>
      <t xml:space="preserve">A tananyagelemek és a deszkriptorok projektszemléletű kapcsolódása: 
</t>
    </r>
    <r>
      <rPr>
        <sz val="11"/>
        <rFont val="Franklin Gothic Book"/>
        <family val="2"/>
        <charset val="238"/>
      </rPr>
      <t>Önállóan kivitelezhető projektfeladat alkalmával a tanuló a professzionális díszítő anyagok és eszközök szakszerű használatával, a vendég igényeit és stílusát figyelembe véve díszíti a körmöket. Össze tudja hasonlítani a díszítési technikákat, megérti az eltérő díszítő anyagok alkalmazási lehetőségeit, és teret enged kreativitásának a körömdíszítés során.</t>
    </r>
  </si>
  <si>
    <t>A kézápolás és műkörömépítés díszítő szakaszának műveletei</t>
  </si>
  <si>
    <t>A kézápolás és műkörömépítés díszítő szakaszának anyagai</t>
  </si>
  <si>
    <t>A kézápolás és műkörömépítés díszítő szakasza</t>
  </si>
  <si>
    <t>Önállóan, de a vendég igényének figyelembevételével megtervezi és kivitelezi a díszítést.</t>
  </si>
  <si>
    <t>Kreatívan, a divatnak és a vendég stílusának megfelelően díszíti a körmöt. Törekszik a vendég igényeinek kielégítésére.  Összehasonlítja a díszítési lehetőségeket, javaslatot tesz energia- és alapanyag hatékonyság, hulladékcsökkentés szempontjából.</t>
  </si>
  <si>
    <t>Alkalmazói szinten ismeri a körömdíszítés technikáit, technológiáit, anyagait, eszközeit.</t>
  </si>
  <si>
    <t>Díszíti a körmöt speciális anyagokkal, eszközökkel.</t>
  </si>
  <si>
    <t>" E " Körömdíszítés (7. sor)</t>
  </si>
  <si>
    <r>
      <t xml:space="preserve">A tananyagelemek és a deszkriptorok projektszemléletű kapcsolódása: 
</t>
    </r>
    <r>
      <rPr>
        <sz val="11"/>
        <rFont val="Franklin Gothic Book"/>
        <family val="2"/>
        <charset val="238"/>
      </rPr>
      <t>A tanulók ismerik a műkörömépítés technológiáit, szakaszait, anyagait, eszközeit, valamint a kizáró és befolyásoló tényezőket. Értelmezik a szakszerűtlen munkavégzés következményeit és egészségügyi kockázatait. Összefüggéseiben vizsgálják a lehetséges építési módokat, megértik az általánostól eltérő, deformált körmök építésének lehetőségeit és kockázati tényezőit. Elméleti és gyakorlati tudásukra, valamint problémamegoldó képességükre alapozva vitatják meg, hogy a diagnosztizálást követően a gyakorlásra hozott vendégek számára melyik műkörömépítési technológia lenne a legmegfelelőbb, és miért.</t>
    </r>
  </si>
  <si>
    <t>A kézápolás és a műkörömépítés formázó szakaszának műveletei</t>
  </si>
  <si>
    <t>A műkörömépítés építő szakaszának technológiái és az átlagostól eltérő, deformált körmök építési technológiai műveletei</t>
  </si>
  <si>
    <t>A kézápolás és műkörömépítés előkészítő szakasza</t>
  </si>
  <si>
    <t>A műkörömépítés építő szakaszának anyagai</t>
  </si>
  <si>
    <t>A kézápolás és a műkörömépítés formázó szakasza</t>
  </si>
  <si>
    <t>A kézápolás és műkörömépítés előkészítő szakaszának ismeretei, diagnosztizálás, kezelési terv készítése</t>
  </si>
  <si>
    <t>Önállóan, felelősen végzi a műkörömépítést az elvárható időnorma betartásával.</t>
  </si>
  <si>
    <t>Törekszik a precíz, felelősségteljes munkavégzésre a műkörömépítés során. Szem előtt tartja a környezetvédelmi szempontokat az alapanyagok és a munkafolyamatok kiválasztásánál.</t>
  </si>
  <si>
    <t>Alkalmazói szinten ismeri a műkörömépítés technológiáit, azok szakaszait, anyagait, eszközeit, a deformált körmök típusait és építési lehetőségeit.</t>
  </si>
  <si>
    <t>Műkörmöt épít egészséges, vagy átlagostól eltérő deformált körömre tipes, sablon, megerősítő, vagy körömágy hosszabbító technikával, zselé, porcelán és egyéb korszerű anyag felhasználásával.</t>
  </si>
  <si>
    <t>" D " Műkörömépítés (6. sor)</t>
  </si>
  <si>
    <r>
      <t>A tananyagelemek és a deszkriptorok projektszemléletű kapcsolódása:</t>
    </r>
    <r>
      <rPr>
        <sz val="11"/>
        <color rgb="FFFF0000"/>
        <rFont val="Franklin Gothic Book"/>
        <family val="2"/>
        <charset val="238"/>
      </rPr>
      <t xml:space="preserve"> 
</t>
    </r>
    <r>
      <rPr>
        <sz val="11"/>
        <rFont val="Franklin Gothic Book"/>
        <family val="2"/>
        <charset val="238"/>
      </rPr>
      <t>Önállóan kivitelezhető projektfeladat keretében a tanuló japán manikűrt végez modelljein. Törekszik a szakszerű és biztonságos munkavégzésre, ismeri a japán manikűr anyagait, eszközeit, valamint a kizáró és befolyásoló körülményeket. Megérti a szakszerűtlen munkavégzés kockázati tényezőit.</t>
    </r>
  </si>
  <si>
    <t xml:space="preserve">A kézápolás kezelő szakaszának technológiai műveletei </t>
  </si>
  <si>
    <t>A kézápolás kezelő szakaszának anyagai</t>
  </si>
  <si>
    <t>A kézápolás kezelő szakaszának technológiái</t>
  </si>
  <si>
    <t>Önállóan, felelősségteljesen végzi a szolgáltatást az elvárható időnorma betartásával.</t>
  </si>
  <si>
    <t>Törekszik a precíz, felelősségteljes munkavégzésre a japán manikűr készítésekor.</t>
  </si>
  <si>
    <t>Ismeri a japán manikűr technológiáját, anyagait, eszközeit, hatásait.</t>
  </si>
  <si>
    <t>Japán manikűrt végez kézen, annak speciális eszközeivel, anyagaival.</t>
  </si>
  <si>
    <t>" C " Manikűr technológiák (4; 5. sor)</t>
  </si>
  <si>
    <r>
      <t xml:space="preserve">A tananyagelemek és a deszkriptorok projektszemléletű kapcsolódása: 
</t>
    </r>
    <r>
      <rPr>
        <sz val="11"/>
        <rFont val="Franklin Gothic Book"/>
        <family val="2"/>
        <charset val="238"/>
      </rPr>
      <t>Önállóan kivitelezhető projektfeladat alkalmával a tanuló a kezelési tervben rögzítettek alapján végzi el modelljein a klasszikus vagy francia manikűrt, amelyet több, egymáshoz kapcsolódó, egymásra épülő projektfeladaton keresztül valósítanak meg. Munkájuk során törekednek a biztonságos munkavégzésre, amelynek feltétele az eltérő manikűrtechnológiákhoz tartozó anyagok és eszközök alapos ismerete, szakszerű használata. Megértik a manikűrtechnológiák közötti különbségeket, összefüggéseiben vizsgálják a technológiák kizáró és befolyásoló tényezőit, szakmai döntéseiket modelljeikkel is megértetik. Szakszerűen választják ki és alkalmazzák a bőroldó készítményeket, mert ismerik azok bőrre gyakorolt hatását és összetevőik INCI szerinti értelmezését. Az anyagok és eszközök kiválasztása során környezetvédelmi szempontokat is figyelembe vesznek.</t>
    </r>
  </si>
  <si>
    <t>A kézápolás kezelő szakaszának technológiai műveletei</t>
  </si>
  <si>
    <t>A kézápolás és műkörömépítés előkészítő szakaszának anyagai</t>
  </si>
  <si>
    <t>Önállóan, felelősen végzi a szolgáltatást az elvárható időnorma betartásával.</t>
  </si>
  <si>
    <t>Törekszik a precíz, felelősségteljes munkavégzésre a hagyományos, illetve francia manikűr készítésekor. Szem előtt tartja a környezetvédelmi szempontokat az alapanyagok és a munkafolyamat kiválasztásakor.</t>
  </si>
  <si>
    <t>Ismeri a hagyományos/ klasszikus manikűr, illetve francia manikűr technológiáját, anyagait, eszközeit.</t>
  </si>
  <si>
    <t>Hagyományos/ klasszikus manikűrt, illetve francia manikűrt végez annak speciális technológiájával, anyagaival, eszközeivel.</t>
  </si>
  <si>
    <r>
      <t>A tananyagelemek és a deszkriptorok projektszemléletű kapcsolódása:</t>
    </r>
    <r>
      <rPr>
        <b/>
        <sz val="11"/>
        <color rgb="FFFF0000"/>
        <rFont val="Franklin Gothic Book"/>
        <family val="2"/>
        <charset val="238"/>
      </rPr>
      <t xml:space="preserve"> 
</t>
    </r>
    <r>
      <rPr>
        <sz val="11"/>
        <rFont val="Franklin Gothic Book"/>
        <family val="2"/>
        <charset val="238"/>
      </rPr>
      <t>Egy lehetséges projektfeladat keretében a diagnosztizálás és a vendéggel történő konzultáció eredménye alapján a tanulók megtervezik és előkészítik a kéz- és körömápolás, valamint a műkörömépítés folyamatát. Ismerik a kezelési terv elemeit, amelyet digitális készségeik birtokában IKT eszközökkel rögzítenek, miközben betartják a GDPR szabályait.</t>
    </r>
  </si>
  <si>
    <t>Kézápolást és műkörömépítést megelőző állapotfelmérés, kezelési terv felállítása</t>
  </si>
  <si>
    <t>Felelős döntést hoz a szolgáltatás megtervezése során. Betartja a GDPR szabályait.</t>
  </si>
  <si>
    <t>A kéz- és körömkozmetika szakmai szabályait és a vendég érdekét tartja elsődlegesnek a szolgáltatás tervezése során. Szem előtt tartja a felhasznált termékek környezetre gyakorolt hatását, ismeretei szerint tájékoztatja erről vendégét.</t>
  </si>
  <si>
    <t>Tudja az adatrögzítés módját, folyamatát IKT eszközökkel. Ismeri a kézápolás és műkörömépítés technológiáit, anyagait, eszközeit, hatásait, javallatait és ellenjavallatait, a kezelési terv elemeit.</t>
  </si>
  <si>
    <t>Megtervezi és előkészíti a kéz- és körömápolás, műkörömépítés folyamatát, rögzíti a diagnosztizálás eredményeit és összeállítja a kezelési tervet.</t>
  </si>
  <si>
    <t>" B " A kézápolás és műkörömépítés előkészítő szakasza, állapotfelmérés, kezelési terv készítése (2; 3. sor)</t>
  </si>
  <si>
    <r>
      <t xml:space="preserve">A tananyagelemek és a deszkriptorok projektszemléletű kapcsolódása: 
</t>
    </r>
    <r>
      <rPr>
        <sz val="11"/>
        <color theme="1"/>
        <rFont val="Franklin Gothic Book"/>
        <family val="2"/>
        <charset val="238"/>
      </rPr>
      <t>A tanuló önállóan kivitelezhető projektfeladat keretében, alkalmazói szintű anatómiai, élettani, ortopédiai, bőrgyógyászati, belgyógyászati és kórtani ismeretei alapján végzi el a diagnosztizálást a modelljein. Az egészséges állapotból kiindulva hozza meg döntéseit, melyekért felelősséget vállal, szem előtt tartva vendége egészségének megóvását. A szolgáltatás megkezdése előtt minden esetben meggyőződik arról, hogy nincs kizáró körülmény a tervezett szolgáltatás elvégzésére. Amennyiben nincs kizáró körülmény, de megállapításra kerültek a szolgáltatást befolyásoló tényezők, megalapozó ismeretei alapján megvitatja, hogy ezek a tényezők miként módosítják a különböző kézápoló és műkörömépítő szolgáltatások menetét.</t>
    </r>
  </si>
  <si>
    <t>Szolgáltatást megalapozó ismeretek</t>
  </si>
  <si>
    <t>Felelősséget vállal önálló döntéseiért a kezelendő terület diagnosztizálása során.</t>
  </si>
  <si>
    <t>Szem előtt tartja a kéz egészséges állapotát, elkötelezett annak megóvására a szolgáltatás során.</t>
  </si>
  <si>
    <t>Alkalmazói szintű anatómiai, élettani, ortopédiai, bőrgyógyászati, belgyógyászati és kórtani ismeretekkel rendelkezik az egészséget nem veszélyeztető szolgáltatás érdekében.</t>
  </si>
  <si>
    <t>Fogadja a vendéget, konzultál a kéz-és körömápolásról, diagnosztizálja a kezelendő területet, meggyőződik arról, hogy nincs a szolgáltatást kizáró körülmény.</t>
  </si>
  <si>
    <r>
      <t xml:space="preserve">A tananyagelemek és a deszkriptorok projektszemléletű kapcsolódása: 
</t>
    </r>
    <r>
      <rPr>
        <sz val="11"/>
        <color theme="1"/>
        <rFont val="Franklin Gothic Book"/>
        <family val="2"/>
        <charset val="238"/>
      </rPr>
      <t>Csoportos feladatvégzés során, együttműködőkészségüket próbára téve a tanulók megtervezik munkakörnyezetüket a kézápoló és körömkozmetikai szalonban. Munkakörnyezetük kialakítása során szem előtt tartják a munka-, tűz- és balesetvédelmi, valamint környezetvédelmi szabályokat. A tervezéskor átgondolják az ergonómiai és higiéniai szempontokat, betartják a biztonsági előírásokat, különös tekintettel a szakma sajátos kockázataira. Digitális készségeik birtokában IKT-eszközöket alkalmaznak munkakörnyezetük megtervezésekor.</t>
    </r>
  </si>
  <si>
    <t>Kreatívan, felelősen önállóan választ a munka-, tűz- és balesetvédelmi, környezetvédelmi jogi, és higiéniai szabályoknak megfelelő munkakörnyezet kialakítási lehetőségek közül a kézápoló és körömkozmetikai szalonban.</t>
  </si>
  <si>
    <t>Törekszik a szabályoknak megfelelő feltételek biztosítására. Szem előtt tartja az ergonómiai követelményeket a munkakörnyezet kialakítása során.</t>
  </si>
  <si>
    <t>Munka-, tűz- és balesetvédelmi, környezetvédelmi és jogi ismeretek, higiéniai követelmények, valamint ergonómiai szempontok a kézápoló és körömkozmetikai szalonban.</t>
  </si>
  <si>
    <t>Munka-, tűz- és balesetvédelmi, környezetvédelmi jogi és higiéniai követelmények, valamint ergonómiai szempontok szerint alakítja ki munkakörnyezetét a kézápoló és körömkozmetikai szalonban.</t>
  </si>
  <si>
    <t>" A " Biztonságos munkakörnyezet kialakítása a kézápoló és körömkozmetikai szalonban (1. sor)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</si>
</sst>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x14ac:knownFonts="1">
    <font>
      <sz val="11"/>
      <color theme="1"/>
      <name val="Aptos Narrow"/>
      <family val="2"/>
      <charset val="238"/>
      <scheme val="minor"/>
    </font>
    <font>
      <b/>
      <sz val="11"/>
      <color theme="1"/>
      <name val="Franklin Gothic Book"/>
      <family val="2"/>
      <charset val="238"/>
    </font>
    <font>
      <sz val="11"/>
      <color theme="1"/>
      <name val="Franklin Gothic Book"/>
      <family val="2"/>
      <charset val="238"/>
    </font>
    <font>
      <sz val="11"/>
      <name val="Franklin Gothic Book"/>
      <family val="2"/>
      <charset val="238"/>
    </font>
    <font>
      <b/>
      <sz val="9"/>
      <color indexed="81"/>
      <name val="Tahoma"/>
      <family val="2"/>
      <charset val="238"/>
    </font>
    <font>
      <sz val="9"/>
      <color indexed="81"/>
      <name val="Tahoma"/>
      <family val="2"/>
      <charset val="238"/>
    </font>
    <font>
      <sz val="11"/>
      <color rgb="FFFF0000"/>
      <name val="Franklin Gothic Book"/>
      <family val="2"/>
      <charset val="238"/>
    </font>
    <font>
      <b/>
      <sz val="11"/>
      <color rgb="FFFF0000"/>
      <name val="Franklin Gothic Book"/>
      <family val="2"/>
      <charset val="238"/>
    </font>
  </fonts>
  <fills count="7">
    <fill>
      <patternFill patternType="none"/>
    </fill>
    <fill>
      <patternFill patternType="gray125"/>
    </fill>
    <fill>
      <patternFill patternType="solid">
        <fgColor rgb="FFFFC55D"/>
        <bgColor indexed="64"/>
      </patternFill>
    </fill>
    <fill>
      <patternFill patternType="solid">
        <fgColor rgb="FFD5E9FA"/>
        <bgColor indexed="64"/>
      </patternFill>
    </fill>
    <fill>
      <patternFill patternType="solid">
        <fgColor theme="0"/>
        <bgColor indexed="64"/>
      </patternFill>
    </fill>
    <fill>
      <patternFill patternType="solid">
        <fgColor rgb="FF66B5F8"/>
        <bgColor indexed="64"/>
      </patternFill>
    </fill>
    <fill>
      <patternFill patternType="solid">
        <fgColor rgb="FFFFE4B5"/>
        <bgColor indexed="64"/>
      </patternFill>
    </fill>
  </fills>
  <borders count="25">
    <border>
      <left/>
      <right/>
      <top/>
      <bottom/>
      <diagonal/>
    </border>
    <border>
      <left style="medium">
        <color auto="1"/>
      </left>
      <right style="thin">
        <color auto="1"/>
      </right>
      <top style="medium">
        <color auto="1"/>
      </top>
      <bottom style="medium">
        <color auto="1"/>
      </bottom>
      <diagonal/>
    </border>
    <border>
      <left style="thin">
        <color auto="1"/>
      </left>
      <right style="thin">
        <color auto="1"/>
      </right>
      <top style="medium">
        <color auto="1"/>
      </top>
      <bottom style="medium">
        <color auto="1"/>
      </bottom>
      <diagonal/>
    </border>
    <border>
      <left style="thin">
        <color auto="1"/>
      </left>
      <right style="thin">
        <color auto="1"/>
      </right>
      <top style="medium">
        <color auto="1"/>
      </top>
      <bottom style="thin">
        <color auto="1"/>
      </bottom>
      <diagonal/>
    </border>
    <border>
      <left style="thin">
        <color auto="1"/>
      </left>
      <right style="medium">
        <color auto="1"/>
      </right>
      <top style="medium">
        <color auto="1"/>
      </top>
      <bottom style="thin">
        <color auto="1"/>
      </bottom>
      <diagonal/>
    </border>
    <border>
      <left style="thin">
        <color auto="1"/>
      </left>
      <right style="thin">
        <color auto="1"/>
      </right>
      <top style="thin">
        <color auto="1"/>
      </top>
      <bottom style="thin">
        <color auto="1"/>
      </bottom>
      <diagonal/>
    </border>
    <border>
      <left style="medium">
        <color auto="1"/>
      </left>
      <right style="thin">
        <color auto="1"/>
      </right>
      <top style="medium">
        <color auto="1"/>
      </top>
      <bottom/>
      <diagonal/>
    </border>
    <border>
      <left style="medium">
        <color auto="1"/>
      </left>
      <right style="thin">
        <color auto="1"/>
      </right>
      <top/>
      <bottom/>
      <diagonal/>
    </border>
    <border>
      <left style="medium">
        <color auto="1"/>
      </left>
      <right style="thin">
        <color auto="1"/>
      </right>
      <top/>
      <bottom style="medium">
        <color auto="1"/>
      </bottom>
      <diagonal/>
    </border>
    <border>
      <left/>
      <right/>
      <top style="medium">
        <color auto="1"/>
      </top>
      <bottom style="medium">
        <color auto="1"/>
      </bottom>
      <diagonal/>
    </border>
    <border>
      <left style="medium">
        <color auto="1"/>
      </left>
      <right/>
      <top style="medium">
        <color auto="1"/>
      </top>
      <bottom style="medium">
        <color auto="1"/>
      </bottom>
      <diagonal/>
    </border>
    <border>
      <left/>
      <right style="medium">
        <color auto="1"/>
      </right>
      <top style="medium">
        <color auto="1"/>
      </top>
      <bottom style="medium">
        <color auto="1"/>
      </bottom>
      <diagonal/>
    </border>
    <border>
      <left style="thin">
        <color auto="1"/>
      </left>
      <right/>
      <top style="medium">
        <color auto="1"/>
      </top>
      <bottom style="medium">
        <color auto="1"/>
      </bottom>
      <diagonal/>
    </border>
    <border>
      <left/>
      <right style="thin">
        <color auto="1"/>
      </right>
      <top style="medium">
        <color auto="1"/>
      </top>
      <bottom style="medium">
        <color auto="1"/>
      </bottom>
      <diagonal/>
    </border>
    <border>
      <left/>
      <right/>
      <top style="thin">
        <color auto="1"/>
      </top>
      <bottom/>
      <diagonal/>
    </border>
    <border>
      <left/>
      <right/>
      <top/>
      <bottom style="medium">
        <color auto="1"/>
      </bottom>
      <diagonal/>
    </border>
    <border>
      <left/>
      <right style="medium">
        <color auto="1"/>
      </right>
      <top style="thin">
        <color auto="1"/>
      </top>
      <bottom/>
      <diagonal/>
    </border>
    <border>
      <left/>
      <right style="medium">
        <color auto="1"/>
      </right>
      <top/>
      <bottom style="medium">
        <color auto="1"/>
      </bottom>
      <diagonal/>
    </border>
    <border>
      <left style="thin">
        <color auto="1"/>
      </left>
      <right/>
      <top style="medium">
        <color auto="1"/>
      </top>
      <bottom style="thin">
        <color auto="1"/>
      </bottom>
      <diagonal/>
    </border>
    <border>
      <left/>
      <right style="medium">
        <color auto="1"/>
      </right>
      <top style="medium">
        <color auto="1"/>
      </top>
      <bottom style="thin">
        <color auto="1"/>
      </bottom>
      <diagonal/>
    </border>
    <border>
      <left style="thin">
        <color auto="1"/>
      </left>
      <right style="medium">
        <color auto="1"/>
      </right>
      <top style="medium">
        <color auto="1"/>
      </top>
      <bottom style="medium">
        <color indexed="64"/>
      </bottom>
      <diagonal/>
    </border>
    <border>
      <left style="thin">
        <color auto="1"/>
      </left>
      <right style="medium">
        <color indexed="64"/>
      </right>
      <top style="thin">
        <color auto="1"/>
      </top>
      <bottom style="thin">
        <color auto="1"/>
      </bottom>
      <diagonal/>
    </border>
    <border>
      <left style="thin">
        <color auto="1"/>
      </left>
      <right style="thin">
        <color indexed="64"/>
      </right>
      <top style="medium">
        <color auto="1"/>
      </top>
      <bottom/>
      <diagonal/>
    </border>
    <border>
      <left style="thin">
        <color auto="1"/>
      </left>
      <right style="thin">
        <color indexed="64"/>
      </right>
      <top/>
      <bottom/>
      <diagonal/>
    </border>
    <border>
      <left style="thin">
        <color auto="1"/>
      </left>
      <right style="thin">
        <color indexed="64"/>
      </right>
      <top/>
      <bottom style="medium">
        <color auto="1"/>
      </bottom>
      <diagonal/>
    </border>
  </borders>
  <cellStyleXfs count="1">
    <xf numFmtId="0" fontId="0" fillId="0" borderId="0"/>
  </cellStyleXfs>
  <cellXfs count="67">
    <xf numFmtId="0" fontId="0" fillId="0" borderId="0" xfId="0"/>
    <xf numFmtId="0" fontId="1" fillId="0" borderId="0" xfId="0" applyFont="1" applyAlignment="1" applyProtection="1">
      <alignment horizontal="center" vertical="center" wrapText="1"/>
      <protection locked="0"/>
    </xf>
    <xf numFmtId="0" fontId="2" fillId="0" borderId="0" xfId="0" applyFont="1" applyAlignment="1" applyProtection="1">
      <alignment horizontal="center" vertical="center" wrapText="1"/>
      <protection locked="0"/>
    </xf>
    <xf numFmtId="0" fontId="2" fillId="0" borderId="0" xfId="0" applyFont="1" applyAlignment="1">
      <alignment horizontal="center" vertical="center" wrapText="1"/>
    </xf>
    <xf numFmtId="0" fontId="1" fillId="0" borderId="0" xfId="0" applyFont="1" applyAlignment="1">
      <alignment horizontal="center" vertical="center" wrapText="1"/>
    </xf>
    <xf numFmtId="0" fontId="2" fillId="0" borderId="0" xfId="0" applyFont="1" applyAlignment="1" applyProtection="1">
      <alignment horizontal="left" vertical="center" wrapText="1"/>
      <protection locked="0"/>
    </xf>
    <xf numFmtId="0" fontId="2" fillId="4" borderId="0" xfId="0" applyFont="1" applyFill="1" applyAlignment="1" applyProtection="1">
      <alignment horizontal="center" vertical="center" wrapText="1"/>
      <protection locked="0"/>
    </xf>
    <xf numFmtId="0" fontId="2" fillId="0" borderId="0" xfId="0" applyFont="1" applyAlignment="1">
      <alignment wrapText="1"/>
    </xf>
    <xf numFmtId="0" fontId="1" fillId="0" borderId="1" xfId="0" applyFont="1" applyBorder="1" applyAlignment="1">
      <alignment horizontal="center" vertical="center" wrapText="1"/>
    </xf>
    <xf numFmtId="0" fontId="1" fillId="2" borderId="2" xfId="0" applyFont="1" applyFill="1" applyBorder="1" applyAlignment="1">
      <alignment horizontal="center" vertical="center" wrapText="1"/>
    </xf>
    <xf numFmtId="0" fontId="1" fillId="0" borderId="2" xfId="0" applyFont="1" applyBorder="1" applyAlignment="1">
      <alignment horizontal="center" vertical="center" wrapText="1"/>
    </xf>
    <xf numFmtId="0" fontId="1" fillId="3" borderId="2" xfId="0" applyFont="1" applyFill="1" applyBorder="1" applyAlignment="1">
      <alignment horizontal="center" vertical="center" wrapText="1"/>
    </xf>
    <xf numFmtId="0" fontId="1" fillId="3" borderId="20" xfId="0" applyFont="1" applyFill="1" applyBorder="1" applyAlignment="1">
      <alignment horizontal="center" vertical="center" wrapText="1"/>
    </xf>
    <xf numFmtId="0" fontId="1" fillId="3" borderId="5" xfId="0" applyFont="1" applyFill="1" applyBorder="1" applyAlignment="1">
      <alignment horizontal="left" vertical="center" wrapText="1"/>
    </xf>
    <xf numFmtId="0" fontId="2" fillId="3" borderId="21" xfId="0" applyFont="1" applyFill="1" applyBorder="1" applyAlignment="1">
      <alignment horizontal="center" vertical="center" wrapText="1"/>
    </xf>
    <xf numFmtId="0" fontId="1" fillId="6" borderId="3" xfId="0" applyFont="1" applyFill="1" applyBorder="1" applyAlignment="1">
      <alignment horizontal="center" vertical="center" wrapText="1"/>
    </xf>
    <xf numFmtId="0" fontId="1" fillId="6" borderId="4" xfId="0" applyFont="1" applyFill="1" applyBorder="1" applyAlignment="1">
      <alignment horizontal="center" vertical="center" wrapText="1"/>
    </xf>
    <xf numFmtId="0" fontId="1" fillId="6" borderId="20" xfId="0" applyFont="1" applyFill="1" applyBorder="1" applyAlignment="1">
      <alignment horizontal="center" vertical="center" wrapText="1"/>
    </xf>
    <xf numFmtId="0" fontId="2" fillId="0" borderId="0" xfId="0" applyFont="1" applyAlignment="1" applyProtection="1">
      <alignment horizontal="left" vertical="top" wrapText="1"/>
      <protection locked="0"/>
    </xf>
    <xf numFmtId="0" fontId="1" fillId="6" borderId="20" xfId="0" applyFont="1" applyFill="1" applyBorder="1" applyAlignment="1" applyProtection="1">
      <alignment horizontal="center" vertical="center" wrapText="1"/>
      <protection locked="0"/>
    </xf>
    <xf numFmtId="0" fontId="1" fillId="6" borderId="2" xfId="0" applyFont="1" applyFill="1" applyBorder="1" applyAlignment="1" applyProtection="1">
      <alignment horizontal="center" vertical="center" wrapText="1"/>
      <protection locked="0"/>
    </xf>
    <xf numFmtId="0" fontId="1" fillId="6" borderId="4" xfId="0" applyFont="1" applyFill="1" applyBorder="1" applyAlignment="1" applyProtection="1">
      <alignment horizontal="center" vertical="center" wrapText="1"/>
      <protection locked="0"/>
    </xf>
    <xf numFmtId="0" fontId="1" fillId="6" borderId="3" xfId="0" applyFont="1" applyFill="1" applyBorder="1" applyAlignment="1" applyProtection="1">
      <alignment horizontal="center" vertical="center" wrapText="1"/>
      <protection locked="0"/>
    </xf>
    <xf numFmtId="0" fontId="6" fillId="0" borderId="0" xfId="0" applyFont="1" applyAlignment="1" applyProtection="1">
      <alignment horizontal="center" vertical="center" wrapText="1"/>
      <protection locked="0"/>
    </xf>
    <xf numFmtId="0" fontId="2" fillId="0" borderId="22" xfId="0" applyFont="1" applyBorder="1" applyAlignment="1">
      <alignment horizontal="center" vertical="center" wrapText="1"/>
    </xf>
    <xf numFmtId="0" fontId="2" fillId="0" borderId="23" xfId="0" applyFont="1" applyBorder="1" applyAlignment="1">
      <alignment horizontal="center" vertical="center" wrapText="1"/>
    </xf>
    <xf numFmtId="0" fontId="2" fillId="0" borderId="24" xfId="0" applyFont="1" applyBorder="1" applyAlignment="1">
      <alignment horizontal="center" vertical="center" wrapText="1"/>
    </xf>
    <xf numFmtId="0" fontId="2" fillId="4" borderId="0" xfId="0" applyFont="1" applyFill="1" applyAlignment="1" applyProtection="1">
      <alignment horizontal="center" vertical="center" wrapText="1"/>
      <protection locked="0"/>
    </xf>
    <xf numFmtId="0" fontId="1" fillId="2" borderId="22" xfId="0" applyFont="1" applyFill="1" applyBorder="1" applyAlignment="1">
      <alignment horizontal="center" vertical="center" textRotation="90" wrapText="1"/>
    </xf>
    <xf numFmtId="0" fontId="1" fillId="2" borderId="23" xfId="0" applyFont="1" applyFill="1" applyBorder="1" applyAlignment="1">
      <alignment horizontal="center" vertical="center" textRotation="90" wrapText="1"/>
    </xf>
    <xf numFmtId="0" fontId="1" fillId="2" borderId="24" xfId="0" applyFont="1" applyFill="1" applyBorder="1" applyAlignment="1">
      <alignment horizontal="center" vertical="center" textRotation="90" wrapText="1"/>
    </xf>
    <xf numFmtId="0" fontId="2" fillId="2" borderId="22" xfId="0" applyFont="1" applyFill="1" applyBorder="1" applyAlignment="1">
      <alignment horizontal="center" vertical="center" textRotation="90" wrapText="1"/>
    </xf>
    <xf numFmtId="0" fontId="2" fillId="4" borderId="18" xfId="0" applyFont="1" applyFill="1" applyBorder="1" applyAlignment="1">
      <alignment horizontal="center" vertical="center" wrapText="1"/>
    </xf>
    <xf numFmtId="0" fontId="2" fillId="4" borderId="19" xfId="0" applyFont="1" applyFill="1" applyBorder="1" applyAlignment="1">
      <alignment horizontal="center" vertical="center" wrapText="1"/>
    </xf>
    <xf numFmtId="0" fontId="1" fillId="0" borderId="14" xfId="0" applyFont="1" applyBorder="1" applyAlignment="1">
      <alignment horizontal="center" vertical="center" wrapText="1"/>
    </xf>
    <xf numFmtId="0" fontId="1" fillId="0" borderId="15" xfId="0" applyFont="1" applyBorder="1" applyAlignment="1">
      <alignment horizontal="center" vertical="center" wrapText="1"/>
    </xf>
    <xf numFmtId="0" fontId="1" fillId="0" borderId="16" xfId="0" applyFont="1" applyBorder="1" applyAlignment="1">
      <alignment horizontal="center" vertical="center" wrapText="1"/>
    </xf>
    <xf numFmtId="0" fontId="1" fillId="0" borderId="17" xfId="0" applyFont="1" applyBorder="1" applyAlignment="1">
      <alignment horizontal="center" vertical="center" wrapText="1"/>
    </xf>
    <xf numFmtId="0" fontId="1" fillId="5" borderId="9" xfId="0" applyFont="1" applyFill="1" applyBorder="1" applyAlignment="1">
      <alignment horizontal="justify" vertical="center" wrapText="1"/>
    </xf>
    <xf numFmtId="0" fontId="1" fillId="5" borderId="11" xfId="0" applyFont="1" applyFill="1" applyBorder="1" applyAlignment="1">
      <alignment horizontal="justify" vertical="center" wrapText="1"/>
    </xf>
    <xf numFmtId="0" fontId="2" fillId="0" borderId="6" xfId="0" applyFont="1" applyBorder="1" applyAlignment="1">
      <alignment horizontal="center" vertical="center" wrapText="1"/>
    </xf>
    <xf numFmtId="0" fontId="2" fillId="0" borderId="7" xfId="0" applyFont="1" applyBorder="1" applyAlignment="1">
      <alignment horizontal="center" vertical="center" wrapText="1"/>
    </xf>
    <xf numFmtId="0" fontId="2" fillId="0" borderId="8" xfId="0" applyFont="1" applyBorder="1" applyAlignment="1">
      <alignment horizontal="center" vertical="center" wrapText="1"/>
    </xf>
    <xf numFmtId="0" fontId="1" fillId="6" borderId="12" xfId="0" applyFont="1" applyFill="1" applyBorder="1" applyAlignment="1">
      <alignment horizontal="center" vertical="center" wrapText="1"/>
    </xf>
    <xf numFmtId="0" fontId="1" fillId="6" borderId="13" xfId="0" applyFont="1" applyFill="1" applyBorder="1" applyAlignment="1">
      <alignment horizontal="center" vertical="center" wrapText="1"/>
    </xf>
    <xf numFmtId="0" fontId="2" fillId="6" borderId="12" xfId="0" applyFont="1" applyFill="1" applyBorder="1" applyAlignment="1">
      <alignment horizontal="justify" vertical="center" wrapText="1"/>
    </xf>
    <xf numFmtId="0" fontId="2" fillId="6" borderId="9" xfId="0" applyFont="1" applyFill="1" applyBorder="1" applyAlignment="1">
      <alignment horizontal="justify" vertical="center" wrapText="1"/>
    </xf>
    <xf numFmtId="0" fontId="2" fillId="6" borderId="13" xfId="0" applyFont="1" applyFill="1" applyBorder="1" applyAlignment="1">
      <alignment horizontal="justify" vertical="center" wrapText="1"/>
    </xf>
    <xf numFmtId="0" fontId="1" fillId="4" borderId="10" xfId="0" applyFont="1" applyFill="1" applyBorder="1" applyAlignment="1">
      <alignment horizontal="right" vertical="center" wrapText="1"/>
    </xf>
    <xf numFmtId="0" fontId="1" fillId="4" borderId="9" xfId="0" applyFont="1" applyFill="1" applyBorder="1" applyAlignment="1">
      <alignment horizontal="right" vertical="center" wrapText="1"/>
    </xf>
    <xf numFmtId="0" fontId="1" fillId="4" borderId="11" xfId="0" applyFont="1" applyFill="1" applyBorder="1" applyAlignment="1">
      <alignment horizontal="right" vertical="center" wrapText="1"/>
    </xf>
    <xf numFmtId="0" fontId="1" fillId="4" borderId="10" xfId="0" applyFont="1" applyFill="1" applyBorder="1" applyAlignment="1">
      <alignment horizontal="center" vertical="center" wrapText="1"/>
    </xf>
    <xf numFmtId="0" fontId="1" fillId="4" borderId="9" xfId="0" applyFont="1" applyFill="1" applyBorder="1" applyAlignment="1">
      <alignment horizontal="center" vertical="center" wrapText="1"/>
    </xf>
    <xf numFmtId="0" fontId="1" fillId="4" borderId="11" xfId="0" applyFont="1" applyFill="1" applyBorder="1" applyAlignment="1">
      <alignment horizontal="center" vertical="center" wrapText="1"/>
    </xf>
    <xf numFmtId="0" fontId="1" fillId="0" borderId="10" xfId="0" applyFont="1" applyBorder="1" applyAlignment="1">
      <alignment horizontal="center" vertical="center" wrapText="1"/>
    </xf>
    <xf numFmtId="0" fontId="1" fillId="0" borderId="9" xfId="0" applyFont="1" applyBorder="1" applyAlignment="1">
      <alignment horizontal="center" vertical="center" wrapText="1"/>
    </xf>
    <xf numFmtId="0" fontId="1" fillId="0" borderId="11" xfId="0" applyFont="1" applyBorder="1" applyAlignment="1">
      <alignment horizontal="center" vertical="center" wrapText="1"/>
    </xf>
    <xf numFmtId="0" fontId="1" fillId="5" borderId="12" xfId="0" applyFont="1" applyFill="1" applyBorder="1" applyAlignment="1">
      <alignment horizontal="justify" vertical="center" wrapText="1"/>
    </xf>
    <xf numFmtId="0" fontId="1" fillId="5" borderId="9" xfId="0" applyFont="1" applyFill="1" applyBorder="1" applyAlignment="1" applyProtection="1">
      <alignment horizontal="justify" vertical="center" wrapText="1"/>
      <protection locked="0"/>
    </xf>
    <xf numFmtId="0" fontId="1" fillId="5" borderId="11" xfId="0" applyFont="1" applyFill="1" applyBorder="1" applyAlignment="1" applyProtection="1">
      <alignment horizontal="justify" vertical="center" wrapText="1"/>
      <protection locked="0"/>
    </xf>
    <xf numFmtId="0" fontId="1" fillId="2" borderId="22" xfId="0" applyFont="1" applyFill="1" applyBorder="1" applyAlignment="1" applyProtection="1">
      <alignment horizontal="center" vertical="center" textRotation="90" wrapText="1"/>
      <protection locked="0"/>
    </xf>
    <xf numFmtId="0" fontId="1" fillId="2" borderId="23" xfId="0" applyFont="1" applyFill="1" applyBorder="1" applyAlignment="1" applyProtection="1">
      <alignment horizontal="center" vertical="center" textRotation="90" wrapText="1"/>
      <protection locked="0"/>
    </xf>
    <xf numFmtId="0" fontId="1" fillId="2" borderId="24" xfId="0" applyFont="1" applyFill="1" applyBorder="1" applyAlignment="1" applyProtection="1">
      <alignment horizontal="center" vertical="center" textRotation="90" wrapText="1"/>
      <protection locked="0"/>
    </xf>
    <xf numFmtId="0" fontId="2" fillId="6" borderId="12" xfId="0" applyFont="1" applyFill="1" applyBorder="1" applyAlignment="1" applyProtection="1">
      <alignment horizontal="justify" vertical="center" wrapText="1"/>
      <protection locked="0"/>
    </xf>
    <xf numFmtId="0" fontId="2" fillId="6" borderId="9" xfId="0" applyFont="1" applyFill="1" applyBorder="1" applyAlignment="1" applyProtection="1">
      <alignment horizontal="justify" vertical="center" wrapText="1"/>
      <protection locked="0"/>
    </xf>
    <xf numFmtId="0" fontId="2" fillId="6" borderId="13" xfId="0" applyFont="1" applyFill="1" applyBorder="1" applyAlignment="1" applyProtection="1">
      <alignment horizontal="justify" vertical="center" wrapText="1"/>
      <protection locked="0"/>
    </xf>
    <xf numFmtId="0" fontId="2" fillId="2" borderId="22" xfId="0" applyFont="1" applyFill="1" applyBorder="1" applyAlignment="1" applyProtection="1">
      <alignment horizontal="center" vertical="center" textRotation="90" wrapText="1"/>
      <protection locked="0"/>
    </xf>
  </cellXfs>
  <cellStyles count="1">
    <cellStyle name="Normál" xfId="0" builtinId="0"/>
  </cellStyles>
  <dxfs count="0"/>
  <tableStyles count="0" defaultTableStyle="TableStyleMedium2" defaultPivotStyle="PivotStyleLight16"/>
  <colors>
    <mruColors>
      <color rgb="FFFFC55D"/>
      <color rgb="FFFFE4B5"/>
      <color rgb="FFD5E9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téma">
  <a:themeElements>
    <a:clrScheme name="Office">
      <a:dk1>
        <a:sysClr val="windowText" lastClr="000000"/>
      </a:dk1>
      <a:lt1>
        <a:sysClr val="window" lastClr="FFFFFF"/>
      </a:lt1>
      <a:dk2>
        <a:srgbClr val="0E2841"/>
      </a:dk2>
      <a:lt2>
        <a:srgbClr val="E8E8E8"/>
      </a:lt2>
      <a:accent1>
        <a:srgbClr val="156082"/>
      </a:accent1>
      <a:accent2>
        <a:srgbClr val="E97132"/>
      </a:accent2>
      <a:accent3>
        <a:srgbClr val="196B24"/>
      </a:accent3>
      <a:accent4>
        <a:srgbClr val="0F9ED5"/>
      </a:accent4>
      <a:accent5>
        <a:srgbClr val="A02B93"/>
      </a:accent5>
      <a:accent6>
        <a:srgbClr val="4EA72E"/>
      </a:accent6>
      <a:hlink>
        <a:srgbClr val="467886"/>
      </a:hlink>
      <a:folHlink>
        <a:srgbClr val="96607D"/>
      </a:folHlink>
    </a:clrScheme>
    <a:fontScheme name="Office">
      <a:majorFont>
        <a:latin typeface="Aptos Display" panose="0211000402020202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Aptos Narrow" panose="0211000402020202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12700" cap="flat" cmpd="sng" algn="ctr">
          <a:solidFill>
            <a:schemeClr val="phClr"/>
          </a:solidFill>
          <a:prstDash val="solid"/>
          <a:miter lim="800000"/>
        </a:ln>
        <a:ln w="19050" cap="flat" cmpd="sng" algn="ctr">
          <a:solidFill>
            <a:schemeClr val="phClr"/>
          </a:solidFill>
          <a:prstDash val="solid"/>
          <a:miter lim="800000"/>
        </a:ln>
        <a:ln w="2540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lnDef>
      <a:spPr/>
      <a:bodyPr/>
      <a:lstStyle/>
      <a:style>
        <a:lnRef idx="2">
          <a:schemeClr val="accent1"/>
        </a:lnRef>
        <a:fillRef idx="0">
          <a:schemeClr val="accent1"/>
        </a:fillRef>
        <a:effectRef idx="1">
          <a:schemeClr val="accent1"/>
        </a:effectRef>
        <a:fontRef idx="minor">
          <a:schemeClr val="tx1"/>
        </a:fontRef>
      </a:style>
    </a:lnDef>
  </a:objectDefaults>
  <a:extraClrSchemeLst/>
  <a:extLst>
    <a:ext uri="{05A4C25C-085E-4340-85A3-A5531E510DB2}">
      <thm15:themeFamily xmlns:thm15="http://schemas.microsoft.com/office/thememl/2012/main" name="Office Theme" id="{2E142A2C-CD16-42D6-873A-C26D2A0506FA}" vid="{1BDDFF52-6CD6-40A5-AB3C-68EB2F1E4D0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C55D"/>
    <pageSetUpPr fitToPage="1"/>
  </sheetPr>
  <dimension ref="A1:K91"/>
  <sheetViews>
    <sheetView tabSelected="1" zoomScale="85" zoomScaleNormal="85" workbookViewId="0">
      <selection activeCell="J11" sqref="J11"/>
    </sheetView>
  </sheetViews>
  <sheetFormatPr defaultColWidth="9.140625" defaultRowHeight="15.75" x14ac:dyDescent="0.25"/>
  <cols>
    <col min="1" max="1" width="12" style="3" customWidth="1"/>
    <col min="2" max="2" width="28.7109375" style="4" customWidth="1"/>
    <col min="3" max="3" width="23" style="3" customWidth="1"/>
    <col min="4" max="4" width="28.7109375" style="3" customWidth="1"/>
    <col min="5" max="5" width="24.42578125" style="3" customWidth="1"/>
    <col min="6" max="6" width="28" style="3" customWidth="1"/>
    <col min="7" max="7" width="24" style="3" customWidth="1"/>
    <col min="8" max="8" width="23.140625" style="3" customWidth="1"/>
    <col min="9" max="10" width="17.28515625" style="2" customWidth="1"/>
    <col min="11" max="16384" width="9.140625" style="2"/>
  </cols>
  <sheetData>
    <row r="1" spans="1:9" s="1" customFormat="1" ht="48" thickBot="1" x14ac:dyDescent="0.3">
      <c r="A1" s="8" t="s">
        <v>0</v>
      </c>
      <c r="B1" s="9" t="s">
        <v>1</v>
      </c>
      <c r="C1" s="10" t="s">
        <v>2</v>
      </c>
      <c r="D1" s="10" t="s">
        <v>3</v>
      </c>
      <c r="E1" s="10" t="s">
        <v>4</v>
      </c>
      <c r="F1" s="10" t="s">
        <v>5</v>
      </c>
      <c r="G1" s="11" t="s">
        <v>6</v>
      </c>
      <c r="H1" s="12" t="s">
        <v>7</v>
      </c>
    </row>
    <row r="2" spans="1:9" x14ac:dyDescent="0.25">
      <c r="A2" s="40">
        <v>1</v>
      </c>
      <c r="B2" s="28" t="s">
        <v>122</v>
      </c>
      <c r="C2" s="24" t="s">
        <v>10</v>
      </c>
      <c r="D2" s="24" t="s">
        <v>11</v>
      </c>
      <c r="E2" s="24" t="s">
        <v>12</v>
      </c>
      <c r="F2" s="24"/>
      <c r="G2" s="32" t="s">
        <v>13</v>
      </c>
      <c r="H2" s="33"/>
    </row>
    <row r="3" spans="1:9" ht="31.5" x14ac:dyDescent="0.25">
      <c r="A3" s="41"/>
      <c r="B3" s="29"/>
      <c r="C3" s="25"/>
      <c r="D3" s="25"/>
      <c r="E3" s="25"/>
      <c r="F3" s="25"/>
      <c r="G3" s="13" t="s">
        <v>14</v>
      </c>
      <c r="H3" s="14">
        <v>4</v>
      </c>
      <c r="I3" s="6"/>
    </row>
    <row r="4" spans="1:9" ht="211.5" customHeight="1" thickBot="1" x14ac:dyDescent="0.3">
      <c r="A4" s="41"/>
      <c r="B4" s="29"/>
      <c r="C4" s="26"/>
      <c r="D4" s="26"/>
      <c r="E4" s="26"/>
      <c r="F4" s="26"/>
      <c r="G4" s="34" t="s">
        <v>8</v>
      </c>
      <c r="H4" s="36">
        <f>SUM(H3:H3,)</f>
        <v>4</v>
      </c>
    </row>
    <row r="5" spans="1:9" ht="99.95" customHeight="1" thickBot="1" x14ac:dyDescent="0.35">
      <c r="A5" s="42"/>
      <c r="B5" s="30"/>
      <c r="C5" s="38" t="s">
        <v>124</v>
      </c>
      <c r="D5" s="38"/>
      <c r="E5" s="38"/>
      <c r="F5" s="39"/>
      <c r="G5" s="35"/>
      <c r="H5" s="37"/>
      <c r="I5" s="7"/>
    </row>
    <row r="6" spans="1:9" x14ac:dyDescent="0.25">
      <c r="A6" s="40">
        <v>2</v>
      </c>
      <c r="B6" s="28" t="s">
        <v>122</v>
      </c>
      <c r="C6" s="24" t="s">
        <v>20</v>
      </c>
      <c r="D6" s="24" t="s">
        <v>21</v>
      </c>
      <c r="E6" s="24" t="s">
        <v>22</v>
      </c>
      <c r="F6" s="24" t="s">
        <v>23</v>
      </c>
      <c r="G6" s="32" t="s">
        <v>13</v>
      </c>
      <c r="H6" s="33"/>
    </row>
    <row r="7" spans="1:9" ht="31.5" x14ac:dyDescent="0.25">
      <c r="A7" s="41"/>
      <c r="B7" s="29"/>
      <c r="C7" s="25"/>
      <c r="D7" s="25"/>
      <c r="E7" s="25"/>
      <c r="F7" s="25"/>
      <c r="G7" s="13" t="s">
        <v>15</v>
      </c>
      <c r="H7" s="14">
        <v>7</v>
      </c>
    </row>
    <row r="8" spans="1:9" ht="31.5" x14ac:dyDescent="0.25">
      <c r="A8" s="41"/>
      <c r="B8" s="29"/>
      <c r="C8" s="25"/>
      <c r="D8" s="25"/>
      <c r="E8" s="25"/>
      <c r="F8" s="25"/>
      <c r="G8" s="13" t="s">
        <v>16</v>
      </c>
      <c r="H8" s="14">
        <v>7</v>
      </c>
    </row>
    <row r="9" spans="1:9" ht="31.5" x14ac:dyDescent="0.25">
      <c r="A9" s="41"/>
      <c r="B9" s="29"/>
      <c r="C9" s="25"/>
      <c r="D9" s="25"/>
      <c r="E9" s="25"/>
      <c r="F9" s="25"/>
      <c r="G9" s="13" t="s">
        <v>17</v>
      </c>
      <c r="H9" s="14">
        <v>10</v>
      </c>
    </row>
    <row r="10" spans="1:9" ht="31.5" x14ac:dyDescent="0.25">
      <c r="A10" s="41"/>
      <c r="B10" s="29"/>
      <c r="C10" s="25"/>
      <c r="D10" s="25"/>
      <c r="E10" s="25"/>
      <c r="F10" s="25"/>
      <c r="G10" s="13" t="s">
        <v>18</v>
      </c>
      <c r="H10" s="14">
        <v>8</v>
      </c>
    </row>
    <row r="11" spans="1:9" x14ac:dyDescent="0.25">
      <c r="A11" s="41"/>
      <c r="B11" s="29"/>
      <c r="C11" s="25"/>
      <c r="D11" s="25"/>
      <c r="E11" s="25"/>
      <c r="F11" s="25"/>
      <c r="G11" s="13" t="s">
        <v>19</v>
      </c>
      <c r="H11" s="14">
        <v>18</v>
      </c>
    </row>
    <row r="12" spans="1:9" ht="16.5" thickBot="1" x14ac:dyDescent="0.3">
      <c r="A12" s="41"/>
      <c r="B12" s="29"/>
      <c r="C12" s="26"/>
      <c r="D12" s="26"/>
      <c r="E12" s="26"/>
      <c r="F12" s="26"/>
      <c r="G12" s="34" t="s">
        <v>8</v>
      </c>
      <c r="H12" s="36">
        <f>SUM(H7:H11,)</f>
        <v>50</v>
      </c>
    </row>
    <row r="13" spans="1:9" ht="99.95" customHeight="1" thickBot="1" x14ac:dyDescent="0.3">
      <c r="A13" s="42"/>
      <c r="B13" s="30"/>
      <c r="C13" s="38" t="s">
        <v>125</v>
      </c>
      <c r="D13" s="38"/>
      <c r="E13" s="38"/>
      <c r="F13" s="39"/>
      <c r="G13" s="35"/>
      <c r="H13" s="37"/>
      <c r="I13" s="5"/>
    </row>
    <row r="14" spans="1:9" x14ac:dyDescent="0.25">
      <c r="A14" s="40">
        <v>3</v>
      </c>
      <c r="B14" s="28" t="s">
        <v>122</v>
      </c>
      <c r="C14" s="24" t="s">
        <v>26</v>
      </c>
      <c r="D14" s="24" t="s">
        <v>27</v>
      </c>
      <c r="E14" s="24" t="s">
        <v>28</v>
      </c>
      <c r="F14" s="24" t="s">
        <v>29</v>
      </c>
      <c r="G14" s="32" t="s">
        <v>112</v>
      </c>
      <c r="H14" s="33"/>
    </row>
    <row r="15" spans="1:9" x14ac:dyDescent="0.25">
      <c r="A15" s="41"/>
      <c r="B15" s="29"/>
      <c r="C15" s="25"/>
      <c r="D15" s="25"/>
      <c r="E15" s="25"/>
      <c r="F15" s="25"/>
      <c r="G15" s="13" t="s">
        <v>24</v>
      </c>
      <c r="H15" s="14">
        <v>50</v>
      </c>
      <c r="I15" s="6"/>
    </row>
    <row r="16" spans="1:9" ht="31.5" x14ac:dyDescent="0.25">
      <c r="A16" s="41"/>
      <c r="B16" s="29"/>
      <c r="C16" s="25"/>
      <c r="D16" s="25"/>
      <c r="E16" s="25"/>
      <c r="F16" s="25"/>
      <c r="G16" s="13" t="s">
        <v>25</v>
      </c>
      <c r="H16" s="14">
        <v>22</v>
      </c>
    </row>
    <row r="17" spans="1:9" ht="48" customHeight="1" thickBot="1" x14ac:dyDescent="0.3">
      <c r="A17" s="41"/>
      <c r="B17" s="29"/>
      <c r="C17" s="26"/>
      <c r="D17" s="26"/>
      <c r="E17" s="26"/>
      <c r="F17" s="26"/>
      <c r="G17" s="34" t="s">
        <v>8</v>
      </c>
      <c r="H17" s="36">
        <f>SUM(H15:H16,)</f>
        <v>72</v>
      </c>
    </row>
    <row r="18" spans="1:9" ht="99.95" customHeight="1" thickBot="1" x14ac:dyDescent="0.3">
      <c r="A18" s="42"/>
      <c r="B18" s="30"/>
      <c r="C18" s="38" t="s">
        <v>116</v>
      </c>
      <c r="D18" s="38"/>
      <c r="E18" s="38"/>
      <c r="F18" s="39"/>
      <c r="G18" s="35"/>
      <c r="H18" s="37"/>
      <c r="I18" s="5"/>
    </row>
    <row r="19" spans="1:9" x14ac:dyDescent="0.25">
      <c r="A19" s="40">
        <v>4</v>
      </c>
      <c r="B19" s="28" t="s">
        <v>122</v>
      </c>
      <c r="C19" s="24" t="s">
        <v>34</v>
      </c>
      <c r="D19" s="24" t="s">
        <v>35</v>
      </c>
      <c r="E19" s="24" t="s">
        <v>36</v>
      </c>
      <c r="F19" s="24" t="s">
        <v>37</v>
      </c>
      <c r="G19" s="32" t="s">
        <v>112</v>
      </c>
      <c r="H19" s="33"/>
    </row>
    <row r="20" spans="1:9" x14ac:dyDescent="0.25">
      <c r="A20" s="41"/>
      <c r="B20" s="29"/>
      <c r="C20" s="25"/>
      <c r="D20" s="25"/>
      <c r="E20" s="25"/>
      <c r="F20" s="25"/>
      <c r="G20" s="13" t="s">
        <v>30</v>
      </c>
      <c r="H20" s="14">
        <v>8</v>
      </c>
    </row>
    <row r="21" spans="1:9" ht="47.25" x14ac:dyDescent="0.25">
      <c r="A21" s="41"/>
      <c r="B21" s="29"/>
      <c r="C21" s="25"/>
      <c r="D21" s="25"/>
      <c r="E21" s="25"/>
      <c r="F21" s="25"/>
      <c r="G21" s="13" t="s">
        <v>31</v>
      </c>
      <c r="H21" s="14">
        <v>16</v>
      </c>
    </row>
    <row r="22" spans="1:9" ht="47.25" x14ac:dyDescent="0.25">
      <c r="A22" s="41"/>
      <c r="B22" s="29"/>
      <c r="C22" s="25"/>
      <c r="D22" s="25"/>
      <c r="E22" s="25"/>
      <c r="F22" s="25"/>
      <c r="G22" s="13" t="s">
        <v>32</v>
      </c>
      <c r="H22" s="14">
        <v>12</v>
      </c>
    </row>
    <row r="23" spans="1:9" x14ac:dyDescent="0.25">
      <c r="A23" s="41"/>
      <c r="B23" s="29"/>
      <c r="C23" s="25"/>
      <c r="D23" s="25"/>
      <c r="E23" s="25"/>
      <c r="F23" s="25"/>
      <c r="G23" s="13" t="s">
        <v>33</v>
      </c>
      <c r="H23" s="14">
        <v>24</v>
      </c>
    </row>
    <row r="24" spans="1:9" ht="110.25" customHeight="1" thickBot="1" x14ac:dyDescent="0.3">
      <c r="A24" s="41"/>
      <c r="B24" s="29"/>
      <c r="C24" s="26"/>
      <c r="D24" s="26"/>
      <c r="E24" s="26"/>
      <c r="F24" s="26"/>
      <c r="G24" s="34" t="s">
        <v>8</v>
      </c>
      <c r="H24" s="36">
        <f>SUM(H20:H23,)</f>
        <v>60</v>
      </c>
    </row>
    <row r="25" spans="1:9" ht="99.95" customHeight="1" thickBot="1" x14ac:dyDescent="0.3">
      <c r="A25" s="42"/>
      <c r="B25" s="30"/>
      <c r="C25" s="38" t="s">
        <v>117</v>
      </c>
      <c r="D25" s="38"/>
      <c r="E25" s="38"/>
      <c r="F25" s="39"/>
      <c r="G25" s="35"/>
      <c r="H25" s="37"/>
      <c r="I25" s="5"/>
    </row>
    <row r="26" spans="1:9" x14ac:dyDescent="0.25">
      <c r="A26" s="40">
        <v>5</v>
      </c>
      <c r="B26" s="28" t="s">
        <v>122</v>
      </c>
      <c r="C26" s="24" t="s">
        <v>39</v>
      </c>
      <c r="D26" s="24" t="s">
        <v>40</v>
      </c>
      <c r="E26" s="24" t="s">
        <v>41</v>
      </c>
      <c r="F26" s="24" t="s">
        <v>42</v>
      </c>
      <c r="G26" s="32" t="s">
        <v>112</v>
      </c>
      <c r="H26" s="33"/>
    </row>
    <row r="27" spans="1:9" ht="47.25" x14ac:dyDescent="0.25">
      <c r="A27" s="41"/>
      <c r="B27" s="29"/>
      <c r="C27" s="25"/>
      <c r="D27" s="25"/>
      <c r="E27" s="25"/>
      <c r="F27" s="25"/>
      <c r="G27" s="13" t="s">
        <v>38</v>
      </c>
      <c r="H27" s="14">
        <v>12</v>
      </c>
    </row>
    <row r="28" spans="1:9" ht="100.5" customHeight="1" thickBot="1" x14ac:dyDescent="0.3">
      <c r="A28" s="41"/>
      <c r="B28" s="29"/>
      <c r="C28" s="26"/>
      <c r="D28" s="26"/>
      <c r="E28" s="26"/>
      <c r="F28" s="26"/>
      <c r="G28" s="34" t="s">
        <v>8</v>
      </c>
      <c r="H28" s="36">
        <f>SUM(H27:H27,)</f>
        <v>12</v>
      </c>
    </row>
    <row r="29" spans="1:9" ht="99.95" customHeight="1" thickBot="1" x14ac:dyDescent="0.3">
      <c r="A29" s="42"/>
      <c r="B29" s="30"/>
      <c r="C29" s="38" t="s">
        <v>126</v>
      </c>
      <c r="D29" s="38"/>
      <c r="E29" s="38"/>
      <c r="F29" s="39"/>
      <c r="G29" s="35"/>
      <c r="H29" s="37"/>
    </row>
    <row r="30" spans="1:9" x14ac:dyDescent="0.25">
      <c r="A30" s="40">
        <v>6</v>
      </c>
      <c r="B30" s="28" t="s">
        <v>122</v>
      </c>
      <c r="C30" s="24" t="s">
        <v>45</v>
      </c>
      <c r="D30" s="24" t="s">
        <v>46</v>
      </c>
      <c r="E30" s="24" t="s">
        <v>47</v>
      </c>
      <c r="F30" s="24" t="s">
        <v>48</v>
      </c>
      <c r="G30" s="32" t="s">
        <v>43</v>
      </c>
      <c r="H30" s="33"/>
    </row>
    <row r="31" spans="1:9" x14ac:dyDescent="0.25">
      <c r="A31" s="41"/>
      <c r="B31" s="29"/>
      <c r="C31" s="25"/>
      <c r="D31" s="25"/>
      <c r="E31" s="25"/>
      <c r="F31" s="25"/>
      <c r="G31" s="13" t="s">
        <v>44</v>
      </c>
      <c r="H31" s="14">
        <v>18</v>
      </c>
    </row>
    <row r="32" spans="1:9" ht="177" customHeight="1" thickBot="1" x14ac:dyDescent="0.3">
      <c r="A32" s="41"/>
      <c r="B32" s="29"/>
      <c r="C32" s="26"/>
      <c r="D32" s="26"/>
      <c r="E32" s="26"/>
      <c r="F32" s="26"/>
      <c r="G32" s="34" t="s">
        <v>8</v>
      </c>
      <c r="H32" s="36">
        <f>SUM(H31:H31,)</f>
        <v>18</v>
      </c>
    </row>
    <row r="33" spans="1:9" ht="99.95" customHeight="1" thickBot="1" x14ac:dyDescent="0.3">
      <c r="A33" s="42"/>
      <c r="B33" s="30"/>
      <c r="C33" s="38" t="s">
        <v>127</v>
      </c>
      <c r="D33" s="38"/>
      <c r="E33" s="38"/>
      <c r="F33" s="39"/>
      <c r="G33" s="35"/>
      <c r="H33" s="37"/>
      <c r="I33" s="5"/>
    </row>
    <row r="34" spans="1:9" x14ac:dyDescent="0.25">
      <c r="A34" s="40">
        <v>7</v>
      </c>
      <c r="B34" s="28" t="s">
        <v>122</v>
      </c>
      <c r="C34" s="24" t="s">
        <v>53</v>
      </c>
      <c r="D34" s="24" t="s">
        <v>54</v>
      </c>
      <c r="E34" s="24" t="s">
        <v>55</v>
      </c>
      <c r="F34" s="24" t="s">
        <v>56</v>
      </c>
      <c r="G34" s="32" t="s">
        <v>49</v>
      </c>
      <c r="H34" s="33"/>
    </row>
    <row r="35" spans="1:9" ht="31.5" x14ac:dyDescent="0.25">
      <c r="A35" s="41"/>
      <c r="B35" s="29"/>
      <c r="C35" s="25"/>
      <c r="D35" s="25"/>
      <c r="E35" s="25"/>
      <c r="F35" s="25"/>
      <c r="G35" s="13" t="s">
        <v>50</v>
      </c>
      <c r="H35" s="14">
        <v>8</v>
      </c>
    </row>
    <row r="36" spans="1:9" x14ac:dyDescent="0.25">
      <c r="A36" s="41"/>
      <c r="B36" s="29"/>
      <c r="C36" s="25"/>
      <c r="D36" s="25"/>
      <c r="E36" s="25"/>
      <c r="F36" s="25"/>
      <c r="G36" s="13" t="s">
        <v>51</v>
      </c>
      <c r="H36" s="14">
        <v>5</v>
      </c>
    </row>
    <row r="37" spans="1:9" ht="47.25" x14ac:dyDescent="0.25">
      <c r="A37" s="41"/>
      <c r="B37" s="29"/>
      <c r="C37" s="25"/>
      <c r="D37" s="25"/>
      <c r="E37" s="25"/>
      <c r="F37" s="25"/>
      <c r="G37" s="13" t="s">
        <v>52</v>
      </c>
      <c r="H37" s="14">
        <v>6</v>
      </c>
    </row>
    <row r="38" spans="1:9" ht="136.5" customHeight="1" thickBot="1" x14ac:dyDescent="0.3">
      <c r="A38" s="41"/>
      <c r="B38" s="29"/>
      <c r="C38" s="26"/>
      <c r="D38" s="26"/>
      <c r="E38" s="26"/>
      <c r="F38" s="26"/>
      <c r="G38" s="34" t="s">
        <v>8</v>
      </c>
      <c r="H38" s="36">
        <f>SUM(H35:H37,)</f>
        <v>19</v>
      </c>
    </row>
    <row r="39" spans="1:9" ht="123.6" customHeight="1" thickBot="1" x14ac:dyDescent="0.3">
      <c r="A39" s="42"/>
      <c r="B39" s="30"/>
      <c r="C39" s="38" t="s">
        <v>128</v>
      </c>
      <c r="D39" s="38"/>
      <c r="E39" s="38"/>
      <c r="F39" s="39"/>
      <c r="G39" s="35"/>
      <c r="H39" s="37"/>
      <c r="I39" s="5"/>
    </row>
    <row r="40" spans="1:9" x14ac:dyDescent="0.25">
      <c r="A40" s="40">
        <v>8</v>
      </c>
      <c r="B40" s="28" t="s">
        <v>122</v>
      </c>
      <c r="C40" s="24" t="s">
        <v>58</v>
      </c>
      <c r="D40" s="24" t="s">
        <v>59</v>
      </c>
      <c r="E40" s="24" t="s">
        <v>60</v>
      </c>
      <c r="F40" s="24" t="s">
        <v>61</v>
      </c>
      <c r="G40" s="32" t="s">
        <v>49</v>
      </c>
      <c r="H40" s="33"/>
    </row>
    <row r="41" spans="1:9" ht="47.25" x14ac:dyDescent="0.25">
      <c r="A41" s="41"/>
      <c r="B41" s="29"/>
      <c r="C41" s="25"/>
      <c r="D41" s="25"/>
      <c r="E41" s="25"/>
      <c r="F41" s="25"/>
      <c r="G41" s="13" t="s">
        <v>57</v>
      </c>
      <c r="H41" s="14">
        <v>18</v>
      </c>
    </row>
    <row r="42" spans="1:9" ht="16.5" thickBot="1" x14ac:dyDescent="0.3">
      <c r="A42" s="41"/>
      <c r="B42" s="29"/>
      <c r="C42" s="26"/>
      <c r="D42" s="26"/>
      <c r="E42" s="26"/>
      <c r="F42" s="26"/>
      <c r="G42" s="34" t="s">
        <v>8</v>
      </c>
      <c r="H42" s="36">
        <f>SUM(H41:H41,)</f>
        <v>18</v>
      </c>
    </row>
    <row r="43" spans="1:9" ht="99.95" customHeight="1" thickBot="1" x14ac:dyDescent="0.3">
      <c r="A43" s="42"/>
      <c r="B43" s="30"/>
      <c r="C43" s="38" t="s">
        <v>129</v>
      </c>
      <c r="D43" s="38"/>
      <c r="E43" s="38"/>
      <c r="F43" s="39"/>
      <c r="G43" s="35"/>
      <c r="H43" s="37"/>
      <c r="I43" s="5"/>
    </row>
    <row r="44" spans="1:9" x14ac:dyDescent="0.25">
      <c r="A44" s="40">
        <v>9</v>
      </c>
      <c r="B44" s="28" t="s">
        <v>122</v>
      </c>
      <c r="C44" s="24" t="s">
        <v>67</v>
      </c>
      <c r="D44" s="24" t="s">
        <v>68</v>
      </c>
      <c r="E44" s="24"/>
      <c r="F44" s="24" t="s">
        <v>69</v>
      </c>
      <c r="G44" s="32" t="s">
        <v>62</v>
      </c>
      <c r="H44" s="33"/>
    </row>
    <row r="45" spans="1:9" x14ac:dyDescent="0.25">
      <c r="A45" s="41"/>
      <c r="B45" s="29"/>
      <c r="C45" s="25"/>
      <c r="D45" s="25"/>
      <c r="E45" s="25"/>
      <c r="F45" s="25"/>
      <c r="G45" s="13" t="s">
        <v>63</v>
      </c>
      <c r="H45" s="14">
        <v>10</v>
      </c>
    </row>
    <row r="46" spans="1:9" ht="31.5" x14ac:dyDescent="0.25">
      <c r="A46" s="41"/>
      <c r="B46" s="29"/>
      <c r="C46" s="25"/>
      <c r="D46" s="25"/>
      <c r="E46" s="25"/>
      <c r="F46" s="25"/>
      <c r="G46" s="13" t="s">
        <v>64</v>
      </c>
      <c r="H46" s="14">
        <v>12</v>
      </c>
    </row>
    <row r="47" spans="1:9" ht="31.5" x14ac:dyDescent="0.25">
      <c r="A47" s="41"/>
      <c r="B47" s="29"/>
      <c r="C47" s="25"/>
      <c r="D47" s="25"/>
      <c r="E47" s="25"/>
      <c r="F47" s="25"/>
      <c r="G47" s="13" t="s">
        <v>65</v>
      </c>
      <c r="H47" s="14">
        <v>4</v>
      </c>
    </row>
    <row r="48" spans="1:9" x14ac:dyDescent="0.25">
      <c r="A48" s="41"/>
      <c r="B48" s="29"/>
      <c r="C48" s="25"/>
      <c r="D48" s="25"/>
      <c r="E48" s="25"/>
      <c r="F48" s="25"/>
      <c r="G48" s="13" t="s">
        <v>66</v>
      </c>
      <c r="H48" s="14">
        <v>10</v>
      </c>
    </row>
    <row r="49" spans="1:9" ht="16.5" thickBot="1" x14ac:dyDescent="0.3">
      <c r="A49" s="41"/>
      <c r="B49" s="29"/>
      <c r="C49" s="26"/>
      <c r="D49" s="26"/>
      <c r="E49" s="26"/>
      <c r="F49" s="26"/>
      <c r="G49" s="34" t="s">
        <v>8</v>
      </c>
      <c r="H49" s="36">
        <f>SUM(H45:H48,)</f>
        <v>36</v>
      </c>
    </row>
    <row r="50" spans="1:9" ht="156.75" customHeight="1" thickBot="1" x14ac:dyDescent="0.3">
      <c r="A50" s="42"/>
      <c r="B50" s="30"/>
      <c r="C50" s="38" t="s">
        <v>118</v>
      </c>
      <c r="D50" s="38"/>
      <c r="E50" s="38"/>
      <c r="F50" s="39"/>
      <c r="G50" s="35"/>
      <c r="H50" s="37"/>
      <c r="I50" s="5"/>
    </row>
    <row r="51" spans="1:9" x14ac:dyDescent="0.25">
      <c r="A51" s="40">
        <v>10</v>
      </c>
      <c r="B51" s="28" t="s">
        <v>122</v>
      </c>
      <c r="C51" s="24" t="s">
        <v>73</v>
      </c>
      <c r="D51" s="24" t="s">
        <v>74</v>
      </c>
      <c r="E51" s="24" t="s">
        <v>75</v>
      </c>
      <c r="F51" s="24" t="s">
        <v>76</v>
      </c>
      <c r="G51" s="32" t="s">
        <v>70</v>
      </c>
      <c r="H51" s="33"/>
    </row>
    <row r="52" spans="1:9" ht="47.25" x14ac:dyDescent="0.25">
      <c r="A52" s="41"/>
      <c r="B52" s="29"/>
      <c r="C52" s="25"/>
      <c r="D52" s="25"/>
      <c r="E52" s="25"/>
      <c r="F52" s="25"/>
      <c r="G52" s="13" t="s">
        <v>71</v>
      </c>
      <c r="H52" s="14">
        <v>12</v>
      </c>
    </row>
    <row r="53" spans="1:9" ht="47.25" x14ac:dyDescent="0.25">
      <c r="A53" s="41"/>
      <c r="B53" s="29"/>
      <c r="C53" s="25"/>
      <c r="D53" s="25"/>
      <c r="E53" s="25"/>
      <c r="F53" s="25"/>
      <c r="G53" s="13" t="s">
        <v>72</v>
      </c>
      <c r="H53" s="14">
        <v>12</v>
      </c>
    </row>
    <row r="54" spans="1:9" ht="146.25" customHeight="1" thickBot="1" x14ac:dyDescent="0.3">
      <c r="A54" s="41"/>
      <c r="B54" s="29"/>
      <c r="C54" s="26"/>
      <c r="D54" s="26"/>
      <c r="E54" s="26"/>
      <c r="F54" s="26"/>
      <c r="G54" s="34" t="s">
        <v>8</v>
      </c>
      <c r="H54" s="36">
        <f>SUM(H52:H53,)</f>
        <v>24</v>
      </c>
    </row>
    <row r="55" spans="1:9" ht="153.75" customHeight="1" thickBot="1" x14ac:dyDescent="0.3">
      <c r="A55" s="42"/>
      <c r="B55" s="30"/>
      <c r="C55" s="38" t="s">
        <v>120</v>
      </c>
      <c r="D55" s="38"/>
      <c r="E55" s="38"/>
      <c r="F55" s="39"/>
      <c r="G55" s="35"/>
      <c r="H55" s="37"/>
      <c r="I55" s="5"/>
    </row>
    <row r="56" spans="1:9" x14ac:dyDescent="0.25">
      <c r="A56" s="40">
        <v>11</v>
      </c>
      <c r="B56" s="28" t="s">
        <v>122</v>
      </c>
      <c r="C56" s="24" t="s">
        <v>79</v>
      </c>
      <c r="D56" s="24" t="s">
        <v>80</v>
      </c>
      <c r="E56" s="24" t="s">
        <v>81</v>
      </c>
      <c r="F56" s="24" t="s">
        <v>82</v>
      </c>
      <c r="G56" s="32" t="s">
        <v>43</v>
      </c>
      <c r="H56" s="33"/>
    </row>
    <row r="57" spans="1:9" ht="31.5" x14ac:dyDescent="0.25">
      <c r="A57" s="41"/>
      <c r="B57" s="29"/>
      <c r="C57" s="25"/>
      <c r="D57" s="25"/>
      <c r="E57" s="25"/>
      <c r="F57" s="25"/>
      <c r="G57" s="13" t="s">
        <v>77</v>
      </c>
      <c r="H57" s="14">
        <v>3</v>
      </c>
    </row>
    <row r="58" spans="1:9" ht="47.25" x14ac:dyDescent="0.25">
      <c r="A58" s="41"/>
      <c r="B58" s="29"/>
      <c r="C58" s="25"/>
      <c r="D58" s="25"/>
      <c r="E58" s="25"/>
      <c r="F58" s="25"/>
      <c r="G58" s="13" t="s">
        <v>78</v>
      </c>
      <c r="H58" s="14">
        <v>15</v>
      </c>
    </row>
    <row r="59" spans="1:9" ht="97.5" customHeight="1" thickBot="1" x14ac:dyDescent="0.3">
      <c r="A59" s="41"/>
      <c r="B59" s="29"/>
      <c r="C59" s="26"/>
      <c r="D59" s="26"/>
      <c r="E59" s="26"/>
      <c r="F59" s="26"/>
      <c r="G59" s="34" t="s">
        <v>8</v>
      </c>
      <c r="H59" s="36">
        <f>SUM(H57:H58,)</f>
        <v>18</v>
      </c>
    </row>
    <row r="60" spans="1:9" ht="151.5" customHeight="1" thickBot="1" x14ac:dyDescent="0.3">
      <c r="A60" s="42"/>
      <c r="B60" s="30"/>
      <c r="C60" s="38" t="s">
        <v>119</v>
      </c>
      <c r="D60" s="38"/>
      <c r="E60" s="38"/>
      <c r="F60" s="39"/>
      <c r="G60" s="35"/>
      <c r="H60" s="37"/>
      <c r="I60" s="5"/>
    </row>
    <row r="61" spans="1:9" x14ac:dyDescent="0.25">
      <c r="A61" s="40">
        <v>12</v>
      </c>
      <c r="B61" s="28" t="s">
        <v>123</v>
      </c>
      <c r="C61" s="24" t="s">
        <v>88</v>
      </c>
      <c r="D61" s="24" t="s">
        <v>89</v>
      </c>
      <c r="E61" s="24" t="s">
        <v>90</v>
      </c>
      <c r="F61" s="24" t="s">
        <v>91</v>
      </c>
      <c r="G61" s="32" t="s">
        <v>83</v>
      </c>
      <c r="H61" s="33"/>
    </row>
    <row r="62" spans="1:9" ht="47.25" x14ac:dyDescent="0.25">
      <c r="A62" s="41"/>
      <c r="B62" s="29"/>
      <c r="C62" s="25"/>
      <c r="D62" s="25"/>
      <c r="E62" s="25"/>
      <c r="F62" s="25"/>
      <c r="G62" s="13" t="s">
        <v>84</v>
      </c>
      <c r="H62" s="14">
        <v>46</v>
      </c>
    </row>
    <row r="63" spans="1:9" ht="31.5" x14ac:dyDescent="0.25">
      <c r="A63" s="41"/>
      <c r="B63" s="29"/>
      <c r="C63" s="25"/>
      <c r="D63" s="25"/>
      <c r="E63" s="25"/>
      <c r="F63" s="25"/>
      <c r="G63" s="13" t="s">
        <v>85</v>
      </c>
      <c r="H63" s="14">
        <v>24</v>
      </c>
    </row>
    <row r="64" spans="1:9" ht="31.5" x14ac:dyDescent="0.25">
      <c r="A64" s="41"/>
      <c r="B64" s="29"/>
      <c r="C64" s="25"/>
      <c r="D64" s="25"/>
      <c r="E64" s="25"/>
      <c r="F64" s="25"/>
      <c r="G64" s="13" t="s">
        <v>86</v>
      </c>
      <c r="H64" s="14">
        <v>18</v>
      </c>
    </row>
    <row r="65" spans="1:11" ht="63" x14ac:dyDescent="0.25">
      <c r="A65" s="41"/>
      <c r="B65" s="29"/>
      <c r="C65" s="25"/>
      <c r="D65" s="25"/>
      <c r="E65" s="25"/>
      <c r="F65" s="25"/>
      <c r="G65" s="13" t="s">
        <v>87</v>
      </c>
      <c r="H65" s="14">
        <v>20</v>
      </c>
    </row>
    <row r="66" spans="1:11" ht="103.5" customHeight="1" thickBot="1" x14ac:dyDescent="0.3">
      <c r="A66" s="41"/>
      <c r="B66" s="29"/>
      <c r="C66" s="26"/>
      <c r="D66" s="26"/>
      <c r="E66" s="26"/>
      <c r="F66" s="26"/>
      <c r="G66" s="34" t="s">
        <v>8</v>
      </c>
      <c r="H66" s="36">
        <f>SUM(H62:H65,)</f>
        <v>108</v>
      </c>
    </row>
    <row r="67" spans="1:11" ht="126" customHeight="1" thickBot="1" x14ac:dyDescent="0.3">
      <c r="A67" s="42"/>
      <c r="B67" s="30"/>
      <c r="C67" s="38" t="s">
        <v>133</v>
      </c>
      <c r="D67" s="38"/>
      <c r="E67" s="38"/>
      <c r="F67" s="39"/>
      <c r="G67" s="35"/>
      <c r="H67" s="37"/>
      <c r="I67" s="5"/>
    </row>
    <row r="68" spans="1:11" x14ac:dyDescent="0.25">
      <c r="A68" s="40">
        <v>13</v>
      </c>
      <c r="B68" s="31" t="s">
        <v>123</v>
      </c>
      <c r="C68" s="24" t="s">
        <v>96</v>
      </c>
      <c r="D68" s="24" t="s">
        <v>97</v>
      </c>
      <c r="E68" s="24" t="s">
        <v>98</v>
      </c>
      <c r="F68" s="24" t="s">
        <v>99</v>
      </c>
      <c r="G68" s="32" t="s">
        <v>92</v>
      </c>
      <c r="H68" s="33"/>
    </row>
    <row r="69" spans="1:11" x14ac:dyDescent="0.25">
      <c r="A69" s="41"/>
      <c r="B69" s="29"/>
      <c r="C69" s="25"/>
      <c r="D69" s="25"/>
      <c r="E69" s="25"/>
      <c r="F69" s="25"/>
      <c r="G69" s="13" t="s">
        <v>93</v>
      </c>
      <c r="H69" s="14">
        <v>20</v>
      </c>
    </row>
    <row r="70" spans="1:11" ht="63" x14ac:dyDescent="0.25">
      <c r="A70" s="41"/>
      <c r="B70" s="29"/>
      <c r="C70" s="25"/>
      <c r="D70" s="25"/>
      <c r="E70" s="25"/>
      <c r="F70" s="25"/>
      <c r="G70" s="13" t="s">
        <v>94</v>
      </c>
      <c r="H70" s="14">
        <v>34</v>
      </c>
    </row>
    <row r="71" spans="1:11" x14ac:dyDescent="0.25">
      <c r="A71" s="41"/>
      <c r="B71" s="29"/>
      <c r="C71" s="25"/>
      <c r="D71" s="25"/>
      <c r="E71" s="25"/>
      <c r="F71" s="25"/>
      <c r="G71" s="13" t="s">
        <v>95</v>
      </c>
      <c r="H71" s="14">
        <v>18</v>
      </c>
    </row>
    <row r="72" spans="1:11" ht="179.25" customHeight="1" thickBot="1" x14ac:dyDescent="0.3">
      <c r="A72" s="41"/>
      <c r="B72" s="29"/>
      <c r="C72" s="26"/>
      <c r="D72" s="26"/>
      <c r="E72" s="26"/>
      <c r="F72" s="26"/>
      <c r="G72" s="34" t="s">
        <v>8</v>
      </c>
      <c r="H72" s="36">
        <f>SUM(H69:H71,)</f>
        <v>72</v>
      </c>
    </row>
    <row r="73" spans="1:11" ht="129" customHeight="1" thickBot="1" x14ac:dyDescent="0.3">
      <c r="A73" s="42"/>
      <c r="B73" s="30"/>
      <c r="C73" s="38" t="s">
        <v>130</v>
      </c>
      <c r="D73" s="38"/>
      <c r="E73" s="38"/>
      <c r="F73" s="39"/>
      <c r="G73" s="35"/>
      <c r="H73" s="37"/>
      <c r="I73" s="5"/>
    </row>
    <row r="74" spans="1:11" x14ac:dyDescent="0.25">
      <c r="A74" s="40">
        <v>14</v>
      </c>
      <c r="B74" s="28" t="s">
        <v>122</v>
      </c>
      <c r="C74" s="24" t="s">
        <v>103</v>
      </c>
      <c r="D74" s="24" t="s">
        <v>104</v>
      </c>
      <c r="E74" s="24" t="s">
        <v>105</v>
      </c>
      <c r="F74" s="24" t="s">
        <v>106</v>
      </c>
      <c r="G74" s="32" t="s">
        <v>49</v>
      </c>
      <c r="H74" s="33"/>
    </row>
    <row r="75" spans="1:11" ht="63" x14ac:dyDescent="0.25">
      <c r="A75" s="41"/>
      <c r="B75" s="29"/>
      <c r="C75" s="25"/>
      <c r="D75" s="25"/>
      <c r="E75" s="25"/>
      <c r="F75" s="25"/>
      <c r="G75" s="13" t="s">
        <v>100</v>
      </c>
      <c r="H75" s="14">
        <v>5</v>
      </c>
    </row>
    <row r="76" spans="1:11" ht="47.25" x14ac:dyDescent="0.25">
      <c r="A76" s="41"/>
      <c r="B76" s="29"/>
      <c r="C76" s="25"/>
      <c r="D76" s="25"/>
      <c r="E76" s="25"/>
      <c r="F76" s="25"/>
      <c r="G76" s="13" t="s">
        <v>114</v>
      </c>
      <c r="H76" s="14">
        <v>5</v>
      </c>
    </row>
    <row r="77" spans="1:11" ht="31.5" x14ac:dyDescent="0.25">
      <c r="A77" s="41"/>
      <c r="B77" s="29"/>
      <c r="C77" s="25"/>
      <c r="D77" s="25"/>
      <c r="E77" s="25"/>
      <c r="F77" s="25"/>
      <c r="G77" s="13" t="s">
        <v>101</v>
      </c>
      <c r="H77" s="14">
        <v>7</v>
      </c>
    </row>
    <row r="78" spans="1:11" ht="47.25" x14ac:dyDescent="0.25">
      <c r="A78" s="41"/>
      <c r="B78" s="29"/>
      <c r="C78" s="25"/>
      <c r="D78" s="25"/>
      <c r="E78" s="25"/>
      <c r="F78" s="25"/>
      <c r="G78" s="13" t="s">
        <v>102</v>
      </c>
      <c r="H78" s="14">
        <v>18</v>
      </c>
    </row>
    <row r="79" spans="1:11" ht="16.5" thickBot="1" x14ac:dyDescent="0.3">
      <c r="A79" s="41"/>
      <c r="B79" s="29"/>
      <c r="C79" s="26"/>
      <c r="D79" s="26"/>
      <c r="E79" s="26"/>
      <c r="F79" s="26"/>
      <c r="G79" s="34" t="s">
        <v>8</v>
      </c>
      <c r="H79" s="36">
        <f>SUM(H75:H78,)</f>
        <v>35</v>
      </c>
    </row>
    <row r="80" spans="1:11" ht="148.5" customHeight="1" thickBot="1" x14ac:dyDescent="0.3">
      <c r="A80" s="42"/>
      <c r="B80" s="30"/>
      <c r="C80" s="38" t="s">
        <v>121</v>
      </c>
      <c r="D80" s="38"/>
      <c r="E80" s="38"/>
      <c r="F80" s="39"/>
      <c r="G80" s="35"/>
      <c r="H80" s="37"/>
      <c r="I80" s="5"/>
      <c r="J80" s="27"/>
      <c r="K80" s="27"/>
    </row>
    <row r="81" spans="1:9" x14ac:dyDescent="0.25">
      <c r="A81" s="41">
        <v>15</v>
      </c>
      <c r="B81" s="29" t="s">
        <v>113</v>
      </c>
      <c r="C81" s="25" t="s">
        <v>108</v>
      </c>
      <c r="D81" s="25" t="s">
        <v>109</v>
      </c>
      <c r="E81" s="25" t="s">
        <v>110</v>
      </c>
      <c r="F81" s="25" t="s">
        <v>111</v>
      </c>
      <c r="G81" s="32" t="s">
        <v>70</v>
      </c>
      <c r="H81" s="33"/>
    </row>
    <row r="82" spans="1:9" ht="31.5" x14ac:dyDescent="0.25">
      <c r="A82" s="41"/>
      <c r="B82" s="29"/>
      <c r="C82" s="25"/>
      <c r="D82" s="25"/>
      <c r="E82" s="25"/>
      <c r="F82" s="25"/>
      <c r="G82" s="13" t="s">
        <v>107</v>
      </c>
      <c r="H82" s="14">
        <v>12</v>
      </c>
    </row>
    <row r="83" spans="1:9" ht="54" customHeight="1" thickBot="1" x14ac:dyDescent="0.3">
      <c r="A83" s="41"/>
      <c r="B83" s="29"/>
      <c r="C83" s="26"/>
      <c r="D83" s="26"/>
      <c r="E83" s="26"/>
      <c r="F83" s="26"/>
      <c r="G83" s="34" t="s">
        <v>8</v>
      </c>
      <c r="H83" s="36">
        <f>SUM(H82:H82,)</f>
        <v>12</v>
      </c>
    </row>
    <row r="84" spans="1:9" ht="114.75" customHeight="1" thickBot="1" x14ac:dyDescent="0.3">
      <c r="A84" s="42"/>
      <c r="B84" s="30"/>
      <c r="C84" s="38" t="s">
        <v>131</v>
      </c>
      <c r="D84" s="38"/>
      <c r="E84" s="38"/>
      <c r="F84" s="39"/>
      <c r="G84" s="35"/>
      <c r="H84" s="37"/>
      <c r="I84" s="5"/>
    </row>
    <row r="85" spans="1:9" ht="16.5" thickBot="1" x14ac:dyDescent="0.3">
      <c r="A85" s="48" t="s">
        <v>134</v>
      </c>
      <c r="B85" s="49"/>
      <c r="C85" s="49"/>
      <c r="D85" s="49"/>
      <c r="E85" s="50"/>
      <c r="F85" s="51">
        <f>H83+H79+H72+H66+H59+H54+H49+H42+H38+H32+H28+H24+H17+H12+H4</f>
        <v>558</v>
      </c>
      <c r="G85" s="52"/>
      <c r="H85" s="53"/>
      <c r="I85" s="6"/>
    </row>
    <row r="86" spans="1:9" ht="123.75" customHeight="1" thickBot="1" x14ac:dyDescent="0.3">
      <c r="A86" s="43" t="s">
        <v>9</v>
      </c>
      <c r="B86" s="44"/>
      <c r="C86" s="45" t="s">
        <v>132</v>
      </c>
      <c r="D86" s="46"/>
      <c r="E86" s="46"/>
      <c r="F86" s="47"/>
      <c r="G86" s="15" t="s">
        <v>145</v>
      </c>
      <c r="H86" s="16" t="s">
        <v>144</v>
      </c>
    </row>
    <row r="87" spans="1:9" ht="88.5" customHeight="1" thickBot="1" x14ac:dyDescent="0.3">
      <c r="A87" s="43" t="s">
        <v>9</v>
      </c>
      <c r="B87" s="44"/>
      <c r="C87" s="45" t="s">
        <v>115</v>
      </c>
      <c r="D87" s="46"/>
      <c r="E87" s="46"/>
      <c r="F87" s="47"/>
      <c r="G87" s="15" t="s">
        <v>143</v>
      </c>
      <c r="H87" s="16" t="s">
        <v>142</v>
      </c>
    </row>
    <row r="88" spans="1:9" ht="94.5" customHeight="1" thickBot="1" x14ac:dyDescent="0.3">
      <c r="A88" s="43" t="s">
        <v>9</v>
      </c>
      <c r="B88" s="44"/>
      <c r="C88" s="45" t="s">
        <v>149</v>
      </c>
      <c r="D88" s="46"/>
      <c r="E88" s="46"/>
      <c r="F88" s="47"/>
      <c r="G88" s="15" t="s">
        <v>141</v>
      </c>
      <c r="H88" s="16" t="s">
        <v>142</v>
      </c>
    </row>
    <row r="89" spans="1:9" ht="102.75" customHeight="1" thickBot="1" x14ac:dyDescent="0.3">
      <c r="A89" s="43" t="s">
        <v>9</v>
      </c>
      <c r="B89" s="44"/>
      <c r="C89" s="45" t="s">
        <v>148</v>
      </c>
      <c r="D89" s="46"/>
      <c r="E89" s="46"/>
      <c r="F89" s="47"/>
      <c r="G89" s="15" t="s">
        <v>139</v>
      </c>
      <c r="H89" s="16" t="s">
        <v>140</v>
      </c>
    </row>
    <row r="90" spans="1:9" ht="91.5" customHeight="1" thickBot="1" x14ac:dyDescent="0.3">
      <c r="A90" s="43" t="s">
        <v>9</v>
      </c>
      <c r="B90" s="44"/>
      <c r="C90" s="45" t="s">
        <v>147</v>
      </c>
      <c r="D90" s="46"/>
      <c r="E90" s="46"/>
      <c r="F90" s="47"/>
      <c r="G90" s="15" t="s">
        <v>135</v>
      </c>
      <c r="H90" s="17" t="s">
        <v>138</v>
      </c>
    </row>
    <row r="91" spans="1:9" ht="72" customHeight="1" thickBot="1" x14ac:dyDescent="0.3">
      <c r="A91" s="43" t="s">
        <v>9</v>
      </c>
      <c r="B91" s="44"/>
      <c r="C91" s="45" t="s">
        <v>146</v>
      </c>
      <c r="D91" s="46"/>
      <c r="E91" s="46"/>
      <c r="F91" s="47"/>
      <c r="G91" s="15" t="s">
        <v>136</v>
      </c>
      <c r="H91" s="17" t="s">
        <v>137</v>
      </c>
    </row>
  </sheetData>
  <sheetProtection algorithmName="SHA-512" hashValue="NLXG59p4ypfs8jjxfTfhOXuRrOJ5TdPB7CSrPB2rm0F3C2qe4nfo8tXF4M9YpCFwVe1xRlknxIdAK7QLj2+58w==" saltValue="2ENS+z8s7FGQprdB2JJVhg==" spinCount="100000" sheet="1" formatCells="0" formatColumns="0" formatRows="0" insertColumns="0" insertRows="0" insertHyperlinks="0" autoFilter="0"/>
  <autoFilter ref="A1:H427" xr:uid="{00000000-0009-0000-0000-000000000000}"/>
  <mergeCells count="165">
    <mergeCell ref="A91:B91"/>
    <mergeCell ref="C91:F91"/>
    <mergeCell ref="D81:D83"/>
    <mergeCell ref="E81:E83"/>
    <mergeCell ref="C61:C66"/>
    <mergeCell ref="D61:D66"/>
    <mergeCell ref="E61:E66"/>
    <mergeCell ref="F61:F66"/>
    <mergeCell ref="A87:B87"/>
    <mergeCell ref="C87:F87"/>
    <mergeCell ref="A89:B89"/>
    <mergeCell ref="C89:F89"/>
    <mergeCell ref="A88:B88"/>
    <mergeCell ref="C88:F88"/>
    <mergeCell ref="A90:B90"/>
    <mergeCell ref="C90:F90"/>
    <mergeCell ref="A85:E85"/>
    <mergeCell ref="F85:H85"/>
    <mergeCell ref="A86:B86"/>
    <mergeCell ref="C86:F86"/>
    <mergeCell ref="B81:B84"/>
    <mergeCell ref="G81:H81"/>
    <mergeCell ref="C84:F84"/>
    <mergeCell ref="F81:F83"/>
    <mergeCell ref="C81:C83"/>
    <mergeCell ref="C73:F73"/>
    <mergeCell ref="G72:G73"/>
    <mergeCell ref="H72:H73"/>
    <mergeCell ref="G83:G84"/>
    <mergeCell ref="H83:H84"/>
    <mergeCell ref="B74:B80"/>
    <mergeCell ref="G74:H74"/>
    <mergeCell ref="G79:G80"/>
    <mergeCell ref="H79:H80"/>
    <mergeCell ref="C80:F80"/>
    <mergeCell ref="C74:C79"/>
    <mergeCell ref="D74:D79"/>
    <mergeCell ref="C68:C72"/>
    <mergeCell ref="D68:D72"/>
    <mergeCell ref="E68:E72"/>
    <mergeCell ref="F68:F72"/>
    <mergeCell ref="E74:E79"/>
    <mergeCell ref="F74:F79"/>
    <mergeCell ref="G24:G25"/>
    <mergeCell ref="H24:H25"/>
    <mergeCell ref="G32:G33"/>
    <mergeCell ref="H32:H33"/>
    <mergeCell ref="C33:F33"/>
    <mergeCell ref="C30:C32"/>
    <mergeCell ref="D30:D32"/>
    <mergeCell ref="E30:E32"/>
    <mergeCell ref="F30:F32"/>
    <mergeCell ref="B14:B18"/>
    <mergeCell ref="G14:H14"/>
    <mergeCell ref="G17:G18"/>
    <mergeCell ref="H17:H18"/>
    <mergeCell ref="C18:F18"/>
    <mergeCell ref="C14:C17"/>
    <mergeCell ref="D14:D17"/>
    <mergeCell ref="E14:E17"/>
    <mergeCell ref="F14:F17"/>
    <mergeCell ref="B6:B13"/>
    <mergeCell ref="G6:H6"/>
    <mergeCell ref="G12:G13"/>
    <mergeCell ref="H12:H13"/>
    <mergeCell ref="C13:F13"/>
    <mergeCell ref="C6:C12"/>
    <mergeCell ref="D6:D12"/>
    <mergeCell ref="E6:E12"/>
    <mergeCell ref="F6:F12"/>
    <mergeCell ref="B2:B5"/>
    <mergeCell ref="G2:H2"/>
    <mergeCell ref="G4:G5"/>
    <mergeCell ref="H4:H5"/>
    <mergeCell ref="C5:F5"/>
    <mergeCell ref="C2:C4"/>
    <mergeCell ref="D2:D4"/>
    <mergeCell ref="E2:E4"/>
    <mergeCell ref="F2:F4"/>
    <mergeCell ref="A74:A80"/>
    <mergeCell ref="A81:A84"/>
    <mergeCell ref="A2:A5"/>
    <mergeCell ref="A6:A13"/>
    <mergeCell ref="A14:A18"/>
    <mergeCell ref="A56:A60"/>
    <mergeCell ref="A61:A67"/>
    <mergeCell ref="A19:A25"/>
    <mergeCell ref="A26:A29"/>
    <mergeCell ref="A30:A33"/>
    <mergeCell ref="A34:A39"/>
    <mergeCell ref="A40:A43"/>
    <mergeCell ref="A44:A50"/>
    <mergeCell ref="A51:A55"/>
    <mergeCell ref="A68:A73"/>
    <mergeCell ref="B19:B25"/>
    <mergeCell ref="G19:H19"/>
    <mergeCell ref="G59:G60"/>
    <mergeCell ref="H59:H60"/>
    <mergeCell ref="C60:F60"/>
    <mergeCell ref="B61:B67"/>
    <mergeCell ref="G61:H61"/>
    <mergeCell ref="C25:F25"/>
    <mergeCell ref="C19:C24"/>
    <mergeCell ref="D19:D24"/>
    <mergeCell ref="E19:E24"/>
    <mergeCell ref="F19:F24"/>
    <mergeCell ref="B26:B29"/>
    <mergeCell ref="G26:H26"/>
    <mergeCell ref="G28:G29"/>
    <mergeCell ref="H28:H29"/>
    <mergeCell ref="C29:F29"/>
    <mergeCell ref="C26:C28"/>
    <mergeCell ref="D26:D28"/>
    <mergeCell ref="E26:E28"/>
    <mergeCell ref="F26:F28"/>
    <mergeCell ref="B30:B33"/>
    <mergeCell ref="G30:H30"/>
    <mergeCell ref="G66:G67"/>
    <mergeCell ref="C39:F39"/>
    <mergeCell ref="C34:C38"/>
    <mergeCell ref="D34:D38"/>
    <mergeCell ref="E34:E38"/>
    <mergeCell ref="F34:F38"/>
    <mergeCell ref="B40:B43"/>
    <mergeCell ref="G40:H40"/>
    <mergeCell ref="G42:G43"/>
    <mergeCell ref="H42:H43"/>
    <mergeCell ref="C43:F43"/>
    <mergeCell ref="C40:C42"/>
    <mergeCell ref="D40:D42"/>
    <mergeCell ref="E40:E42"/>
    <mergeCell ref="F40:F42"/>
    <mergeCell ref="B34:B39"/>
    <mergeCell ref="G34:H34"/>
    <mergeCell ref="G38:G39"/>
    <mergeCell ref="H38:H39"/>
    <mergeCell ref="B44:B50"/>
    <mergeCell ref="G44:H44"/>
    <mergeCell ref="G49:G50"/>
    <mergeCell ref="H49:H50"/>
    <mergeCell ref="C50:F50"/>
    <mergeCell ref="C44:C49"/>
    <mergeCell ref="D44:D49"/>
    <mergeCell ref="E44:E49"/>
    <mergeCell ref="F44:F49"/>
    <mergeCell ref="C51:C54"/>
    <mergeCell ref="D51:D54"/>
    <mergeCell ref="E51:E54"/>
    <mergeCell ref="F51:F54"/>
    <mergeCell ref="C56:C59"/>
    <mergeCell ref="J80:K80"/>
    <mergeCell ref="B51:B55"/>
    <mergeCell ref="B56:B60"/>
    <mergeCell ref="B68:B73"/>
    <mergeCell ref="G51:H51"/>
    <mergeCell ref="G54:G55"/>
    <mergeCell ref="H54:H55"/>
    <mergeCell ref="C55:F55"/>
    <mergeCell ref="G56:H56"/>
    <mergeCell ref="G68:H68"/>
    <mergeCell ref="H66:H67"/>
    <mergeCell ref="D56:D59"/>
    <mergeCell ref="E56:E59"/>
    <mergeCell ref="F56:F59"/>
    <mergeCell ref="C67:F67"/>
  </mergeCells>
  <pageMargins left="0.25" right="0.25" top="0.3611111111111111" bottom="0.75" header="0.3" footer="0.3"/>
  <pageSetup paperSize="9" scale="60" fitToHeight="0"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53F947-7775-4E0B-8CAE-DB6C1381A550}">
  <dimension ref="A1:I75"/>
  <sheetViews>
    <sheetView zoomScale="85" zoomScaleNormal="85" workbookViewId="0">
      <selection activeCell="C1" sqref="C1"/>
    </sheetView>
  </sheetViews>
  <sheetFormatPr defaultColWidth="9.140625" defaultRowHeight="15.75" x14ac:dyDescent="0.25"/>
  <cols>
    <col min="1" max="1" width="12" style="3" customWidth="1"/>
    <col min="2" max="2" width="27.5703125" style="4" customWidth="1"/>
    <col min="3" max="3" width="23" style="3" customWidth="1"/>
    <col min="4" max="4" width="28.85546875" style="3" customWidth="1"/>
    <col min="5" max="5" width="24.42578125" style="3" customWidth="1"/>
    <col min="6" max="6" width="28" style="3" customWidth="1"/>
    <col min="7" max="7" width="24" style="3" customWidth="1"/>
    <col min="8" max="8" width="23.140625" style="3" customWidth="1"/>
    <col min="9" max="9" width="101.140625" style="2" customWidth="1"/>
    <col min="10" max="16384" width="9.140625" style="2"/>
  </cols>
  <sheetData>
    <row r="1" spans="1:8" s="1" customFormat="1" ht="48" thickBot="1" x14ac:dyDescent="0.3">
      <c r="A1" s="8" t="s">
        <v>0</v>
      </c>
      <c r="B1" s="9" t="s">
        <v>1</v>
      </c>
      <c r="C1" s="10" t="s">
        <v>2</v>
      </c>
      <c r="D1" s="10" t="s">
        <v>3</v>
      </c>
      <c r="E1" s="10" t="s">
        <v>4</v>
      </c>
      <c r="F1" s="10" t="s">
        <v>5</v>
      </c>
      <c r="G1" s="11" t="s">
        <v>6</v>
      </c>
      <c r="H1" s="12" t="s">
        <v>7</v>
      </c>
    </row>
    <row r="2" spans="1:8" x14ac:dyDescent="0.25">
      <c r="A2" s="40">
        <v>1</v>
      </c>
      <c r="B2" s="28" t="s">
        <v>245</v>
      </c>
      <c r="C2" s="24" t="s">
        <v>244</v>
      </c>
      <c r="D2" s="24" t="s">
        <v>243</v>
      </c>
      <c r="E2" s="24" t="s">
        <v>242</v>
      </c>
      <c r="F2" s="24" t="s">
        <v>241</v>
      </c>
      <c r="G2" s="32" t="s">
        <v>232</v>
      </c>
      <c r="H2" s="33"/>
    </row>
    <row r="3" spans="1:8" ht="63" x14ac:dyDescent="0.25">
      <c r="A3" s="41"/>
      <c r="B3" s="29"/>
      <c r="C3" s="25"/>
      <c r="D3" s="25"/>
      <c r="E3" s="25"/>
      <c r="F3" s="25"/>
      <c r="G3" s="13" t="s">
        <v>240</v>
      </c>
      <c r="H3" s="14">
        <v>14</v>
      </c>
    </row>
    <row r="4" spans="1:8" ht="94.5" x14ac:dyDescent="0.25">
      <c r="A4" s="41"/>
      <c r="B4" s="29"/>
      <c r="C4" s="25"/>
      <c r="D4" s="25"/>
      <c r="E4" s="25"/>
      <c r="F4" s="25"/>
      <c r="G4" s="13" t="s">
        <v>239</v>
      </c>
      <c r="H4" s="14">
        <v>8</v>
      </c>
    </row>
    <row r="5" spans="1:8" ht="39" customHeight="1" thickBot="1" x14ac:dyDescent="0.3">
      <c r="A5" s="41"/>
      <c r="B5" s="29"/>
      <c r="C5" s="26"/>
      <c r="D5" s="26"/>
      <c r="E5" s="26"/>
      <c r="F5" s="26"/>
      <c r="G5" s="34" t="s">
        <v>8</v>
      </c>
      <c r="H5" s="36">
        <f>SUM(H3:H4,)</f>
        <v>22</v>
      </c>
    </row>
    <row r="6" spans="1:8" ht="117.75" customHeight="1" thickBot="1" x14ac:dyDescent="0.3">
      <c r="A6" s="42"/>
      <c r="B6" s="30"/>
      <c r="C6" s="38" t="s">
        <v>238</v>
      </c>
      <c r="D6" s="38"/>
      <c r="E6" s="38"/>
      <c r="F6" s="39"/>
      <c r="G6" s="35"/>
      <c r="H6" s="37"/>
    </row>
    <row r="7" spans="1:8" x14ac:dyDescent="0.25">
      <c r="A7" s="40">
        <v>2</v>
      </c>
      <c r="B7" s="28" t="s">
        <v>237</v>
      </c>
      <c r="C7" s="24" t="s">
        <v>236</v>
      </c>
      <c r="D7" s="24" t="s">
        <v>235</v>
      </c>
      <c r="E7" s="24" t="s">
        <v>234</v>
      </c>
      <c r="F7" s="24" t="s">
        <v>233</v>
      </c>
      <c r="G7" s="32" t="s">
        <v>232</v>
      </c>
      <c r="H7" s="33"/>
    </row>
    <row r="8" spans="1:8" ht="63.75" thickBot="1" x14ac:dyDescent="0.3">
      <c r="A8" s="41"/>
      <c r="B8" s="29"/>
      <c r="C8" s="25"/>
      <c r="D8" s="25"/>
      <c r="E8" s="25"/>
      <c r="F8" s="25"/>
      <c r="G8" s="13" t="s">
        <v>231</v>
      </c>
      <c r="H8" s="14">
        <v>14</v>
      </c>
    </row>
    <row r="9" spans="1:8" x14ac:dyDescent="0.25">
      <c r="A9" s="41"/>
      <c r="B9" s="29"/>
      <c r="C9" s="25"/>
      <c r="D9" s="25"/>
      <c r="E9" s="25"/>
      <c r="F9" s="25"/>
      <c r="G9" s="32" t="s">
        <v>224</v>
      </c>
      <c r="H9" s="33"/>
    </row>
    <row r="10" spans="1:8" ht="47.25" x14ac:dyDescent="0.25">
      <c r="A10" s="41"/>
      <c r="B10" s="29"/>
      <c r="C10" s="25"/>
      <c r="D10" s="25"/>
      <c r="E10" s="25"/>
      <c r="F10" s="25"/>
      <c r="G10" s="13" t="s">
        <v>223</v>
      </c>
      <c r="H10" s="14">
        <v>8</v>
      </c>
    </row>
    <row r="11" spans="1:8" ht="16.5" thickBot="1" x14ac:dyDescent="0.3">
      <c r="A11" s="41"/>
      <c r="B11" s="29"/>
      <c r="C11" s="26"/>
      <c r="D11" s="26"/>
      <c r="E11" s="26"/>
      <c r="F11" s="26"/>
      <c r="G11" s="34" t="s">
        <v>8</v>
      </c>
      <c r="H11" s="36">
        <f>SUM(H8:H8,H10:H10,)</f>
        <v>22</v>
      </c>
    </row>
    <row r="12" spans="1:8" ht="79.5" customHeight="1" thickBot="1" x14ac:dyDescent="0.3">
      <c r="A12" s="42"/>
      <c r="B12" s="30"/>
      <c r="C12" s="38" t="s">
        <v>230</v>
      </c>
      <c r="D12" s="38"/>
      <c r="E12" s="38"/>
      <c r="F12" s="39"/>
      <c r="G12" s="35"/>
      <c r="H12" s="37"/>
    </row>
    <row r="13" spans="1:8" x14ac:dyDescent="0.25">
      <c r="A13" s="40">
        <v>3</v>
      </c>
      <c r="B13" s="31" t="s">
        <v>229</v>
      </c>
      <c r="C13" s="24" t="s">
        <v>228</v>
      </c>
      <c r="D13" s="24" t="s">
        <v>227</v>
      </c>
      <c r="E13" s="24" t="s">
        <v>226</v>
      </c>
      <c r="F13" s="24" t="s">
        <v>225</v>
      </c>
      <c r="G13" s="32" t="s">
        <v>224</v>
      </c>
      <c r="H13" s="33"/>
    </row>
    <row r="14" spans="1:8" ht="47.25" x14ac:dyDescent="0.25">
      <c r="A14" s="41"/>
      <c r="B14" s="29"/>
      <c r="C14" s="25"/>
      <c r="D14" s="25"/>
      <c r="E14" s="25"/>
      <c r="F14" s="25"/>
      <c r="G14" s="13" t="s">
        <v>223</v>
      </c>
      <c r="H14" s="14">
        <v>10</v>
      </c>
    </row>
    <row r="15" spans="1:8" ht="47.25" x14ac:dyDescent="0.25">
      <c r="A15" s="41"/>
      <c r="B15" s="29"/>
      <c r="C15" s="25"/>
      <c r="D15" s="25"/>
      <c r="E15" s="25"/>
      <c r="F15" s="25"/>
      <c r="G15" s="13" t="s">
        <v>222</v>
      </c>
      <c r="H15" s="14">
        <v>18</v>
      </c>
    </row>
    <row r="16" spans="1:8" x14ac:dyDescent="0.25">
      <c r="A16" s="41"/>
      <c r="B16" s="29"/>
      <c r="C16" s="25"/>
      <c r="D16" s="25"/>
      <c r="E16" s="25"/>
      <c r="F16" s="25"/>
      <c r="G16" s="13" t="s">
        <v>221</v>
      </c>
      <c r="H16" s="14">
        <v>18</v>
      </c>
    </row>
    <row r="17" spans="1:8" ht="48" thickBot="1" x14ac:dyDescent="0.3">
      <c r="A17" s="41"/>
      <c r="B17" s="29"/>
      <c r="C17" s="25"/>
      <c r="D17" s="25"/>
      <c r="E17" s="25"/>
      <c r="F17" s="25"/>
      <c r="G17" s="13" t="s">
        <v>220</v>
      </c>
      <c r="H17" s="14">
        <v>18</v>
      </c>
    </row>
    <row r="18" spans="1:8" x14ac:dyDescent="0.25">
      <c r="A18" s="41"/>
      <c r="B18" s="29"/>
      <c r="C18" s="25"/>
      <c r="D18" s="25"/>
      <c r="E18" s="25"/>
      <c r="F18" s="25"/>
      <c r="G18" s="32" t="s">
        <v>159</v>
      </c>
      <c r="H18" s="33"/>
    </row>
    <row r="19" spans="1:8" ht="47.25" x14ac:dyDescent="0.25">
      <c r="A19" s="41"/>
      <c r="B19" s="29"/>
      <c r="C19" s="25"/>
      <c r="D19" s="25"/>
      <c r="E19" s="25"/>
      <c r="F19" s="25"/>
      <c r="G19" s="13" t="s">
        <v>219</v>
      </c>
      <c r="H19" s="14">
        <v>44</v>
      </c>
    </row>
    <row r="20" spans="1:8" ht="63" x14ac:dyDescent="0.25">
      <c r="A20" s="41"/>
      <c r="B20" s="29"/>
      <c r="C20" s="25"/>
      <c r="D20" s="25"/>
      <c r="E20" s="25"/>
      <c r="F20" s="25"/>
      <c r="G20" s="13" t="s">
        <v>218</v>
      </c>
      <c r="H20" s="14">
        <v>32</v>
      </c>
    </row>
    <row r="21" spans="1:8" ht="16.5" thickBot="1" x14ac:dyDescent="0.3">
      <c r="A21" s="41"/>
      <c r="B21" s="29"/>
      <c r="C21" s="26"/>
      <c r="D21" s="26"/>
      <c r="E21" s="26"/>
      <c r="F21" s="26"/>
      <c r="G21" s="34" t="s">
        <v>8</v>
      </c>
      <c r="H21" s="36">
        <f>SUM(H14:H17,H19:H20)</f>
        <v>140</v>
      </c>
    </row>
    <row r="22" spans="1:8" ht="80.25" customHeight="1" thickBot="1" x14ac:dyDescent="0.3">
      <c r="A22" s="42"/>
      <c r="B22" s="30"/>
      <c r="C22" s="38" t="s">
        <v>217</v>
      </c>
      <c r="D22" s="38"/>
      <c r="E22" s="38"/>
      <c r="F22" s="39"/>
      <c r="G22" s="35"/>
      <c r="H22" s="37"/>
    </row>
    <row r="23" spans="1:8" x14ac:dyDescent="0.25">
      <c r="A23" s="40">
        <v>4</v>
      </c>
      <c r="B23" s="28" t="s">
        <v>216</v>
      </c>
      <c r="C23" s="24" t="s">
        <v>215</v>
      </c>
      <c r="D23" s="24" t="s">
        <v>214</v>
      </c>
      <c r="E23" s="24" t="s">
        <v>213</v>
      </c>
      <c r="F23" s="24" t="s">
        <v>212</v>
      </c>
      <c r="G23" s="32" t="s">
        <v>211</v>
      </c>
      <c r="H23" s="33"/>
    </row>
    <row r="24" spans="1:8" x14ac:dyDescent="0.25">
      <c r="A24" s="41"/>
      <c r="B24" s="29"/>
      <c r="C24" s="25"/>
      <c r="D24" s="25"/>
      <c r="E24" s="25"/>
      <c r="F24" s="25"/>
      <c r="G24" s="13" t="s">
        <v>210</v>
      </c>
      <c r="H24" s="14">
        <v>18</v>
      </c>
    </row>
    <row r="25" spans="1:8" x14ac:dyDescent="0.25">
      <c r="A25" s="41"/>
      <c r="B25" s="29"/>
      <c r="C25" s="25"/>
      <c r="D25" s="25"/>
      <c r="E25" s="25"/>
      <c r="F25" s="25"/>
      <c r="G25" s="13" t="s">
        <v>209</v>
      </c>
      <c r="H25" s="14">
        <v>18</v>
      </c>
    </row>
    <row r="26" spans="1:8" x14ac:dyDescent="0.25">
      <c r="A26" s="41"/>
      <c r="B26" s="29"/>
      <c r="C26" s="25"/>
      <c r="D26" s="25"/>
      <c r="E26" s="25"/>
      <c r="F26" s="25"/>
      <c r="G26" s="13" t="s">
        <v>208</v>
      </c>
      <c r="H26" s="14">
        <v>72</v>
      </c>
    </row>
    <row r="27" spans="1:8" ht="32.25" thickBot="1" x14ac:dyDescent="0.3">
      <c r="A27" s="41"/>
      <c r="B27" s="29"/>
      <c r="C27" s="25"/>
      <c r="D27" s="25"/>
      <c r="E27" s="25"/>
      <c r="F27" s="25"/>
      <c r="G27" s="13" t="s">
        <v>207</v>
      </c>
      <c r="H27" s="14">
        <v>36</v>
      </c>
    </row>
    <row r="28" spans="1:8" x14ac:dyDescent="0.25">
      <c r="A28" s="41"/>
      <c r="B28" s="29"/>
      <c r="C28" s="25"/>
      <c r="D28" s="25"/>
      <c r="E28" s="25"/>
      <c r="F28" s="25"/>
      <c r="G28" s="32" t="s">
        <v>92</v>
      </c>
      <c r="H28" s="33"/>
    </row>
    <row r="29" spans="1:8" ht="31.5" x14ac:dyDescent="0.25">
      <c r="A29" s="41"/>
      <c r="B29" s="29"/>
      <c r="C29" s="25"/>
      <c r="D29" s="25"/>
      <c r="E29" s="25"/>
      <c r="F29" s="25"/>
      <c r="G29" s="13" t="s">
        <v>206</v>
      </c>
      <c r="H29" s="14">
        <v>36</v>
      </c>
    </row>
    <row r="30" spans="1:8" ht="32.25" thickBot="1" x14ac:dyDescent="0.3">
      <c r="A30" s="41"/>
      <c r="B30" s="29"/>
      <c r="C30" s="25"/>
      <c r="D30" s="25"/>
      <c r="E30" s="25"/>
      <c r="F30" s="25"/>
      <c r="G30" s="13" t="s">
        <v>205</v>
      </c>
      <c r="H30" s="14">
        <v>36</v>
      </c>
    </row>
    <row r="31" spans="1:8" x14ac:dyDescent="0.25">
      <c r="A31" s="41"/>
      <c r="B31" s="29"/>
      <c r="C31" s="25"/>
      <c r="D31" s="25"/>
      <c r="E31" s="25"/>
      <c r="F31" s="25"/>
      <c r="G31" s="32" t="s">
        <v>204</v>
      </c>
      <c r="H31" s="33"/>
    </row>
    <row r="32" spans="1:8" ht="63" x14ac:dyDescent="0.25">
      <c r="A32" s="41"/>
      <c r="B32" s="29"/>
      <c r="C32" s="25"/>
      <c r="D32" s="25"/>
      <c r="E32" s="25"/>
      <c r="F32" s="25"/>
      <c r="G32" s="13" t="s">
        <v>180</v>
      </c>
      <c r="H32" s="14">
        <v>6</v>
      </c>
    </row>
    <row r="33" spans="1:9" ht="31.5" x14ac:dyDescent="0.25">
      <c r="A33" s="41"/>
      <c r="B33" s="29"/>
      <c r="C33" s="25"/>
      <c r="D33" s="25"/>
      <c r="E33" s="25"/>
      <c r="F33" s="25"/>
      <c r="G33" s="13" t="s">
        <v>203</v>
      </c>
      <c r="H33" s="14">
        <v>18</v>
      </c>
    </row>
    <row r="34" spans="1:9" ht="63" x14ac:dyDescent="0.25">
      <c r="A34" s="41"/>
      <c r="B34" s="29"/>
      <c r="C34" s="25"/>
      <c r="D34" s="25"/>
      <c r="E34" s="25"/>
      <c r="F34" s="25"/>
      <c r="G34" s="13" t="s">
        <v>202</v>
      </c>
      <c r="H34" s="14">
        <v>12</v>
      </c>
    </row>
    <row r="35" spans="1:9" ht="63" x14ac:dyDescent="0.25">
      <c r="A35" s="41"/>
      <c r="B35" s="29"/>
      <c r="C35" s="25"/>
      <c r="D35" s="25"/>
      <c r="E35" s="25"/>
      <c r="F35" s="25"/>
      <c r="G35" s="13" t="s">
        <v>201</v>
      </c>
      <c r="H35" s="14">
        <v>18</v>
      </c>
    </row>
    <row r="36" spans="1:9" ht="63" x14ac:dyDescent="0.25">
      <c r="A36" s="41"/>
      <c r="B36" s="29"/>
      <c r="C36" s="25"/>
      <c r="D36" s="25"/>
      <c r="E36" s="25"/>
      <c r="F36" s="25"/>
      <c r="G36" s="13" t="s">
        <v>200</v>
      </c>
      <c r="H36" s="14">
        <v>18</v>
      </c>
    </row>
    <row r="37" spans="1:9" ht="63.75" thickBot="1" x14ac:dyDescent="0.3">
      <c r="A37" s="41"/>
      <c r="B37" s="29"/>
      <c r="C37" s="25"/>
      <c r="D37" s="25"/>
      <c r="E37" s="25"/>
      <c r="F37" s="25"/>
      <c r="G37" s="13" t="s">
        <v>199</v>
      </c>
      <c r="H37" s="14">
        <v>36</v>
      </c>
    </row>
    <row r="38" spans="1:9" x14ac:dyDescent="0.25">
      <c r="A38" s="41"/>
      <c r="B38" s="29"/>
      <c r="C38" s="25"/>
      <c r="D38" s="25"/>
      <c r="E38" s="25"/>
      <c r="F38" s="25"/>
      <c r="G38" s="32" t="s">
        <v>168</v>
      </c>
      <c r="H38" s="33"/>
    </row>
    <row r="39" spans="1:9" x14ac:dyDescent="0.25">
      <c r="A39" s="41"/>
      <c r="B39" s="29"/>
      <c r="C39" s="25"/>
      <c r="D39" s="25"/>
      <c r="E39" s="25"/>
      <c r="F39" s="25"/>
      <c r="G39" s="13" t="s">
        <v>198</v>
      </c>
      <c r="H39" s="14">
        <v>8</v>
      </c>
    </row>
    <row r="40" spans="1:9" ht="16.5" thickBot="1" x14ac:dyDescent="0.3">
      <c r="A40" s="41"/>
      <c r="B40" s="29"/>
      <c r="C40" s="25"/>
      <c r="D40" s="25"/>
      <c r="E40" s="25"/>
      <c r="F40" s="25"/>
      <c r="G40" s="13" t="s">
        <v>197</v>
      </c>
      <c r="H40" s="14">
        <v>8</v>
      </c>
    </row>
    <row r="41" spans="1:9" x14ac:dyDescent="0.25">
      <c r="A41" s="41"/>
      <c r="B41" s="29"/>
      <c r="C41" s="25"/>
      <c r="D41" s="25"/>
      <c r="E41" s="25"/>
      <c r="F41" s="25"/>
      <c r="G41" s="32" t="s">
        <v>196</v>
      </c>
      <c r="H41" s="33"/>
    </row>
    <row r="42" spans="1:9" ht="31.5" x14ac:dyDescent="0.25">
      <c r="A42" s="41"/>
      <c r="B42" s="29"/>
      <c r="C42" s="25"/>
      <c r="D42" s="25"/>
      <c r="E42" s="25"/>
      <c r="F42" s="25"/>
      <c r="G42" s="13" t="s">
        <v>195</v>
      </c>
      <c r="H42" s="14">
        <v>4</v>
      </c>
    </row>
    <row r="43" spans="1:9" ht="47.25" x14ac:dyDescent="0.25">
      <c r="A43" s="41"/>
      <c r="B43" s="29"/>
      <c r="C43" s="25"/>
      <c r="D43" s="25"/>
      <c r="E43" s="25"/>
      <c r="F43" s="25"/>
      <c r="G43" s="13" t="s">
        <v>194</v>
      </c>
      <c r="H43" s="14">
        <v>32</v>
      </c>
    </row>
    <row r="44" spans="1:9" ht="16.5" thickBot="1" x14ac:dyDescent="0.3">
      <c r="A44" s="41"/>
      <c r="B44" s="29"/>
      <c r="C44" s="26"/>
      <c r="D44" s="26"/>
      <c r="E44" s="26"/>
      <c r="F44" s="26"/>
      <c r="G44" s="34" t="s">
        <v>8</v>
      </c>
      <c r="H44" s="36">
        <f>SUM(H24:H27,H29:H30,H32:H37,H39:H40,H42:H43)</f>
        <v>376</v>
      </c>
    </row>
    <row r="45" spans="1:9" ht="108" customHeight="1" thickBot="1" x14ac:dyDescent="0.3">
      <c r="A45" s="42"/>
      <c r="B45" s="30"/>
      <c r="C45" s="57" t="s">
        <v>193</v>
      </c>
      <c r="D45" s="38"/>
      <c r="E45" s="38"/>
      <c r="F45" s="39"/>
      <c r="G45" s="35"/>
      <c r="H45" s="37"/>
      <c r="I45" s="5"/>
    </row>
    <row r="46" spans="1:9" x14ac:dyDescent="0.25">
      <c r="A46" s="40">
        <v>5</v>
      </c>
      <c r="B46" s="28" t="s">
        <v>192</v>
      </c>
      <c r="C46" s="24" t="s">
        <v>191</v>
      </c>
      <c r="D46" s="24" t="s">
        <v>190</v>
      </c>
      <c r="E46" s="24" t="s">
        <v>189</v>
      </c>
      <c r="F46" s="24" t="s">
        <v>188</v>
      </c>
      <c r="G46" s="32" t="s">
        <v>168</v>
      </c>
      <c r="H46" s="33"/>
    </row>
    <row r="47" spans="1:9" x14ac:dyDescent="0.25">
      <c r="A47" s="41"/>
      <c r="B47" s="29"/>
      <c r="C47" s="25"/>
      <c r="D47" s="25"/>
      <c r="E47" s="25"/>
      <c r="F47" s="25"/>
      <c r="G47" s="13" t="s">
        <v>187</v>
      </c>
      <c r="H47" s="14">
        <v>6</v>
      </c>
    </row>
    <row r="48" spans="1:9" ht="47.25" x14ac:dyDescent="0.25">
      <c r="A48" s="41"/>
      <c r="B48" s="29"/>
      <c r="C48" s="25"/>
      <c r="D48" s="25"/>
      <c r="E48" s="25"/>
      <c r="F48" s="25"/>
      <c r="G48" s="13" t="s">
        <v>186</v>
      </c>
      <c r="H48" s="14">
        <v>4</v>
      </c>
    </row>
    <row r="49" spans="1:9" ht="31.5" x14ac:dyDescent="0.25">
      <c r="A49" s="41"/>
      <c r="B49" s="29"/>
      <c r="C49" s="25"/>
      <c r="D49" s="25"/>
      <c r="E49" s="25"/>
      <c r="F49" s="25"/>
      <c r="G49" s="13" t="s">
        <v>185</v>
      </c>
      <c r="H49" s="14">
        <v>3</v>
      </c>
    </row>
    <row r="50" spans="1:9" x14ac:dyDescent="0.25">
      <c r="A50" s="41"/>
      <c r="B50" s="29"/>
      <c r="C50" s="25"/>
      <c r="D50" s="25"/>
      <c r="E50" s="25"/>
      <c r="F50" s="25"/>
      <c r="G50" s="13" t="s">
        <v>166</v>
      </c>
      <c r="H50" s="14">
        <v>10</v>
      </c>
    </row>
    <row r="51" spans="1:9" x14ac:dyDescent="0.25">
      <c r="A51" s="41"/>
      <c r="B51" s="29"/>
      <c r="C51" s="25"/>
      <c r="D51" s="25"/>
      <c r="E51" s="25"/>
      <c r="F51" s="25"/>
      <c r="G51" s="13" t="s">
        <v>184</v>
      </c>
      <c r="H51" s="14">
        <v>5</v>
      </c>
    </row>
    <row r="52" spans="1:9" ht="16.5" thickBot="1" x14ac:dyDescent="0.3">
      <c r="A52" s="41"/>
      <c r="B52" s="29"/>
      <c r="C52" s="25"/>
      <c r="D52" s="25"/>
      <c r="E52" s="25"/>
      <c r="F52" s="25"/>
      <c r="G52" s="13" t="s">
        <v>183</v>
      </c>
      <c r="H52" s="14">
        <v>8</v>
      </c>
    </row>
    <row r="53" spans="1:9" x14ac:dyDescent="0.25">
      <c r="A53" s="41"/>
      <c r="B53" s="29"/>
      <c r="C53" s="25"/>
      <c r="D53" s="25"/>
      <c r="E53" s="25"/>
      <c r="F53" s="25"/>
      <c r="G53" s="32" t="s">
        <v>182</v>
      </c>
      <c r="H53" s="33"/>
    </row>
    <row r="54" spans="1:9" ht="47.25" x14ac:dyDescent="0.25">
      <c r="A54" s="41"/>
      <c r="B54" s="29"/>
      <c r="C54" s="25"/>
      <c r="D54" s="25"/>
      <c r="E54" s="25"/>
      <c r="F54" s="25"/>
      <c r="G54" s="13" t="s">
        <v>181</v>
      </c>
      <c r="H54" s="14">
        <v>10</v>
      </c>
    </row>
    <row r="55" spans="1:9" ht="63" x14ac:dyDescent="0.25">
      <c r="A55" s="41"/>
      <c r="B55" s="29"/>
      <c r="C55" s="25"/>
      <c r="D55" s="25"/>
      <c r="E55" s="25"/>
      <c r="F55" s="25"/>
      <c r="G55" s="13" t="s">
        <v>180</v>
      </c>
      <c r="H55" s="14">
        <v>16</v>
      </c>
    </row>
    <row r="56" spans="1:9" ht="78.75" x14ac:dyDescent="0.25">
      <c r="A56" s="41"/>
      <c r="B56" s="29"/>
      <c r="C56" s="25"/>
      <c r="D56" s="25"/>
      <c r="E56" s="25"/>
      <c r="F56" s="25"/>
      <c r="G56" s="13" t="s">
        <v>179</v>
      </c>
      <c r="H56" s="14">
        <v>20</v>
      </c>
    </row>
    <row r="57" spans="1:9" ht="31.5" x14ac:dyDescent="0.25">
      <c r="A57" s="41"/>
      <c r="B57" s="29"/>
      <c r="C57" s="25"/>
      <c r="D57" s="25"/>
      <c r="E57" s="25"/>
      <c r="F57" s="25"/>
      <c r="G57" s="13" t="s">
        <v>178</v>
      </c>
      <c r="H57" s="14">
        <v>40</v>
      </c>
    </row>
    <row r="58" spans="1:9" ht="47.25" x14ac:dyDescent="0.25">
      <c r="A58" s="41"/>
      <c r="B58" s="29"/>
      <c r="C58" s="25"/>
      <c r="D58" s="25"/>
      <c r="E58" s="25"/>
      <c r="F58" s="25"/>
      <c r="G58" s="13" t="s">
        <v>177</v>
      </c>
      <c r="H58" s="14">
        <v>84</v>
      </c>
    </row>
    <row r="59" spans="1:9" ht="47.25" x14ac:dyDescent="0.25">
      <c r="A59" s="41"/>
      <c r="B59" s="29"/>
      <c r="C59" s="25"/>
      <c r="D59" s="25"/>
      <c r="E59" s="25"/>
      <c r="F59" s="25"/>
      <c r="G59" s="13" t="s">
        <v>176</v>
      </c>
      <c r="H59" s="14">
        <v>36</v>
      </c>
    </row>
    <row r="60" spans="1:9" ht="31.5" x14ac:dyDescent="0.25">
      <c r="A60" s="41"/>
      <c r="B60" s="29"/>
      <c r="C60" s="25"/>
      <c r="D60" s="25"/>
      <c r="E60" s="25"/>
      <c r="F60" s="25"/>
      <c r="G60" s="13" t="s">
        <v>175</v>
      </c>
      <c r="H60" s="14">
        <v>50</v>
      </c>
    </row>
    <row r="61" spans="1:9" x14ac:dyDescent="0.25">
      <c r="A61" s="41"/>
      <c r="B61" s="29"/>
      <c r="C61" s="25"/>
      <c r="D61" s="25"/>
      <c r="E61" s="25"/>
      <c r="F61" s="25"/>
      <c r="G61" s="13" t="s">
        <v>174</v>
      </c>
      <c r="H61" s="14">
        <v>30</v>
      </c>
    </row>
    <row r="62" spans="1:9" ht="16.5" thickBot="1" x14ac:dyDescent="0.3">
      <c r="A62" s="41"/>
      <c r="B62" s="29"/>
      <c r="C62" s="26"/>
      <c r="D62" s="26"/>
      <c r="E62" s="26"/>
      <c r="F62" s="26"/>
      <c r="G62" s="34" t="s">
        <v>8</v>
      </c>
      <c r="H62" s="36">
        <f>SUM(H47:H52,H54:H61)</f>
        <v>322</v>
      </c>
    </row>
    <row r="63" spans="1:9" ht="106.5" customHeight="1" thickBot="1" x14ac:dyDescent="0.3">
      <c r="A63" s="42"/>
      <c r="B63" s="30"/>
      <c r="C63" s="38" t="s">
        <v>173</v>
      </c>
      <c r="D63" s="38"/>
      <c r="E63" s="38"/>
      <c r="F63" s="39"/>
      <c r="G63" s="35"/>
      <c r="H63" s="37"/>
      <c r="I63" s="18"/>
    </row>
    <row r="64" spans="1:9" x14ac:dyDescent="0.25">
      <c r="A64" s="40">
        <v>6</v>
      </c>
      <c r="B64" s="28" t="s">
        <v>164</v>
      </c>
      <c r="C64" s="24" t="s">
        <v>172</v>
      </c>
      <c r="D64" s="24" t="s">
        <v>171</v>
      </c>
      <c r="E64" s="24" t="s">
        <v>170</v>
      </c>
      <c r="F64" s="24" t="s">
        <v>169</v>
      </c>
      <c r="G64" s="32" t="s">
        <v>168</v>
      </c>
      <c r="H64" s="33"/>
    </row>
    <row r="65" spans="1:9" ht="63" x14ac:dyDescent="0.25">
      <c r="A65" s="41"/>
      <c r="B65" s="29"/>
      <c r="C65" s="25"/>
      <c r="D65" s="25"/>
      <c r="E65" s="25"/>
      <c r="F65" s="25"/>
      <c r="G65" s="13" t="s">
        <v>167</v>
      </c>
      <c r="H65" s="14">
        <v>2</v>
      </c>
    </row>
    <row r="66" spans="1:9" x14ac:dyDescent="0.25">
      <c r="A66" s="41"/>
      <c r="B66" s="29"/>
      <c r="C66" s="25"/>
      <c r="D66" s="25"/>
      <c r="E66" s="25"/>
      <c r="F66" s="25"/>
      <c r="G66" s="13" t="s">
        <v>166</v>
      </c>
      <c r="H66" s="14">
        <v>2</v>
      </c>
    </row>
    <row r="67" spans="1:9" ht="146.25" customHeight="1" thickBot="1" x14ac:dyDescent="0.3">
      <c r="A67" s="41"/>
      <c r="B67" s="29"/>
      <c r="C67" s="26"/>
      <c r="D67" s="26"/>
      <c r="E67" s="26"/>
      <c r="F67" s="26"/>
      <c r="G67" s="34" t="s">
        <v>8</v>
      </c>
      <c r="H67" s="36">
        <f>SUM(H65:H66,)</f>
        <v>4</v>
      </c>
    </row>
    <row r="68" spans="1:9" ht="105.75" customHeight="1" thickBot="1" x14ac:dyDescent="0.3">
      <c r="A68" s="42"/>
      <c r="B68" s="30"/>
      <c r="C68" s="38" t="s">
        <v>165</v>
      </c>
      <c r="D68" s="38"/>
      <c r="E68" s="38"/>
      <c r="F68" s="39"/>
      <c r="G68" s="35"/>
      <c r="H68" s="37"/>
    </row>
    <row r="69" spans="1:9" x14ac:dyDescent="0.25">
      <c r="A69" s="40">
        <v>7</v>
      </c>
      <c r="B69" s="31" t="s">
        <v>164</v>
      </c>
      <c r="C69" s="24" t="s">
        <v>163</v>
      </c>
      <c r="D69" s="24" t="s">
        <v>162</v>
      </c>
      <c r="E69" s="24" t="s">
        <v>161</v>
      </c>
      <c r="F69" s="24" t="s">
        <v>160</v>
      </c>
      <c r="G69" s="32" t="s">
        <v>159</v>
      </c>
      <c r="H69" s="33"/>
    </row>
    <row r="70" spans="1:9" ht="94.5" x14ac:dyDescent="0.25">
      <c r="A70" s="41"/>
      <c r="B70" s="29"/>
      <c r="C70" s="25"/>
      <c r="D70" s="25"/>
      <c r="E70" s="25"/>
      <c r="F70" s="25"/>
      <c r="G70" s="13" t="s">
        <v>158</v>
      </c>
      <c r="H70" s="14">
        <v>14</v>
      </c>
    </row>
    <row r="71" spans="1:9" ht="136.5" customHeight="1" thickBot="1" x14ac:dyDescent="0.3">
      <c r="A71" s="41"/>
      <c r="B71" s="29"/>
      <c r="C71" s="26"/>
      <c r="D71" s="26"/>
      <c r="E71" s="26"/>
      <c r="F71" s="26"/>
      <c r="G71" s="34" t="s">
        <v>8</v>
      </c>
      <c r="H71" s="36">
        <f>SUM(H70:H70)</f>
        <v>14</v>
      </c>
    </row>
    <row r="72" spans="1:9" ht="105" customHeight="1" thickBot="1" x14ac:dyDescent="0.3">
      <c r="A72" s="42"/>
      <c r="B72" s="30"/>
      <c r="C72" s="38" t="s">
        <v>157</v>
      </c>
      <c r="D72" s="38"/>
      <c r="E72" s="38"/>
      <c r="F72" s="39"/>
      <c r="G72" s="35"/>
      <c r="H72" s="37"/>
    </row>
    <row r="73" spans="1:9" ht="16.5" thickBot="1" x14ac:dyDescent="0.3">
      <c r="A73" s="48" t="s">
        <v>156</v>
      </c>
      <c r="B73" s="49"/>
      <c r="C73" s="49"/>
      <c r="D73" s="49"/>
      <c r="E73" s="50"/>
      <c r="F73" s="54">
        <f>H71+H67+H62+H44+H21+H11+H5</f>
        <v>900</v>
      </c>
      <c r="G73" s="55"/>
      <c r="H73" s="56"/>
    </row>
    <row r="74" spans="1:9" ht="186" customHeight="1" thickBot="1" x14ac:dyDescent="0.3">
      <c r="A74" s="43" t="s">
        <v>9</v>
      </c>
      <c r="B74" s="44"/>
      <c r="C74" s="45" t="s">
        <v>155</v>
      </c>
      <c r="D74" s="46"/>
      <c r="E74" s="46"/>
      <c r="F74" s="47"/>
      <c r="G74" s="15" t="s">
        <v>154</v>
      </c>
      <c r="H74" s="16" t="s">
        <v>153</v>
      </c>
      <c r="I74" s="5"/>
    </row>
    <row r="75" spans="1:9" ht="211.5" customHeight="1" thickBot="1" x14ac:dyDescent="0.3">
      <c r="A75" s="43" t="s">
        <v>9</v>
      </c>
      <c r="B75" s="44"/>
      <c r="C75" s="45" t="s">
        <v>152</v>
      </c>
      <c r="D75" s="46"/>
      <c r="E75" s="46"/>
      <c r="F75" s="47"/>
      <c r="G75" s="15" t="s">
        <v>151</v>
      </c>
      <c r="H75" s="16" t="s">
        <v>150</v>
      </c>
      <c r="I75" s="5"/>
    </row>
  </sheetData>
  <sheetProtection algorithmName="SHA-512" hashValue="bUSCIOrtpWE3T0Tscm68JRsCAIw2jiJLBbVxllkvvcyy5YHltILcTh/59VbAu5xrICvR/A1qXXUn8niNC4oYxw==" saltValue="YlSUne5UdTWxfXnwcdNJlg==" spinCount="100000" sheet="1" formatCells="0" formatColumns="0" formatRows="0" insertColumns="0" insertRows="0" autoFilter="0" pivotTables="0"/>
  <autoFilter ref="A1:H411" xr:uid="{00000000-0009-0000-0000-000000000000}"/>
  <mergeCells count="83">
    <mergeCell ref="B69:B72"/>
    <mergeCell ref="G69:H69"/>
    <mergeCell ref="G71:G72"/>
    <mergeCell ref="H71:H72"/>
    <mergeCell ref="C72:F72"/>
    <mergeCell ref="C69:C71"/>
    <mergeCell ref="D69:D71"/>
    <mergeCell ref="E69:E71"/>
    <mergeCell ref="F69:F71"/>
    <mergeCell ref="G64:H64"/>
    <mergeCell ref="G67:G68"/>
    <mergeCell ref="H67:H68"/>
    <mergeCell ref="C68:F68"/>
    <mergeCell ref="C64:C67"/>
    <mergeCell ref="D64:D67"/>
    <mergeCell ref="E64:E67"/>
    <mergeCell ref="F64:F67"/>
    <mergeCell ref="C46:C62"/>
    <mergeCell ref="D46:D62"/>
    <mergeCell ref="E46:E62"/>
    <mergeCell ref="F46:F62"/>
    <mergeCell ref="B64:B68"/>
    <mergeCell ref="B46:B63"/>
    <mergeCell ref="A64:A68"/>
    <mergeCell ref="A69:A72"/>
    <mergeCell ref="B23:B45"/>
    <mergeCell ref="G23:H23"/>
    <mergeCell ref="G28:H28"/>
    <mergeCell ref="G31:H31"/>
    <mergeCell ref="G38:H38"/>
    <mergeCell ref="G41:H41"/>
    <mergeCell ref="G44:G45"/>
    <mergeCell ref="H44:H45"/>
    <mergeCell ref="G46:H46"/>
    <mergeCell ref="G53:H53"/>
    <mergeCell ref="G62:G63"/>
    <mergeCell ref="H62:H63"/>
    <mergeCell ref="C63:F63"/>
    <mergeCell ref="B2:B6"/>
    <mergeCell ref="B7:B12"/>
    <mergeCell ref="B13:B22"/>
    <mergeCell ref="C45:F45"/>
    <mergeCell ref="C23:C44"/>
    <mergeCell ref="D23:D44"/>
    <mergeCell ref="E23:E44"/>
    <mergeCell ref="F23:F44"/>
    <mergeCell ref="A2:A6"/>
    <mergeCell ref="A7:A12"/>
    <mergeCell ref="A13:A22"/>
    <mergeCell ref="A23:A45"/>
    <mergeCell ref="A46:A63"/>
    <mergeCell ref="G2:H2"/>
    <mergeCell ref="G5:G6"/>
    <mergeCell ref="H5:H6"/>
    <mergeCell ref="C6:F6"/>
    <mergeCell ref="C2:C5"/>
    <mergeCell ref="D2:D5"/>
    <mergeCell ref="E2:E5"/>
    <mergeCell ref="F2:F5"/>
    <mergeCell ref="G7:H7"/>
    <mergeCell ref="G9:H9"/>
    <mergeCell ref="G11:G12"/>
    <mergeCell ref="H11:H12"/>
    <mergeCell ref="C12:F12"/>
    <mergeCell ref="C7:C11"/>
    <mergeCell ref="D7:D11"/>
    <mergeCell ref="E7:E11"/>
    <mergeCell ref="F7:F11"/>
    <mergeCell ref="G13:H13"/>
    <mergeCell ref="G18:H18"/>
    <mergeCell ref="G21:G22"/>
    <mergeCell ref="H21:H22"/>
    <mergeCell ref="C22:F22"/>
    <mergeCell ref="C13:C21"/>
    <mergeCell ref="D13:D21"/>
    <mergeCell ref="E13:E21"/>
    <mergeCell ref="F13:F21"/>
    <mergeCell ref="A75:B75"/>
    <mergeCell ref="C75:F75"/>
    <mergeCell ref="A73:E73"/>
    <mergeCell ref="F73:H73"/>
    <mergeCell ref="A74:B74"/>
    <mergeCell ref="C74:F74"/>
  </mergeCells>
  <pageMargins left="0.7" right="0.7" top="0.75" bottom="0.75" header="0.3" footer="0.3"/>
  <pageSetup paperSize="9" orientation="portrait" r:id="rId1"/>
  <legacy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CC9EF98-A602-46A2-A973-50218EACEB3B}">
  <dimension ref="A1:I113"/>
  <sheetViews>
    <sheetView zoomScale="85" zoomScaleNormal="85" workbookViewId="0">
      <selection activeCell="I5" sqref="I5"/>
    </sheetView>
  </sheetViews>
  <sheetFormatPr defaultColWidth="9.140625" defaultRowHeight="15.75" x14ac:dyDescent="0.25"/>
  <cols>
    <col min="1" max="1" width="12" style="3" customWidth="1"/>
    <col min="2" max="2" width="24" style="4" customWidth="1"/>
    <col min="3" max="3" width="23" style="3" customWidth="1"/>
    <col min="4" max="4" width="28.5703125" style="3" customWidth="1"/>
    <col min="5" max="5" width="24.42578125" style="3" customWidth="1"/>
    <col min="6" max="6" width="28" style="3" customWidth="1"/>
    <col min="7" max="7" width="24" style="3" customWidth="1"/>
    <col min="8" max="8" width="23.140625" style="3" customWidth="1"/>
    <col min="9" max="9" width="72.7109375" style="2" customWidth="1"/>
    <col min="10" max="16384" width="9.140625" style="2"/>
  </cols>
  <sheetData>
    <row r="1" spans="1:8" s="1" customFormat="1" ht="48" thickBot="1" x14ac:dyDescent="0.3">
      <c r="A1" s="8" t="s">
        <v>0</v>
      </c>
      <c r="B1" s="9" t="s">
        <v>1</v>
      </c>
      <c r="C1" s="10" t="s">
        <v>2</v>
      </c>
      <c r="D1" s="10" t="s">
        <v>3</v>
      </c>
      <c r="E1" s="10" t="s">
        <v>4</v>
      </c>
      <c r="F1" s="10" t="s">
        <v>5</v>
      </c>
      <c r="G1" s="11" t="s">
        <v>6</v>
      </c>
      <c r="H1" s="12" t="s">
        <v>7</v>
      </c>
    </row>
    <row r="2" spans="1:8" ht="45.75" customHeight="1" x14ac:dyDescent="0.25">
      <c r="A2" s="40">
        <v>1</v>
      </c>
      <c r="B2" s="60" t="s">
        <v>503</v>
      </c>
      <c r="C2" s="24" t="s">
        <v>502</v>
      </c>
      <c r="D2" s="24" t="s">
        <v>501</v>
      </c>
      <c r="E2" s="24" t="s">
        <v>500</v>
      </c>
      <c r="F2" s="24" t="s">
        <v>499</v>
      </c>
      <c r="G2" s="32" t="s">
        <v>414</v>
      </c>
      <c r="H2" s="33"/>
    </row>
    <row r="3" spans="1:8" ht="94.5" x14ac:dyDescent="0.25">
      <c r="A3" s="41"/>
      <c r="B3" s="61"/>
      <c r="C3" s="25"/>
      <c r="D3" s="25"/>
      <c r="E3" s="25"/>
      <c r="F3" s="25"/>
      <c r="G3" s="13" t="s">
        <v>347</v>
      </c>
      <c r="H3" s="14">
        <v>3</v>
      </c>
    </row>
    <row r="4" spans="1:8" ht="93" customHeight="1" thickBot="1" x14ac:dyDescent="0.3">
      <c r="A4" s="41"/>
      <c r="B4" s="61"/>
      <c r="C4" s="26"/>
      <c r="D4" s="26"/>
      <c r="E4" s="26"/>
      <c r="F4" s="26"/>
      <c r="G4" s="34" t="s">
        <v>8</v>
      </c>
      <c r="H4" s="36">
        <f>SUM(H3:H3)</f>
        <v>3</v>
      </c>
    </row>
    <row r="5" spans="1:8" ht="150" customHeight="1" thickBot="1" x14ac:dyDescent="0.3">
      <c r="A5" s="42"/>
      <c r="B5" s="62"/>
      <c r="C5" s="58" t="s">
        <v>498</v>
      </c>
      <c r="D5" s="58"/>
      <c r="E5" s="58"/>
      <c r="F5" s="59"/>
      <c r="G5" s="35"/>
      <c r="H5" s="37"/>
    </row>
    <row r="6" spans="1:8" x14ac:dyDescent="0.25">
      <c r="A6" s="40">
        <v>2</v>
      </c>
      <c r="B6" s="66" t="s">
        <v>491</v>
      </c>
      <c r="C6" s="24" t="s">
        <v>497</v>
      </c>
      <c r="D6" s="24" t="s">
        <v>496</v>
      </c>
      <c r="E6" s="24" t="s">
        <v>495</v>
      </c>
      <c r="F6" s="24" t="s">
        <v>494</v>
      </c>
      <c r="G6" s="32" t="s">
        <v>406</v>
      </c>
      <c r="H6" s="33"/>
    </row>
    <row r="7" spans="1:8" ht="47.25" x14ac:dyDescent="0.25">
      <c r="A7" s="41"/>
      <c r="B7" s="61"/>
      <c r="C7" s="25"/>
      <c r="D7" s="25"/>
      <c r="E7" s="25"/>
      <c r="F7" s="25"/>
      <c r="G7" s="13" t="s">
        <v>493</v>
      </c>
      <c r="H7" s="14">
        <v>9</v>
      </c>
    </row>
    <row r="8" spans="1:8" ht="126.75" thickBot="1" x14ac:dyDescent="0.3">
      <c r="A8" s="41"/>
      <c r="B8" s="61"/>
      <c r="C8" s="25"/>
      <c r="D8" s="25"/>
      <c r="E8" s="25"/>
      <c r="F8" s="25"/>
      <c r="G8" s="13" t="s">
        <v>463</v>
      </c>
      <c r="H8" s="14">
        <v>6</v>
      </c>
    </row>
    <row r="9" spans="1:8" x14ac:dyDescent="0.25">
      <c r="A9" s="41"/>
      <c r="B9" s="61"/>
      <c r="C9" s="25"/>
      <c r="D9" s="25"/>
      <c r="E9" s="25"/>
      <c r="F9" s="25"/>
      <c r="G9" s="32" t="s">
        <v>405</v>
      </c>
      <c r="H9" s="33"/>
    </row>
    <row r="10" spans="1:8" ht="94.5" x14ac:dyDescent="0.25">
      <c r="A10" s="41"/>
      <c r="B10" s="61"/>
      <c r="C10" s="25"/>
      <c r="D10" s="25"/>
      <c r="E10" s="25"/>
      <c r="F10" s="25"/>
      <c r="G10" s="13" t="s">
        <v>486</v>
      </c>
      <c r="H10" s="14">
        <v>30</v>
      </c>
    </row>
    <row r="11" spans="1:8" ht="16.5" thickBot="1" x14ac:dyDescent="0.3">
      <c r="A11" s="41"/>
      <c r="B11" s="61"/>
      <c r="C11" s="26"/>
      <c r="D11" s="26"/>
      <c r="E11" s="26"/>
      <c r="F11" s="26"/>
      <c r="G11" s="34" t="s">
        <v>8</v>
      </c>
      <c r="H11" s="36">
        <f>SUM(H7:H8,H10:H10)</f>
        <v>45</v>
      </c>
    </row>
    <row r="12" spans="1:8" ht="150" customHeight="1" thickBot="1" x14ac:dyDescent="0.3">
      <c r="A12" s="42"/>
      <c r="B12" s="62"/>
      <c r="C12" s="58" t="s">
        <v>492</v>
      </c>
      <c r="D12" s="58"/>
      <c r="E12" s="58"/>
      <c r="F12" s="59"/>
      <c r="G12" s="35"/>
      <c r="H12" s="37"/>
    </row>
    <row r="13" spans="1:8" x14ac:dyDescent="0.25">
      <c r="A13" s="40">
        <v>3</v>
      </c>
      <c r="B13" s="60" t="s">
        <v>491</v>
      </c>
      <c r="C13" s="24" t="s">
        <v>490</v>
      </c>
      <c r="D13" s="24" t="s">
        <v>489</v>
      </c>
      <c r="E13" s="24" t="s">
        <v>488</v>
      </c>
      <c r="F13" s="24" t="s">
        <v>487</v>
      </c>
      <c r="G13" s="32" t="s">
        <v>406</v>
      </c>
      <c r="H13" s="33"/>
    </row>
    <row r="14" spans="1:8" ht="126.75" thickBot="1" x14ac:dyDescent="0.3">
      <c r="A14" s="41"/>
      <c r="B14" s="61"/>
      <c r="C14" s="25"/>
      <c r="D14" s="25"/>
      <c r="E14" s="25"/>
      <c r="F14" s="25"/>
      <c r="G14" s="13" t="s">
        <v>463</v>
      </c>
      <c r="H14" s="14">
        <v>4</v>
      </c>
    </row>
    <row r="15" spans="1:8" ht="66" customHeight="1" x14ac:dyDescent="0.25">
      <c r="A15" s="41"/>
      <c r="B15" s="61"/>
      <c r="C15" s="25"/>
      <c r="D15" s="25"/>
      <c r="E15" s="25"/>
      <c r="F15" s="25"/>
      <c r="G15" s="32" t="s">
        <v>414</v>
      </c>
      <c r="H15" s="33"/>
    </row>
    <row r="16" spans="1:8" ht="63.75" thickBot="1" x14ac:dyDescent="0.3">
      <c r="A16" s="41"/>
      <c r="B16" s="61"/>
      <c r="C16" s="25"/>
      <c r="D16" s="25"/>
      <c r="E16" s="25"/>
      <c r="F16" s="25"/>
      <c r="G16" s="13" t="s">
        <v>480</v>
      </c>
      <c r="H16" s="14">
        <v>2</v>
      </c>
    </row>
    <row r="17" spans="1:8" x14ac:dyDescent="0.25">
      <c r="A17" s="41"/>
      <c r="B17" s="61"/>
      <c r="C17" s="25"/>
      <c r="D17" s="25"/>
      <c r="E17" s="25"/>
      <c r="F17" s="25"/>
      <c r="G17" s="32" t="s">
        <v>405</v>
      </c>
      <c r="H17" s="33"/>
    </row>
    <row r="18" spans="1:8" ht="94.5" x14ac:dyDescent="0.25">
      <c r="A18" s="41"/>
      <c r="B18" s="61"/>
      <c r="C18" s="25"/>
      <c r="D18" s="25"/>
      <c r="E18" s="25"/>
      <c r="F18" s="25"/>
      <c r="G18" s="13" t="s">
        <v>486</v>
      </c>
      <c r="H18" s="14">
        <v>30</v>
      </c>
    </row>
    <row r="19" spans="1:8" ht="47.25" x14ac:dyDescent="0.25">
      <c r="A19" s="41"/>
      <c r="B19" s="61"/>
      <c r="C19" s="25"/>
      <c r="D19" s="25"/>
      <c r="E19" s="25"/>
      <c r="F19" s="25"/>
      <c r="G19" s="13" t="s">
        <v>460</v>
      </c>
      <c r="H19" s="14">
        <v>6</v>
      </c>
    </row>
    <row r="20" spans="1:8" ht="16.5" thickBot="1" x14ac:dyDescent="0.3">
      <c r="A20" s="41"/>
      <c r="B20" s="61"/>
      <c r="C20" s="26"/>
      <c r="D20" s="26"/>
      <c r="E20" s="26"/>
      <c r="F20" s="26"/>
      <c r="G20" s="34" t="s">
        <v>8</v>
      </c>
      <c r="H20" s="36">
        <f>SUM(H14:H14,H16:H16,H18:H19,)</f>
        <v>42</v>
      </c>
    </row>
    <row r="21" spans="1:8" ht="150" customHeight="1" thickBot="1" x14ac:dyDescent="0.3">
      <c r="A21" s="42"/>
      <c r="B21" s="62"/>
      <c r="C21" s="58" t="s">
        <v>485</v>
      </c>
      <c r="D21" s="58"/>
      <c r="E21" s="58"/>
      <c r="F21" s="59"/>
      <c r="G21" s="35"/>
      <c r="H21" s="37"/>
    </row>
    <row r="22" spans="1:8" x14ac:dyDescent="0.25">
      <c r="A22" s="40">
        <v>4</v>
      </c>
      <c r="B22" s="60" t="s">
        <v>477</v>
      </c>
      <c r="C22" s="24" t="s">
        <v>484</v>
      </c>
      <c r="D22" s="24" t="s">
        <v>483</v>
      </c>
      <c r="E22" s="24" t="s">
        <v>482</v>
      </c>
      <c r="F22" s="24" t="s">
        <v>481</v>
      </c>
      <c r="G22" s="32" t="s">
        <v>406</v>
      </c>
      <c r="H22" s="33"/>
    </row>
    <row r="23" spans="1:8" ht="47.25" x14ac:dyDescent="0.25">
      <c r="A23" s="41"/>
      <c r="B23" s="61"/>
      <c r="C23" s="25"/>
      <c r="D23" s="25"/>
      <c r="E23" s="25"/>
      <c r="F23" s="25"/>
      <c r="G23" s="13" t="s">
        <v>472</v>
      </c>
      <c r="H23" s="14">
        <v>3</v>
      </c>
    </row>
    <row r="24" spans="1:8" ht="48" thickBot="1" x14ac:dyDescent="0.3">
      <c r="A24" s="41"/>
      <c r="B24" s="61"/>
      <c r="C24" s="25"/>
      <c r="D24" s="25"/>
      <c r="E24" s="25"/>
      <c r="F24" s="25"/>
      <c r="G24" s="13" t="s">
        <v>462</v>
      </c>
      <c r="H24" s="14">
        <v>1</v>
      </c>
    </row>
    <row r="25" spans="1:8" ht="53.25" customHeight="1" x14ac:dyDescent="0.25">
      <c r="A25" s="41"/>
      <c r="B25" s="61"/>
      <c r="C25" s="25"/>
      <c r="D25" s="25"/>
      <c r="E25" s="25"/>
      <c r="F25" s="25"/>
      <c r="G25" s="32" t="s">
        <v>414</v>
      </c>
      <c r="H25" s="33"/>
    </row>
    <row r="26" spans="1:8" ht="63" x14ac:dyDescent="0.25">
      <c r="A26" s="41"/>
      <c r="B26" s="61"/>
      <c r="C26" s="25"/>
      <c r="D26" s="25"/>
      <c r="E26" s="25"/>
      <c r="F26" s="25"/>
      <c r="G26" s="13" t="s">
        <v>480</v>
      </c>
      <c r="H26" s="14">
        <v>2</v>
      </c>
    </row>
    <row r="27" spans="1:8" ht="32.25" thickBot="1" x14ac:dyDescent="0.3">
      <c r="A27" s="41"/>
      <c r="B27" s="61"/>
      <c r="C27" s="25"/>
      <c r="D27" s="25"/>
      <c r="E27" s="25"/>
      <c r="F27" s="25"/>
      <c r="G27" s="13" t="s">
        <v>471</v>
      </c>
      <c r="H27" s="14">
        <v>4</v>
      </c>
    </row>
    <row r="28" spans="1:8" x14ac:dyDescent="0.25">
      <c r="A28" s="41"/>
      <c r="B28" s="61"/>
      <c r="C28" s="25"/>
      <c r="D28" s="25"/>
      <c r="E28" s="25"/>
      <c r="F28" s="25"/>
      <c r="G28" s="32" t="s">
        <v>405</v>
      </c>
      <c r="H28" s="33"/>
    </row>
    <row r="29" spans="1:8" ht="47.25" x14ac:dyDescent="0.25">
      <c r="A29" s="41"/>
      <c r="B29" s="61"/>
      <c r="C29" s="25"/>
      <c r="D29" s="25"/>
      <c r="E29" s="25"/>
      <c r="F29" s="25"/>
      <c r="G29" s="13" t="s">
        <v>460</v>
      </c>
      <c r="H29" s="14">
        <v>6</v>
      </c>
    </row>
    <row r="30" spans="1:8" ht="63" x14ac:dyDescent="0.25">
      <c r="A30" s="41"/>
      <c r="B30" s="61"/>
      <c r="C30" s="25"/>
      <c r="D30" s="25"/>
      <c r="E30" s="25"/>
      <c r="F30" s="25"/>
      <c r="G30" s="13" t="s">
        <v>479</v>
      </c>
      <c r="H30" s="14">
        <v>40</v>
      </c>
    </row>
    <row r="31" spans="1:8" ht="78.75" x14ac:dyDescent="0.25">
      <c r="A31" s="41"/>
      <c r="B31" s="61"/>
      <c r="C31" s="25"/>
      <c r="D31" s="25"/>
      <c r="E31" s="25"/>
      <c r="F31" s="25"/>
      <c r="G31" s="13" t="s">
        <v>458</v>
      </c>
      <c r="H31" s="14">
        <v>15</v>
      </c>
    </row>
    <row r="32" spans="1:8" ht="16.5" thickBot="1" x14ac:dyDescent="0.3">
      <c r="A32" s="41"/>
      <c r="B32" s="61"/>
      <c r="C32" s="26"/>
      <c r="D32" s="26"/>
      <c r="E32" s="26"/>
      <c r="F32" s="26"/>
      <c r="G32" s="34" t="s">
        <v>8</v>
      </c>
      <c r="H32" s="36">
        <f>SUM(H23:H24,H26:H27,H29:H31,)</f>
        <v>71</v>
      </c>
    </row>
    <row r="33" spans="1:9" ht="150" customHeight="1" thickBot="1" x14ac:dyDescent="0.3">
      <c r="A33" s="42"/>
      <c r="B33" s="62"/>
      <c r="C33" s="58" t="s">
        <v>478</v>
      </c>
      <c r="D33" s="58"/>
      <c r="E33" s="58"/>
      <c r="F33" s="59"/>
      <c r="G33" s="35"/>
      <c r="H33" s="37"/>
      <c r="I33" s="5"/>
    </row>
    <row r="34" spans="1:9" x14ac:dyDescent="0.25">
      <c r="A34" s="40">
        <v>5</v>
      </c>
      <c r="B34" s="60" t="s">
        <v>477</v>
      </c>
      <c r="C34" s="24" t="s">
        <v>476</v>
      </c>
      <c r="D34" s="24" t="s">
        <v>475</v>
      </c>
      <c r="E34" s="24" t="s">
        <v>474</v>
      </c>
      <c r="F34" s="24" t="s">
        <v>473</v>
      </c>
      <c r="G34" s="32" t="s">
        <v>406</v>
      </c>
      <c r="H34" s="33"/>
    </row>
    <row r="35" spans="1:9" ht="47.25" x14ac:dyDescent="0.25">
      <c r="A35" s="41"/>
      <c r="B35" s="61"/>
      <c r="C35" s="25"/>
      <c r="D35" s="25"/>
      <c r="E35" s="25"/>
      <c r="F35" s="25"/>
      <c r="G35" s="13" t="s">
        <v>472</v>
      </c>
      <c r="H35" s="14">
        <v>1</v>
      </c>
    </row>
    <row r="36" spans="1:9" ht="48" thickBot="1" x14ac:dyDescent="0.3">
      <c r="A36" s="41"/>
      <c r="B36" s="61"/>
      <c r="C36" s="25"/>
      <c r="D36" s="25"/>
      <c r="E36" s="25"/>
      <c r="F36" s="25"/>
      <c r="G36" s="13" t="s">
        <v>421</v>
      </c>
      <c r="H36" s="14">
        <v>1</v>
      </c>
    </row>
    <row r="37" spans="1:9" ht="50.25" customHeight="1" x14ac:dyDescent="0.25">
      <c r="A37" s="41"/>
      <c r="B37" s="61"/>
      <c r="C37" s="25"/>
      <c r="D37" s="25"/>
      <c r="E37" s="25"/>
      <c r="F37" s="25"/>
      <c r="G37" s="32" t="s">
        <v>414</v>
      </c>
      <c r="H37" s="33"/>
    </row>
    <row r="38" spans="1:9" ht="32.25" thickBot="1" x14ac:dyDescent="0.3">
      <c r="A38" s="41"/>
      <c r="B38" s="61"/>
      <c r="C38" s="25"/>
      <c r="D38" s="25"/>
      <c r="E38" s="25"/>
      <c r="F38" s="25"/>
      <c r="G38" s="13" t="s">
        <v>471</v>
      </c>
      <c r="H38" s="14">
        <v>1</v>
      </c>
    </row>
    <row r="39" spans="1:9" x14ac:dyDescent="0.25">
      <c r="A39" s="41"/>
      <c r="B39" s="61"/>
      <c r="C39" s="25"/>
      <c r="D39" s="25"/>
      <c r="E39" s="25"/>
      <c r="F39" s="25"/>
      <c r="G39" s="32" t="s">
        <v>405</v>
      </c>
      <c r="H39" s="33"/>
    </row>
    <row r="40" spans="1:9" ht="63" x14ac:dyDescent="0.25">
      <c r="A40" s="41"/>
      <c r="B40" s="61"/>
      <c r="C40" s="25"/>
      <c r="D40" s="25"/>
      <c r="E40" s="25"/>
      <c r="F40" s="25"/>
      <c r="G40" s="13" t="s">
        <v>470</v>
      </c>
      <c r="H40" s="14">
        <v>4</v>
      </c>
    </row>
    <row r="41" spans="1:9" ht="78.75" x14ac:dyDescent="0.25">
      <c r="A41" s="41"/>
      <c r="B41" s="61"/>
      <c r="C41" s="25"/>
      <c r="D41" s="25"/>
      <c r="E41" s="25"/>
      <c r="F41" s="25"/>
      <c r="G41" s="13" t="s">
        <v>458</v>
      </c>
      <c r="H41" s="14">
        <v>5</v>
      </c>
    </row>
    <row r="42" spans="1:9" ht="63" x14ac:dyDescent="0.25">
      <c r="A42" s="41"/>
      <c r="B42" s="61"/>
      <c r="C42" s="25"/>
      <c r="D42" s="25"/>
      <c r="E42" s="25"/>
      <c r="F42" s="25"/>
      <c r="G42" s="13" t="s">
        <v>420</v>
      </c>
      <c r="H42" s="14">
        <v>5</v>
      </c>
    </row>
    <row r="43" spans="1:9" ht="16.5" thickBot="1" x14ac:dyDescent="0.3">
      <c r="A43" s="41"/>
      <c r="B43" s="61"/>
      <c r="C43" s="26"/>
      <c r="D43" s="26"/>
      <c r="E43" s="26"/>
      <c r="F43" s="26"/>
      <c r="G43" s="34" t="s">
        <v>8</v>
      </c>
      <c r="H43" s="36">
        <f>SUM(H35:H36,H38:H38,H40:H42,)</f>
        <v>17</v>
      </c>
    </row>
    <row r="44" spans="1:9" ht="150" customHeight="1" thickBot="1" x14ac:dyDescent="0.3">
      <c r="A44" s="42"/>
      <c r="B44" s="62"/>
      <c r="C44" s="58" t="s">
        <v>469</v>
      </c>
      <c r="D44" s="58"/>
      <c r="E44" s="58"/>
      <c r="F44" s="59"/>
      <c r="G44" s="35"/>
      <c r="H44" s="37"/>
    </row>
    <row r="45" spans="1:9" x14ac:dyDescent="0.25">
      <c r="A45" s="40">
        <v>6</v>
      </c>
      <c r="B45" s="60" t="s">
        <v>468</v>
      </c>
      <c r="C45" s="24" t="s">
        <v>467</v>
      </c>
      <c r="D45" s="24" t="s">
        <v>466</v>
      </c>
      <c r="E45" s="24" t="s">
        <v>465</v>
      </c>
      <c r="F45" s="24" t="s">
        <v>464</v>
      </c>
      <c r="G45" s="32" t="s">
        <v>406</v>
      </c>
      <c r="H45" s="33"/>
    </row>
    <row r="46" spans="1:9" ht="126" x14ac:dyDescent="0.25">
      <c r="A46" s="41"/>
      <c r="B46" s="61"/>
      <c r="C46" s="25"/>
      <c r="D46" s="25"/>
      <c r="E46" s="25"/>
      <c r="F46" s="25"/>
      <c r="G46" s="13" t="s">
        <v>463</v>
      </c>
      <c r="H46" s="14">
        <v>2</v>
      </c>
    </row>
    <row r="47" spans="1:9" ht="94.5" x14ac:dyDescent="0.25">
      <c r="A47" s="41"/>
      <c r="B47" s="61"/>
      <c r="C47" s="25"/>
      <c r="D47" s="25"/>
      <c r="E47" s="25"/>
      <c r="F47" s="25"/>
      <c r="G47" s="13" t="s">
        <v>442</v>
      </c>
      <c r="H47" s="14">
        <v>10</v>
      </c>
    </row>
    <row r="48" spans="1:9" ht="48" thickBot="1" x14ac:dyDescent="0.3">
      <c r="A48" s="41"/>
      <c r="B48" s="61"/>
      <c r="C48" s="25"/>
      <c r="D48" s="25"/>
      <c r="E48" s="25"/>
      <c r="F48" s="25"/>
      <c r="G48" s="13" t="s">
        <v>462</v>
      </c>
      <c r="H48" s="14">
        <v>4</v>
      </c>
    </row>
    <row r="49" spans="1:8" ht="79.5" customHeight="1" x14ac:dyDescent="0.25">
      <c r="A49" s="41"/>
      <c r="B49" s="61"/>
      <c r="C49" s="25"/>
      <c r="D49" s="25"/>
      <c r="E49" s="25"/>
      <c r="F49" s="25"/>
      <c r="G49" s="32" t="s">
        <v>414</v>
      </c>
      <c r="H49" s="33"/>
    </row>
    <row r="50" spans="1:8" ht="48" thickBot="1" x14ac:dyDescent="0.3">
      <c r="A50" s="41"/>
      <c r="B50" s="61"/>
      <c r="C50" s="25"/>
      <c r="D50" s="25"/>
      <c r="E50" s="25"/>
      <c r="F50" s="25"/>
      <c r="G50" s="13" t="s">
        <v>461</v>
      </c>
      <c r="H50" s="14">
        <v>8</v>
      </c>
    </row>
    <row r="51" spans="1:8" x14ac:dyDescent="0.25">
      <c r="A51" s="41"/>
      <c r="B51" s="61"/>
      <c r="C51" s="25"/>
      <c r="D51" s="25"/>
      <c r="E51" s="25"/>
      <c r="F51" s="25"/>
      <c r="G51" s="32" t="s">
        <v>405</v>
      </c>
      <c r="H51" s="33"/>
    </row>
    <row r="52" spans="1:8" ht="47.25" x14ac:dyDescent="0.25">
      <c r="A52" s="41"/>
      <c r="B52" s="61"/>
      <c r="C52" s="25"/>
      <c r="D52" s="25"/>
      <c r="E52" s="25"/>
      <c r="F52" s="25"/>
      <c r="G52" s="13" t="s">
        <v>460</v>
      </c>
      <c r="H52" s="14">
        <v>6</v>
      </c>
    </row>
    <row r="53" spans="1:8" ht="110.25" x14ac:dyDescent="0.25">
      <c r="A53" s="41"/>
      <c r="B53" s="61"/>
      <c r="C53" s="25"/>
      <c r="D53" s="25"/>
      <c r="E53" s="25"/>
      <c r="F53" s="25"/>
      <c r="G53" s="13" t="s">
        <v>459</v>
      </c>
      <c r="H53" s="14">
        <v>280</v>
      </c>
    </row>
    <row r="54" spans="1:8" ht="78.75" x14ac:dyDescent="0.25">
      <c r="A54" s="41"/>
      <c r="B54" s="61"/>
      <c r="C54" s="25"/>
      <c r="D54" s="25"/>
      <c r="E54" s="25"/>
      <c r="F54" s="25"/>
      <c r="G54" s="13" t="s">
        <v>458</v>
      </c>
      <c r="H54" s="14">
        <v>40</v>
      </c>
    </row>
    <row r="55" spans="1:8" ht="16.5" thickBot="1" x14ac:dyDescent="0.3">
      <c r="A55" s="41"/>
      <c r="B55" s="61"/>
      <c r="C55" s="26"/>
      <c r="D55" s="26"/>
      <c r="E55" s="26"/>
      <c r="F55" s="26"/>
      <c r="G55" s="34" t="s">
        <v>8</v>
      </c>
      <c r="H55" s="36">
        <f>SUM(H46:H48,H50:H50,H52:H54,)</f>
        <v>350</v>
      </c>
    </row>
    <row r="56" spans="1:8" ht="150" customHeight="1" thickBot="1" x14ac:dyDescent="0.3">
      <c r="A56" s="42"/>
      <c r="B56" s="62"/>
      <c r="C56" s="58" t="s">
        <v>457</v>
      </c>
      <c r="D56" s="58"/>
      <c r="E56" s="58"/>
      <c r="F56" s="59"/>
      <c r="G56" s="35"/>
      <c r="H56" s="37"/>
    </row>
    <row r="57" spans="1:8" x14ac:dyDescent="0.25">
      <c r="A57" s="40">
        <v>7</v>
      </c>
      <c r="B57" s="60" t="s">
        <v>456</v>
      </c>
      <c r="C57" s="24" t="s">
        <v>455</v>
      </c>
      <c r="D57" s="24" t="s">
        <v>454</v>
      </c>
      <c r="E57" s="24" t="s">
        <v>453</v>
      </c>
      <c r="F57" s="24" t="s">
        <v>452</v>
      </c>
      <c r="G57" s="32" t="s">
        <v>406</v>
      </c>
      <c r="H57" s="33"/>
    </row>
    <row r="58" spans="1:8" ht="48" thickBot="1" x14ac:dyDescent="0.3">
      <c r="A58" s="41"/>
      <c r="B58" s="61"/>
      <c r="C58" s="25"/>
      <c r="D58" s="25"/>
      <c r="E58" s="25"/>
      <c r="F58" s="25"/>
      <c r="G58" s="13" t="s">
        <v>451</v>
      </c>
      <c r="H58" s="14">
        <v>4</v>
      </c>
    </row>
    <row r="59" spans="1:8" ht="69.75" customHeight="1" x14ac:dyDescent="0.25">
      <c r="A59" s="41"/>
      <c r="B59" s="61"/>
      <c r="C59" s="25"/>
      <c r="D59" s="25"/>
      <c r="E59" s="25"/>
      <c r="F59" s="25"/>
      <c r="G59" s="32" t="s">
        <v>414</v>
      </c>
      <c r="H59" s="33"/>
    </row>
    <row r="60" spans="1:8" ht="63.75" thickBot="1" x14ac:dyDescent="0.3">
      <c r="A60" s="41"/>
      <c r="B60" s="61"/>
      <c r="C60" s="25"/>
      <c r="D60" s="25"/>
      <c r="E60" s="25"/>
      <c r="F60" s="25"/>
      <c r="G60" s="13" t="s">
        <v>450</v>
      </c>
      <c r="H60" s="14">
        <v>3</v>
      </c>
    </row>
    <row r="61" spans="1:8" x14ac:dyDescent="0.25">
      <c r="A61" s="41"/>
      <c r="B61" s="61"/>
      <c r="C61" s="25"/>
      <c r="D61" s="25"/>
      <c r="E61" s="25"/>
      <c r="F61" s="25"/>
      <c r="G61" s="32" t="s">
        <v>405</v>
      </c>
      <c r="H61" s="33"/>
    </row>
    <row r="62" spans="1:8" ht="63" x14ac:dyDescent="0.25">
      <c r="A62" s="41"/>
      <c r="B62" s="61"/>
      <c r="C62" s="25"/>
      <c r="D62" s="25"/>
      <c r="E62" s="25"/>
      <c r="F62" s="25"/>
      <c r="G62" s="13" t="s">
        <v>449</v>
      </c>
      <c r="H62" s="14">
        <v>15</v>
      </c>
    </row>
    <row r="63" spans="1:8" ht="16.5" thickBot="1" x14ac:dyDescent="0.3">
      <c r="A63" s="41"/>
      <c r="B63" s="61"/>
      <c r="C63" s="26"/>
      <c r="D63" s="26"/>
      <c r="E63" s="26"/>
      <c r="F63" s="26"/>
      <c r="G63" s="34" t="s">
        <v>8</v>
      </c>
      <c r="H63" s="36">
        <f>SUM(H58:H58,H60:H60,H62:H62,)</f>
        <v>22</v>
      </c>
    </row>
    <row r="64" spans="1:8" ht="150" customHeight="1" thickBot="1" x14ac:dyDescent="0.3">
      <c r="A64" s="42"/>
      <c r="B64" s="62"/>
      <c r="C64" s="58" t="s">
        <v>448</v>
      </c>
      <c r="D64" s="58"/>
      <c r="E64" s="58"/>
      <c r="F64" s="59"/>
      <c r="G64" s="35"/>
      <c r="H64" s="37"/>
    </row>
    <row r="65" spans="1:8" x14ac:dyDescent="0.25">
      <c r="A65" s="40">
        <v>8</v>
      </c>
      <c r="B65" s="60" t="s">
        <v>447</v>
      </c>
      <c r="C65" s="24" t="s">
        <v>446</v>
      </c>
      <c r="D65" s="24" t="s">
        <v>445</v>
      </c>
      <c r="E65" s="24" t="s">
        <v>444</v>
      </c>
      <c r="F65" s="24" t="s">
        <v>443</v>
      </c>
      <c r="G65" s="32" t="s">
        <v>406</v>
      </c>
      <c r="H65" s="33"/>
    </row>
    <row r="66" spans="1:8" ht="113.25" customHeight="1" thickBot="1" x14ac:dyDescent="0.3">
      <c r="A66" s="41"/>
      <c r="B66" s="61"/>
      <c r="C66" s="25"/>
      <c r="D66" s="25"/>
      <c r="E66" s="25"/>
      <c r="F66" s="25"/>
      <c r="G66" s="13" t="s">
        <v>442</v>
      </c>
      <c r="H66" s="14">
        <v>6</v>
      </c>
    </row>
    <row r="67" spans="1:8" ht="75" customHeight="1" x14ac:dyDescent="0.25">
      <c r="A67" s="41"/>
      <c r="B67" s="61"/>
      <c r="C67" s="25"/>
      <c r="D67" s="25"/>
      <c r="E67" s="25"/>
      <c r="F67" s="25"/>
      <c r="G67" s="32" t="s">
        <v>414</v>
      </c>
      <c r="H67" s="33"/>
    </row>
    <row r="68" spans="1:8" ht="32.25" thickBot="1" x14ac:dyDescent="0.3">
      <c r="A68" s="41"/>
      <c r="B68" s="61"/>
      <c r="C68" s="25"/>
      <c r="D68" s="25"/>
      <c r="E68" s="25"/>
      <c r="F68" s="25"/>
      <c r="G68" s="13" t="s">
        <v>441</v>
      </c>
      <c r="H68" s="14">
        <v>3</v>
      </c>
    </row>
    <row r="69" spans="1:8" x14ac:dyDescent="0.25">
      <c r="A69" s="41"/>
      <c r="B69" s="61"/>
      <c r="C69" s="25"/>
      <c r="D69" s="25"/>
      <c r="E69" s="25"/>
      <c r="F69" s="25"/>
      <c r="G69" s="32" t="s">
        <v>405</v>
      </c>
      <c r="H69" s="33"/>
    </row>
    <row r="70" spans="1:8" ht="47.25" x14ac:dyDescent="0.25">
      <c r="A70" s="41"/>
      <c r="B70" s="61"/>
      <c r="C70" s="25"/>
      <c r="D70" s="25"/>
      <c r="E70" s="25"/>
      <c r="F70" s="25"/>
      <c r="G70" s="13" t="s">
        <v>433</v>
      </c>
      <c r="H70" s="14">
        <v>70</v>
      </c>
    </row>
    <row r="71" spans="1:8" ht="16.5" thickBot="1" x14ac:dyDescent="0.3">
      <c r="A71" s="41"/>
      <c r="B71" s="61"/>
      <c r="C71" s="26"/>
      <c r="D71" s="26"/>
      <c r="E71" s="26"/>
      <c r="F71" s="26"/>
      <c r="G71" s="34" t="s">
        <v>8</v>
      </c>
      <c r="H71" s="36">
        <f>SUM(H66:H66,H68:H68,H70:H70)</f>
        <v>79</v>
      </c>
    </row>
    <row r="72" spans="1:8" ht="150" customHeight="1" thickBot="1" x14ac:dyDescent="0.3">
      <c r="A72" s="42"/>
      <c r="B72" s="62"/>
      <c r="C72" s="58" t="s">
        <v>440</v>
      </c>
      <c r="D72" s="58"/>
      <c r="E72" s="58"/>
      <c r="F72" s="59"/>
      <c r="G72" s="35"/>
      <c r="H72" s="37"/>
    </row>
    <row r="73" spans="1:8" ht="72" customHeight="1" x14ac:dyDescent="0.25">
      <c r="A73" s="40">
        <v>9</v>
      </c>
      <c r="B73" s="60" t="s">
        <v>439</v>
      </c>
      <c r="C73" s="24" t="s">
        <v>438</v>
      </c>
      <c r="D73" s="24" t="s">
        <v>437</v>
      </c>
      <c r="E73" s="24" t="s">
        <v>436</v>
      </c>
      <c r="F73" s="24" t="s">
        <v>435</v>
      </c>
      <c r="G73" s="32" t="s">
        <v>414</v>
      </c>
      <c r="H73" s="33"/>
    </row>
    <row r="74" spans="1:8" ht="32.25" thickBot="1" x14ac:dyDescent="0.3">
      <c r="A74" s="41"/>
      <c r="B74" s="61"/>
      <c r="C74" s="25"/>
      <c r="D74" s="25"/>
      <c r="E74" s="25"/>
      <c r="F74" s="25"/>
      <c r="G74" s="13" t="s">
        <v>434</v>
      </c>
      <c r="H74" s="14">
        <v>2</v>
      </c>
    </row>
    <row r="75" spans="1:8" x14ac:dyDescent="0.25">
      <c r="A75" s="41"/>
      <c r="B75" s="61"/>
      <c r="C75" s="25"/>
      <c r="D75" s="25"/>
      <c r="E75" s="25"/>
      <c r="F75" s="25"/>
      <c r="G75" s="32" t="s">
        <v>405</v>
      </c>
      <c r="H75" s="33"/>
    </row>
    <row r="76" spans="1:8" ht="47.25" x14ac:dyDescent="0.25">
      <c r="A76" s="41"/>
      <c r="B76" s="61"/>
      <c r="C76" s="25"/>
      <c r="D76" s="25"/>
      <c r="E76" s="25"/>
      <c r="F76" s="25"/>
      <c r="G76" s="13" t="s">
        <v>433</v>
      </c>
      <c r="H76" s="14">
        <v>6</v>
      </c>
    </row>
    <row r="77" spans="1:8" ht="162.75" customHeight="1" thickBot="1" x14ac:dyDescent="0.3">
      <c r="A77" s="41"/>
      <c r="B77" s="61"/>
      <c r="C77" s="26"/>
      <c r="D77" s="26"/>
      <c r="E77" s="26"/>
      <c r="F77" s="26"/>
      <c r="G77" s="34" t="s">
        <v>8</v>
      </c>
      <c r="H77" s="36">
        <f>SUM(H74:H74,H76:H76,)</f>
        <v>8</v>
      </c>
    </row>
    <row r="78" spans="1:8" ht="150" customHeight="1" thickBot="1" x14ac:dyDescent="0.3">
      <c r="A78" s="42"/>
      <c r="B78" s="62"/>
      <c r="C78" s="58" t="s">
        <v>432</v>
      </c>
      <c r="D78" s="58"/>
      <c r="E78" s="58"/>
      <c r="F78" s="59"/>
      <c r="G78" s="35"/>
      <c r="H78" s="37"/>
    </row>
    <row r="79" spans="1:8" x14ac:dyDescent="0.25">
      <c r="A79" s="40">
        <v>10</v>
      </c>
      <c r="B79" s="60" t="s">
        <v>426</v>
      </c>
      <c r="C79" s="24" t="s">
        <v>431</v>
      </c>
      <c r="D79" s="24" t="s">
        <v>430</v>
      </c>
      <c r="E79" s="24" t="s">
        <v>429</v>
      </c>
      <c r="F79" s="24" t="s">
        <v>428</v>
      </c>
      <c r="G79" s="32" t="s">
        <v>406</v>
      </c>
      <c r="H79" s="33"/>
    </row>
    <row r="80" spans="1:8" ht="48" thickBot="1" x14ac:dyDescent="0.3">
      <c r="A80" s="41"/>
      <c r="B80" s="61"/>
      <c r="C80" s="25"/>
      <c r="D80" s="25"/>
      <c r="E80" s="25"/>
      <c r="F80" s="25"/>
      <c r="G80" s="13" t="s">
        <v>421</v>
      </c>
      <c r="H80" s="14">
        <v>2</v>
      </c>
    </row>
    <row r="81" spans="1:8" ht="72" customHeight="1" x14ac:dyDescent="0.25">
      <c r="A81" s="41"/>
      <c r="B81" s="61"/>
      <c r="C81" s="25"/>
      <c r="D81" s="25"/>
      <c r="E81" s="25"/>
      <c r="F81" s="25"/>
      <c r="G81" s="32" t="s">
        <v>414</v>
      </c>
      <c r="H81" s="33"/>
    </row>
    <row r="82" spans="1:8" ht="63.75" thickBot="1" x14ac:dyDescent="0.3">
      <c r="A82" s="41"/>
      <c r="B82" s="61"/>
      <c r="C82" s="25"/>
      <c r="D82" s="25"/>
      <c r="E82" s="25"/>
      <c r="F82" s="25"/>
      <c r="G82" s="13" t="s">
        <v>413</v>
      </c>
      <c r="H82" s="14">
        <v>1</v>
      </c>
    </row>
    <row r="83" spans="1:8" x14ac:dyDescent="0.25">
      <c r="A83" s="41"/>
      <c r="B83" s="61"/>
      <c r="C83" s="25"/>
      <c r="D83" s="25"/>
      <c r="E83" s="25"/>
      <c r="F83" s="25"/>
      <c r="G83" s="32" t="s">
        <v>405</v>
      </c>
      <c r="H83" s="33"/>
    </row>
    <row r="84" spans="1:8" ht="63" x14ac:dyDescent="0.25">
      <c r="A84" s="41"/>
      <c r="B84" s="61"/>
      <c r="C84" s="25"/>
      <c r="D84" s="25"/>
      <c r="E84" s="25"/>
      <c r="F84" s="25"/>
      <c r="G84" s="13" t="s">
        <v>420</v>
      </c>
      <c r="H84" s="14">
        <v>8</v>
      </c>
    </row>
    <row r="85" spans="1:8" ht="16.5" thickBot="1" x14ac:dyDescent="0.3">
      <c r="A85" s="41"/>
      <c r="B85" s="61"/>
      <c r="C85" s="26"/>
      <c r="D85" s="26"/>
      <c r="E85" s="26"/>
      <c r="F85" s="26"/>
      <c r="G85" s="34" t="s">
        <v>8</v>
      </c>
      <c r="H85" s="36">
        <f>SUM(H80:H80,H82:H82,H84:H84)</f>
        <v>11</v>
      </c>
    </row>
    <row r="86" spans="1:8" ht="150" customHeight="1" thickBot="1" x14ac:dyDescent="0.3">
      <c r="A86" s="42"/>
      <c r="B86" s="62"/>
      <c r="C86" s="58" t="s">
        <v>427</v>
      </c>
      <c r="D86" s="58"/>
      <c r="E86" s="58"/>
      <c r="F86" s="59"/>
      <c r="G86" s="35"/>
      <c r="H86" s="37"/>
    </row>
    <row r="87" spans="1:8" x14ac:dyDescent="0.25">
      <c r="A87" s="40">
        <v>11</v>
      </c>
      <c r="B87" s="60" t="s">
        <v>426</v>
      </c>
      <c r="C87" s="24" t="s">
        <v>425</v>
      </c>
      <c r="D87" s="24" t="s">
        <v>424</v>
      </c>
      <c r="E87" s="24" t="s">
        <v>423</v>
      </c>
      <c r="F87" s="24" t="s">
        <v>422</v>
      </c>
      <c r="G87" s="32" t="s">
        <v>406</v>
      </c>
      <c r="H87" s="33"/>
    </row>
    <row r="88" spans="1:8" ht="48" thickBot="1" x14ac:dyDescent="0.3">
      <c r="A88" s="41"/>
      <c r="B88" s="61"/>
      <c r="C88" s="25"/>
      <c r="D88" s="25"/>
      <c r="E88" s="25"/>
      <c r="F88" s="25"/>
      <c r="G88" s="13" t="s">
        <v>421</v>
      </c>
      <c r="H88" s="14">
        <v>1</v>
      </c>
    </row>
    <row r="89" spans="1:8" ht="51.75" customHeight="1" x14ac:dyDescent="0.25">
      <c r="A89" s="41"/>
      <c r="B89" s="61"/>
      <c r="C89" s="25"/>
      <c r="D89" s="25"/>
      <c r="E89" s="25"/>
      <c r="F89" s="25"/>
      <c r="G89" s="32" t="s">
        <v>414</v>
      </c>
      <c r="H89" s="33"/>
    </row>
    <row r="90" spans="1:8" ht="63.75" thickBot="1" x14ac:dyDescent="0.3">
      <c r="A90" s="41"/>
      <c r="B90" s="61"/>
      <c r="C90" s="25"/>
      <c r="D90" s="25"/>
      <c r="E90" s="25"/>
      <c r="F90" s="25"/>
      <c r="G90" s="13" t="s">
        <v>413</v>
      </c>
      <c r="H90" s="14">
        <v>1</v>
      </c>
    </row>
    <row r="91" spans="1:8" x14ac:dyDescent="0.25">
      <c r="A91" s="41"/>
      <c r="B91" s="61"/>
      <c r="C91" s="25"/>
      <c r="D91" s="25"/>
      <c r="E91" s="25"/>
      <c r="F91" s="25"/>
      <c r="G91" s="32" t="s">
        <v>405</v>
      </c>
      <c r="H91" s="33"/>
    </row>
    <row r="92" spans="1:8" ht="63" x14ac:dyDescent="0.25">
      <c r="A92" s="41"/>
      <c r="B92" s="61"/>
      <c r="C92" s="25"/>
      <c r="D92" s="25"/>
      <c r="E92" s="25"/>
      <c r="F92" s="25"/>
      <c r="G92" s="13" t="s">
        <v>420</v>
      </c>
      <c r="H92" s="14">
        <v>5</v>
      </c>
    </row>
    <row r="93" spans="1:8" ht="16.5" thickBot="1" x14ac:dyDescent="0.3">
      <c r="A93" s="41"/>
      <c r="B93" s="61"/>
      <c r="C93" s="26"/>
      <c r="D93" s="26"/>
      <c r="E93" s="26"/>
      <c r="F93" s="26"/>
      <c r="G93" s="34" t="s">
        <v>8</v>
      </c>
      <c r="H93" s="36">
        <f>SUM(H88:H88,H90:H90,H92:H92)</f>
        <v>7</v>
      </c>
    </row>
    <row r="94" spans="1:8" ht="150" customHeight="1" thickBot="1" x14ac:dyDescent="0.3">
      <c r="A94" s="42"/>
      <c r="B94" s="62"/>
      <c r="C94" s="58" t="s">
        <v>419</v>
      </c>
      <c r="D94" s="58"/>
      <c r="E94" s="58"/>
      <c r="F94" s="59"/>
      <c r="G94" s="35"/>
      <c r="H94" s="37"/>
    </row>
    <row r="95" spans="1:8" x14ac:dyDescent="0.25">
      <c r="A95" s="40">
        <v>12</v>
      </c>
      <c r="B95" s="60" t="s">
        <v>410</v>
      </c>
      <c r="C95" s="24" t="s">
        <v>418</v>
      </c>
      <c r="D95" s="24" t="s">
        <v>417</v>
      </c>
      <c r="E95" s="24" t="s">
        <v>416</v>
      </c>
      <c r="F95" s="24" t="s">
        <v>415</v>
      </c>
      <c r="G95" s="32" t="s">
        <v>406</v>
      </c>
      <c r="H95" s="33"/>
    </row>
    <row r="96" spans="1:8" ht="47.25" x14ac:dyDescent="0.25">
      <c r="A96" s="41"/>
      <c r="B96" s="61"/>
      <c r="C96" s="25"/>
      <c r="D96" s="25"/>
      <c r="E96" s="25"/>
      <c r="F96" s="25"/>
      <c r="G96" s="13" t="s">
        <v>412</v>
      </c>
      <c r="H96" s="14">
        <v>4</v>
      </c>
    </row>
    <row r="97" spans="1:8" ht="32.25" thickBot="1" x14ac:dyDescent="0.3">
      <c r="A97" s="41"/>
      <c r="B97" s="61"/>
      <c r="C97" s="25"/>
      <c r="D97" s="25"/>
      <c r="E97" s="25"/>
      <c r="F97" s="25"/>
      <c r="G97" s="13" t="s">
        <v>404</v>
      </c>
      <c r="H97" s="14">
        <v>2</v>
      </c>
    </row>
    <row r="98" spans="1:8" ht="67.5" customHeight="1" x14ac:dyDescent="0.25">
      <c r="A98" s="41"/>
      <c r="B98" s="61"/>
      <c r="C98" s="25"/>
      <c r="D98" s="25"/>
      <c r="E98" s="25"/>
      <c r="F98" s="25"/>
      <c r="G98" s="32" t="s">
        <v>414</v>
      </c>
      <c r="H98" s="33"/>
    </row>
    <row r="99" spans="1:8" ht="63.75" thickBot="1" x14ac:dyDescent="0.3">
      <c r="A99" s="41"/>
      <c r="B99" s="61"/>
      <c r="C99" s="25"/>
      <c r="D99" s="25"/>
      <c r="E99" s="25"/>
      <c r="F99" s="25"/>
      <c r="G99" s="13" t="s">
        <v>413</v>
      </c>
      <c r="H99" s="14">
        <v>1</v>
      </c>
    </row>
    <row r="100" spans="1:8" x14ac:dyDescent="0.25">
      <c r="A100" s="41"/>
      <c r="B100" s="61"/>
      <c r="C100" s="25"/>
      <c r="D100" s="25"/>
      <c r="E100" s="25"/>
      <c r="F100" s="25"/>
      <c r="G100" s="32" t="s">
        <v>405</v>
      </c>
      <c r="H100" s="33"/>
    </row>
    <row r="101" spans="1:8" ht="47.25" x14ac:dyDescent="0.25">
      <c r="A101" s="41"/>
      <c r="B101" s="61"/>
      <c r="C101" s="25"/>
      <c r="D101" s="25"/>
      <c r="E101" s="25"/>
      <c r="F101" s="25"/>
      <c r="G101" s="13" t="s">
        <v>412</v>
      </c>
      <c r="H101" s="14">
        <v>9</v>
      </c>
    </row>
    <row r="102" spans="1:8" ht="31.5" x14ac:dyDescent="0.25">
      <c r="A102" s="41"/>
      <c r="B102" s="61"/>
      <c r="C102" s="25"/>
      <c r="D102" s="25"/>
      <c r="E102" s="25"/>
      <c r="F102" s="25"/>
      <c r="G102" s="13" t="s">
        <v>404</v>
      </c>
      <c r="H102" s="14">
        <v>6</v>
      </c>
    </row>
    <row r="103" spans="1:8" ht="16.5" thickBot="1" x14ac:dyDescent="0.3">
      <c r="A103" s="41"/>
      <c r="B103" s="61"/>
      <c r="C103" s="26"/>
      <c r="D103" s="26"/>
      <c r="E103" s="26"/>
      <c r="F103" s="26"/>
      <c r="G103" s="34" t="s">
        <v>8</v>
      </c>
      <c r="H103" s="36">
        <f>SUM(H96:H97,H99:H99,H101:H102,)</f>
        <v>22</v>
      </c>
    </row>
    <row r="104" spans="1:8" ht="150" customHeight="1" thickBot="1" x14ac:dyDescent="0.3">
      <c r="A104" s="42"/>
      <c r="B104" s="62"/>
      <c r="C104" s="58" t="s">
        <v>411</v>
      </c>
      <c r="D104" s="58"/>
      <c r="E104" s="58"/>
      <c r="F104" s="59"/>
      <c r="G104" s="35"/>
      <c r="H104" s="37"/>
    </row>
    <row r="105" spans="1:8" x14ac:dyDescent="0.25">
      <c r="A105" s="40">
        <v>13</v>
      </c>
      <c r="B105" s="60" t="s">
        <v>410</v>
      </c>
      <c r="C105" s="24" t="s">
        <v>265</v>
      </c>
      <c r="D105" s="24" t="s">
        <v>409</v>
      </c>
      <c r="E105" s="24" t="s">
        <v>408</v>
      </c>
      <c r="F105" s="24" t="s">
        <v>407</v>
      </c>
      <c r="G105" s="32" t="s">
        <v>406</v>
      </c>
      <c r="H105" s="33"/>
    </row>
    <row r="106" spans="1:8" ht="32.25" thickBot="1" x14ac:dyDescent="0.3">
      <c r="A106" s="41"/>
      <c r="B106" s="61"/>
      <c r="C106" s="25"/>
      <c r="D106" s="25"/>
      <c r="E106" s="25"/>
      <c r="F106" s="25"/>
      <c r="G106" s="13" t="s">
        <v>404</v>
      </c>
      <c r="H106" s="14">
        <v>2</v>
      </c>
    </row>
    <row r="107" spans="1:8" x14ac:dyDescent="0.25">
      <c r="A107" s="41"/>
      <c r="B107" s="61"/>
      <c r="C107" s="25"/>
      <c r="D107" s="25"/>
      <c r="E107" s="25"/>
      <c r="F107" s="25"/>
      <c r="G107" s="32" t="s">
        <v>405</v>
      </c>
      <c r="H107" s="33"/>
    </row>
    <row r="108" spans="1:8" ht="31.5" x14ac:dyDescent="0.25">
      <c r="A108" s="41"/>
      <c r="B108" s="61"/>
      <c r="C108" s="25"/>
      <c r="D108" s="25"/>
      <c r="E108" s="25"/>
      <c r="F108" s="25"/>
      <c r="G108" s="13" t="s">
        <v>404</v>
      </c>
      <c r="H108" s="14">
        <v>3</v>
      </c>
    </row>
    <row r="109" spans="1:8" ht="117" customHeight="1" thickBot="1" x14ac:dyDescent="0.3">
      <c r="A109" s="41"/>
      <c r="B109" s="61"/>
      <c r="C109" s="26"/>
      <c r="D109" s="26"/>
      <c r="E109" s="26"/>
      <c r="F109" s="26"/>
      <c r="G109" s="34" t="s">
        <v>8</v>
      </c>
      <c r="H109" s="36">
        <f>SUM(H106:H106,H108:H108)</f>
        <v>5</v>
      </c>
    </row>
    <row r="110" spans="1:8" ht="150" customHeight="1" thickBot="1" x14ac:dyDescent="0.3">
      <c r="A110" s="42"/>
      <c r="B110" s="62"/>
      <c r="C110" s="58" t="s">
        <v>403</v>
      </c>
      <c r="D110" s="58"/>
      <c r="E110" s="58"/>
      <c r="F110" s="59"/>
      <c r="G110" s="35"/>
      <c r="H110" s="37"/>
    </row>
    <row r="111" spans="1:8" ht="16.5" thickBot="1" x14ac:dyDescent="0.3">
      <c r="A111" s="48" t="s">
        <v>254</v>
      </c>
      <c r="B111" s="49"/>
      <c r="C111" s="49"/>
      <c r="D111" s="49"/>
      <c r="E111" s="50"/>
      <c r="F111" s="54">
        <f>H109+H103+H93+H85+H77+H71+H63+H55+H43+H32+H20+H11+H4</f>
        <v>682</v>
      </c>
      <c r="G111" s="55"/>
      <c r="H111" s="56"/>
    </row>
    <row r="112" spans="1:8" ht="291.60000000000002" customHeight="1" thickBot="1" x14ac:dyDescent="0.3">
      <c r="A112" s="43" t="s">
        <v>9</v>
      </c>
      <c r="B112" s="44"/>
      <c r="C112" s="63" t="s">
        <v>402</v>
      </c>
      <c r="D112" s="64"/>
      <c r="E112" s="64"/>
      <c r="F112" s="65"/>
      <c r="G112" s="22" t="s">
        <v>401</v>
      </c>
      <c r="H112" s="21" t="s">
        <v>400</v>
      </c>
    </row>
    <row r="113" spans="1:9" ht="223.5" customHeight="1" thickBot="1" x14ac:dyDescent="0.3">
      <c r="A113" s="43" t="s">
        <v>9</v>
      </c>
      <c r="B113" s="44"/>
      <c r="C113" s="63" t="s">
        <v>399</v>
      </c>
      <c r="D113" s="64"/>
      <c r="E113" s="64"/>
      <c r="F113" s="65"/>
      <c r="G113" s="22" t="s">
        <v>398</v>
      </c>
      <c r="H113" s="21" t="s">
        <v>397</v>
      </c>
      <c r="I113" s="5"/>
    </row>
  </sheetData>
  <sheetProtection algorithmName="SHA-512" hashValue="a+uw3HoFIlliY00ZLtCQJPw6CUWYdRzyH9uR8UzwnQ76vCqFQDHithfYqQzLOga16+ID9O2O37OtzIfm9WBWYA==" saltValue="I8DFEC4801xoQSN93SHC0w==" spinCount="100000" sheet="1" formatCells="0" formatColumns="0" formatRows="0" insertColumns="0" insertRows="0" insertHyperlinks="0" autoFilter="0"/>
  <autoFilter ref="A1:H449" xr:uid="{00000000-0009-0000-0000-000000000000}"/>
  <mergeCells count="157">
    <mergeCell ref="G83:H83"/>
    <mergeCell ref="G85:G86"/>
    <mergeCell ref="H85:H86"/>
    <mergeCell ref="C86:F86"/>
    <mergeCell ref="G87:H87"/>
    <mergeCell ref="H103:H104"/>
    <mergeCell ref="C104:F104"/>
    <mergeCell ref="C79:C85"/>
    <mergeCell ref="D79:D85"/>
    <mergeCell ref="B73:B78"/>
    <mergeCell ref="G73:H73"/>
    <mergeCell ref="G75:H75"/>
    <mergeCell ref="G77:G78"/>
    <mergeCell ref="H77:H78"/>
    <mergeCell ref="C78:F78"/>
    <mergeCell ref="G89:H89"/>
    <mergeCell ref="G91:H91"/>
    <mergeCell ref="G93:G94"/>
    <mergeCell ref="H93:H94"/>
    <mergeCell ref="C94:F94"/>
    <mergeCell ref="B95:B104"/>
    <mergeCell ref="G95:H95"/>
    <mergeCell ref="G98:H98"/>
    <mergeCell ref="G100:H100"/>
    <mergeCell ref="G103:G104"/>
    <mergeCell ref="B79:B86"/>
    <mergeCell ref="B87:B94"/>
    <mergeCell ref="G79:H79"/>
    <mergeCell ref="G81:H81"/>
    <mergeCell ref="B57:B64"/>
    <mergeCell ref="C73:C77"/>
    <mergeCell ref="D73:D77"/>
    <mergeCell ref="E73:E77"/>
    <mergeCell ref="F73:F77"/>
    <mergeCell ref="B65:B72"/>
    <mergeCell ref="G65:H65"/>
    <mergeCell ref="G67:H67"/>
    <mergeCell ref="G69:H69"/>
    <mergeCell ref="G71:G72"/>
    <mergeCell ref="H71:H72"/>
    <mergeCell ref="G57:H57"/>
    <mergeCell ref="G59:H59"/>
    <mergeCell ref="G61:H61"/>
    <mergeCell ref="G63:G64"/>
    <mergeCell ref="H63:H64"/>
    <mergeCell ref="C64:F64"/>
    <mergeCell ref="C57:C63"/>
    <mergeCell ref="D57:D63"/>
    <mergeCell ref="E57:E63"/>
    <mergeCell ref="F57:F63"/>
    <mergeCell ref="A2:A5"/>
    <mergeCell ref="A6:A12"/>
    <mergeCell ref="A13:A21"/>
    <mergeCell ref="B2:B5"/>
    <mergeCell ref="B22:B33"/>
    <mergeCell ref="B6:B12"/>
    <mergeCell ref="F45:F55"/>
    <mergeCell ref="B34:B44"/>
    <mergeCell ref="G34:H34"/>
    <mergeCell ref="G37:H37"/>
    <mergeCell ref="G39:H39"/>
    <mergeCell ref="G43:G44"/>
    <mergeCell ref="H43:H44"/>
    <mergeCell ref="C44:F44"/>
    <mergeCell ref="C34:C43"/>
    <mergeCell ref="D34:D43"/>
    <mergeCell ref="B45:B56"/>
    <mergeCell ref="G45:H45"/>
    <mergeCell ref="G49:H49"/>
    <mergeCell ref="G51:H51"/>
    <mergeCell ref="G55:G56"/>
    <mergeCell ref="H55:H56"/>
    <mergeCell ref="C56:F56"/>
    <mergeCell ref="C45:C55"/>
    <mergeCell ref="C5:F5"/>
    <mergeCell ref="C2:C4"/>
    <mergeCell ref="D2:D4"/>
    <mergeCell ref="E2:E4"/>
    <mergeCell ref="F2:F4"/>
    <mergeCell ref="G11:G12"/>
    <mergeCell ref="H11:H12"/>
    <mergeCell ref="C12:F12"/>
    <mergeCell ref="C6:C11"/>
    <mergeCell ref="G2:H2"/>
    <mergeCell ref="G4:G5"/>
    <mergeCell ref="H4:H5"/>
    <mergeCell ref="D6:D11"/>
    <mergeCell ref="E6:E11"/>
    <mergeCell ref="F6:F11"/>
    <mergeCell ref="G32:G33"/>
    <mergeCell ref="H32:H33"/>
    <mergeCell ref="G6:H6"/>
    <mergeCell ref="G9:H9"/>
    <mergeCell ref="F13:F20"/>
    <mergeCell ref="G28:H28"/>
    <mergeCell ref="C33:F33"/>
    <mergeCell ref="C22:C32"/>
    <mergeCell ref="D22:D32"/>
    <mergeCell ref="E22:E32"/>
    <mergeCell ref="F22:F32"/>
    <mergeCell ref="G22:H22"/>
    <mergeCell ref="G25:H25"/>
    <mergeCell ref="A113:B113"/>
    <mergeCell ref="C113:F113"/>
    <mergeCell ref="G109:G110"/>
    <mergeCell ref="H109:H110"/>
    <mergeCell ref="G105:H105"/>
    <mergeCell ref="G107:H107"/>
    <mergeCell ref="A111:E111"/>
    <mergeCell ref="F111:H111"/>
    <mergeCell ref="A112:B112"/>
    <mergeCell ref="C112:F112"/>
    <mergeCell ref="B105:B110"/>
    <mergeCell ref="B13:B21"/>
    <mergeCell ref="G13:H13"/>
    <mergeCell ref="G15:H15"/>
    <mergeCell ref="G17:H17"/>
    <mergeCell ref="G20:G21"/>
    <mergeCell ref="H20:H21"/>
    <mergeCell ref="C21:F21"/>
    <mergeCell ref="C13:C20"/>
    <mergeCell ref="D13:D20"/>
    <mergeCell ref="E13:E20"/>
    <mergeCell ref="C110:F110"/>
    <mergeCell ref="A105:A110"/>
    <mergeCell ref="C105:C109"/>
    <mergeCell ref="D105:D109"/>
    <mergeCell ref="E105:E109"/>
    <mergeCell ref="F105:F109"/>
    <mergeCell ref="A87:A94"/>
    <mergeCell ref="A95:A104"/>
    <mergeCell ref="A22:A33"/>
    <mergeCell ref="A34:A44"/>
    <mergeCell ref="A45:A56"/>
    <mergeCell ref="A57:A64"/>
    <mergeCell ref="A65:A72"/>
    <mergeCell ref="E34:E43"/>
    <mergeCell ref="F34:F43"/>
    <mergeCell ref="A73:A78"/>
    <mergeCell ref="A79:A86"/>
    <mergeCell ref="D45:D55"/>
    <mergeCell ref="E45:E55"/>
    <mergeCell ref="C72:F72"/>
    <mergeCell ref="C65:C71"/>
    <mergeCell ref="D65:D71"/>
    <mergeCell ref="E65:E71"/>
    <mergeCell ref="F65:F71"/>
    <mergeCell ref="C95:C103"/>
    <mergeCell ref="D95:D103"/>
    <mergeCell ref="E95:E103"/>
    <mergeCell ref="F95:F103"/>
    <mergeCell ref="E79:E85"/>
    <mergeCell ref="F79:F85"/>
    <mergeCell ref="C87:C93"/>
    <mergeCell ref="D87:D93"/>
    <mergeCell ref="E87:E93"/>
    <mergeCell ref="F87:F93"/>
  </mergeCells>
  <pageMargins left="0.7" right="0.7" top="0.75" bottom="0.75" header="0.3" footer="0.3"/>
  <pageSetup paperSize="9"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17A615-55B2-4E6E-885E-E94B4A856619}">
  <dimension ref="A1:I176"/>
  <sheetViews>
    <sheetView zoomScale="85" zoomScaleNormal="85" workbookViewId="0">
      <selection activeCell="I6" sqref="I6"/>
    </sheetView>
  </sheetViews>
  <sheetFormatPr defaultColWidth="9.140625" defaultRowHeight="15.75" x14ac:dyDescent="0.25"/>
  <cols>
    <col min="1" max="1" width="12" style="3" customWidth="1"/>
    <col min="2" max="2" width="24" style="4" customWidth="1"/>
    <col min="3" max="3" width="23" style="3" customWidth="1"/>
    <col min="4" max="4" width="28.5703125" style="3" customWidth="1"/>
    <col min="5" max="5" width="24.42578125" style="3" customWidth="1"/>
    <col min="6" max="6" width="28" style="3" customWidth="1"/>
    <col min="7" max="7" width="24" style="3" customWidth="1"/>
    <col min="8" max="8" width="23.140625" style="3" customWidth="1"/>
    <col min="9" max="9" width="80.28515625" style="2" customWidth="1"/>
    <col min="10" max="16384" width="9.140625" style="2"/>
  </cols>
  <sheetData>
    <row r="1" spans="1:8" s="1" customFormat="1" ht="48" thickBot="1" x14ac:dyDescent="0.3">
      <c r="A1" s="8" t="s">
        <v>0</v>
      </c>
      <c r="B1" s="9" t="s">
        <v>1</v>
      </c>
      <c r="C1" s="10" t="s">
        <v>2</v>
      </c>
      <c r="D1" s="10" t="s">
        <v>3</v>
      </c>
      <c r="E1" s="10" t="s">
        <v>4</v>
      </c>
      <c r="F1" s="10" t="s">
        <v>5</v>
      </c>
      <c r="G1" s="11" t="s">
        <v>6</v>
      </c>
      <c r="H1" s="12" t="s">
        <v>7</v>
      </c>
    </row>
    <row r="2" spans="1:8" x14ac:dyDescent="0.25">
      <c r="A2" s="40">
        <v>1</v>
      </c>
      <c r="B2" s="60" t="s">
        <v>396</v>
      </c>
      <c r="C2" s="24" t="s">
        <v>395</v>
      </c>
      <c r="D2" s="24" t="s">
        <v>394</v>
      </c>
      <c r="E2" s="24" t="s">
        <v>393</v>
      </c>
      <c r="F2" s="24" t="s">
        <v>392</v>
      </c>
      <c r="G2" s="32" t="s">
        <v>332</v>
      </c>
      <c r="H2" s="33"/>
    </row>
    <row r="3" spans="1:8" ht="32.25" thickBot="1" x14ac:dyDescent="0.3">
      <c r="A3" s="41"/>
      <c r="B3" s="61"/>
      <c r="C3" s="25"/>
      <c r="D3" s="25"/>
      <c r="E3" s="25"/>
      <c r="F3" s="25"/>
      <c r="G3" s="13" t="s">
        <v>386</v>
      </c>
      <c r="H3" s="14">
        <v>1</v>
      </c>
    </row>
    <row r="4" spans="1:8" x14ac:dyDescent="0.25">
      <c r="A4" s="41"/>
      <c r="B4" s="61"/>
      <c r="C4" s="25"/>
      <c r="D4" s="25"/>
      <c r="E4" s="25"/>
      <c r="F4" s="25"/>
      <c r="G4" s="32" t="s">
        <v>261</v>
      </c>
      <c r="H4" s="33"/>
    </row>
    <row r="5" spans="1:8" ht="94.5" x14ac:dyDescent="0.25">
      <c r="A5" s="41"/>
      <c r="B5" s="61"/>
      <c r="C5" s="25"/>
      <c r="D5" s="25"/>
      <c r="E5" s="25"/>
      <c r="F5" s="25"/>
      <c r="G5" s="13" t="s">
        <v>347</v>
      </c>
      <c r="H5" s="14">
        <v>1</v>
      </c>
    </row>
    <row r="6" spans="1:8" ht="16.5" thickBot="1" x14ac:dyDescent="0.3">
      <c r="A6" s="41"/>
      <c r="B6" s="61"/>
      <c r="C6" s="26"/>
      <c r="D6" s="26"/>
      <c r="E6" s="26"/>
      <c r="F6" s="26"/>
      <c r="G6" s="34" t="s">
        <v>8</v>
      </c>
      <c r="H6" s="36">
        <f>SUM(H3:H3,H5:H5,)</f>
        <v>2</v>
      </c>
    </row>
    <row r="7" spans="1:8" ht="150" customHeight="1" thickBot="1" x14ac:dyDescent="0.3">
      <c r="A7" s="42"/>
      <c r="B7" s="62"/>
      <c r="C7" s="58" t="s">
        <v>391</v>
      </c>
      <c r="D7" s="58"/>
      <c r="E7" s="58"/>
      <c r="F7" s="59"/>
      <c r="G7" s="35"/>
      <c r="H7" s="37"/>
    </row>
    <row r="8" spans="1:8" x14ac:dyDescent="0.25">
      <c r="A8" s="40">
        <v>2</v>
      </c>
      <c r="B8" s="60" t="s">
        <v>329</v>
      </c>
      <c r="C8" s="24" t="s">
        <v>390</v>
      </c>
      <c r="D8" s="24" t="s">
        <v>389</v>
      </c>
      <c r="E8" s="24" t="s">
        <v>388</v>
      </c>
      <c r="F8" s="24" t="s">
        <v>387</v>
      </c>
      <c r="G8" s="32" t="s">
        <v>332</v>
      </c>
      <c r="H8" s="33"/>
    </row>
    <row r="9" spans="1:8" ht="31.5" x14ac:dyDescent="0.25">
      <c r="A9" s="41"/>
      <c r="B9" s="61"/>
      <c r="C9" s="25"/>
      <c r="D9" s="25"/>
      <c r="E9" s="25"/>
      <c r="F9" s="25"/>
      <c r="G9" s="13" t="s">
        <v>386</v>
      </c>
      <c r="H9" s="14">
        <v>2</v>
      </c>
    </row>
    <row r="10" spans="1:8" ht="63" x14ac:dyDescent="0.25">
      <c r="A10" s="41"/>
      <c r="B10" s="61"/>
      <c r="C10" s="25"/>
      <c r="D10" s="25"/>
      <c r="E10" s="25"/>
      <c r="F10" s="25"/>
      <c r="G10" s="13" t="s">
        <v>385</v>
      </c>
      <c r="H10" s="14">
        <v>2</v>
      </c>
    </row>
    <row r="11" spans="1:8" ht="48" thickBot="1" x14ac:dyDescent="0.3">
      <c r="A11" s="41"/>
      <c r="B11" s="61"/>
      <c r="C11" s="25"/>
      <c r="D11" s="25"/>
      <c r="E11" s="25"/>
      <c r="F11" s="25"/>
      <c r="G11" s="13" t="s">
        <v>331</v>
      </c>
      <c r="H11" s="14">
        <v>3</v>
      </c>
    </row>
    <row r="12" spans="1:8" x14ac:dyDescent="0.25">
      <c r="A12" s="41"/>
      <c r="B12" s="61"/>
      <c r="C12" s="25"/>
      <c r="D12" s="25"/>
      <c r="E12" s="25"/>
      <c r="F12" s="25"/>
      <c r="G12" s="32" t="s">
        <v>273</v>
      </c>
      <c r="H12" s="33"/>
    </row>
    <row r="13" spans="1:8" ht="31.5" x14ac:dyDescent="0.25">
      <c r="A13" s="41"/>
      <c r="B13" s="61"/>
      <c r="C13" s="25"/>
      <c r="D13" s="25"/>
      <c r="E13" s="25"/>
      <c r="F13" s="25"/>
      <c r="G13" s="13" t="s">
        <v>351</v>
      </c>
      <c r="H13" s="14">
        <v>5</v>
      </c>
    </row>
    <row r="14" spans="1:8" ht="79.5" thickBot="1" x14ac:dyDescent="0.3">
      <c r="A14" s="41"/>
      <c r="B14" s="61"/>
      <c r="C14" s="25"/>
      <c r="D14" s="25"/>
      <c r="E14" s="25"/>
      <c r="F14" s="25"/>
      <c r="G14" s="13" t="s">
        <v>350</v>
      </c>
      <c r="H14" s="14">
        <v>2</v>
      </c>
    </row>
    <row r="15" spans="1:8" x14ac:dyDescent="0.25">
      <c r="A15" s="41"/>
      <c r="B15" s="61"/>
      <c r="C15" s="25"/>
      <c r="D15" s="25"/>
      <c r="E15" s="25"/>
      <c r="F15" s="25"/>
      <c r="G15" s="32" t="s">
        <v>308</v>
      </c>
      <c r="H15" s="33"/>
    </row>
    <row r="16" spans="1:8" ht="31.5" x14ac:dyDescent="0.25">
      <c r="A16" s="41"/>
      <c r="B16" s="61"/>
      <c r="C16" s="25"/>
      <c r="D16" s="25"/>
      <c r="E16" s="25"/>
      <c r="F16" s="25"/>
      <c r="G16" s="13" t="s">
        <v>318</v>
      </c>
      <c r="H16" s="14">
        <v>5</v>
      </c>
    </row>
    <row r="17" spans="1:8" ht="16.5" thickBot="1" x14ac:dyDescent="0.3">
      <c r="A17" s="41"/>
      <c r="B17" s="61"/>
      <c r="C17" s="26"/>
      <c r="D17" s="26"/>
      <c r="E17" s="26"/>
      <c r="F17" s="26"/>
      <c r="G17" s="34" t="s">
        <v>8</v>
      </c>
      <c r="H17" s="36">
        <f>SUM(H9:H11,H13:H14,H16:H16,)</f>
        <v>19</v>
      </c>
    </row>
    <row r="18" spans="1:8" ht="150" customHeight="1" thickBot="1" x14ac:dyDescent="0.3">
      <c r="A18" s="42"/>
      <c r="B18" s="62"/>
      <c r="C18" s="58" t="s">
        <v>384</v>
      </c>
      <c r="D18" s="58"/>
      <c r="E18" s="58"/>
      <c r="F18" s="59"/>
      <c r="G18" s="35"/>
      <c r="H18" s="37"/>
    </row>
    <row r="19" spans="1:8" x14ac:dyDescent="0.25">
      <c r="A19" s="40">
        <v>3</v>
      </c>
      <c r="B19" s="60" t="s">
        <v>329</v>
      </c>
      <c r="C19" s="24" t="s">
        <v>383</v>
      </c>
      <c r="D19" s="24" t="s">
        <v>382</v>
      </c>
      <c r="E19" s="24" t="s">
        <v>381</v>
      </c>
      <c r="F19" s="24" t="s">
        <v>380</v>
      </c>
      <c r="G19" s="32" t="s">
        <v>273</v>
      </c>
      <c r="H19" s="33"/>
    </row>
    <row r="20" spans="1:8" ht="31.5" x14ac:dyDescent="0.25">
      <c r="A20" s="41"/>
      <c r="B20" s="61"/>
      <c r="C20" s="25"/>
      <c r="D20" s="25"/>
      <c r="E20" s="25"/>
      <c r="F20" s="25"/>
      <c r="G20" s="13" t="s">
        <v>351</v>
      </c>
      <c r="H20" s="14">
        <v>5</v>
      </c>
    </row>
    <row r="21" spans="1:8" ht="78.75" x14ac:dyDescent="0.25">
      <c r="A21" s="41"/>
      <c r="B21" s="61"/>
      <c r="C21" s="25"/>
      <c r="D21" s="25"/>
      <c r="E21" s="25"/>
      <c r="F21" s="25"/>
      <c r="G21" s="13" t="s">
        <v>350</v>
      </c>
      <c r="H21" s="14">
        <v>4</v>
      </c>
    </row>
    <row r="22" spans="1:8" ht="63" x14ac:dyDescent="0.25">
      <c r="A22" s="41"/>
      <c r="B22" s="61"/>
      <c r="C22" s="25"/>
      <c r="D22" s="25"/>
      <c r="E22" s="25"/>
      <c r="F22" s="25"/>
      <c r="G22" s="13" t="s">
        <v>374</v>
      </c>
      <c r="H22" s="14">
        <v>3</v>
      </c>
    </row>
    <row r="23" spans="1:8" ht="63" x14ac:dyDescent="0.25">
      <c r="A23" s="41"/>
      <c r="B23" s="61"/>
      <c r="C23" s="25"/>
      <c r="D23" s="25"/>
      <c r="E23" s="25"/>
      <c r="F23" s="25"/>
      <c r="G23" s="13" t="s">
        <v>349</v>
      </c>
      <c r="H23" s="14">
        <v>5</v>
      </c>
    </row>
    <row r="24" spans="1:8" ht="220.5" x14ac:dyDescent="0.25">
      <c r="A24" s="41"/>
      <c r="B24" s="61"/>
      <c r="C24" s="25"/>
      <c r="D24" s="25"/>
      <c r="E24" s="25"/>
      <c r="F24" s="25"/>
      <c r="G24" s="13" t="s">
        <v>340</v>
      </c>
      <c r="H24" s="14">
        <v>5</v>
      </c>
    </row>
    <row r="25" spans="1:8" ht="110.25" x14ac:dyDescent="0.25">
      <c r="A25" s="41"/>
      <c r="B25" s="61"/>
      <c r="C25" s="25"/>
      <c r="D25" s="25"/>
      <c r="E25" s="25"/>
      <c r="F25" s="25"/>
      <c r="G25" s="13" t="s">
        <v>369</v>
      </c>
      <c r="H25" s="14">
        <v>4</v>
      </c>
    </row>
    <row r="26" spans="1:8" ht="189" x14ac:dyDescent="0.25">
      <c r="A26" s="41"/>
      <c r="B26" s="61"/>
      <c r="C26" s="25"/>
      <c r="D26" s="25"/>
      <c r="E26" s="25"/>
      <c r="F26" s="25"/>
      <c r="G26" s="13" t="s">
        <v>339</v>
      </c>
      <c r="H26" s="14">
        <v>3</v>
      </c>
    </row>
    <row r="27" spans="1:8" ht="94.5" x14ac:dyDescent="0.25">
      <c r="A27" s="41"/>
      <c r="B27" s="61"/>
      <c r="C27" s="25"/>
      <c r="D27" s="25"/>
      <c r="E27" s="25"/>
      <c r="F27" s="25"/>
      <c r="G27" s="13" t="s">
        <v>368</v>
      </c>
      <c r="H27" s="14">
        <v>4</v>
      </c>
    </row>
    <row r="28" spans="1:8" ht="48" thickBot="1" x14ac:dyDescent="0.3">
      <c r="A28" s="41"/>
      <c r="B28" s="61"/>
      <c r="C28" s="25"/>
      <c r="D28" s="25"/>
      <c r="E28" s="25"/>
      <c r="F28" s="25"/>
      <c r="G28" s="13" t="s">
        <v>348</v>
      </c>
      <c r="H28" s="14">
        <v>1</v>
      </c>
    </row>
    <row r="29" spans="1:8" x14ac:dyDescent="0.25">
      <c r="A29" s="41"/>
      <c r="B29" s="61"/>
      <c r="C29" s="25"/>
      <c r="D29" s="25"/>
      <c r="E29" s="25"/>
      <c r="F29" s="25"/>
      <c r="G29" s="32" t="s">
        <v>261</v>
      </c>
      <c r="H29" s="33"/>
    </row>
    <row r="30" spans="1:8" ht="94.5" x14ac:dyDescent="0.25">
      <c r="A30" s="41"/>
      <c r="B30" s="61"/>
      <c r="C30" s="25"/>
      <c r="D30" s="25"/>
      <c r="E30" s="25"/>
      <c r="F30" s="25"/>
      <c r="G30" s="13" t="s">
        <v>347</v>
      </c>
      <c r="H30" s="14">
        <v>2</v>
      </c>
    </row>
    <row r="31" spans="1:8" ht="48" thickBot="1" x14ac:dyDescent="0.3">
      <c r="A31" s="41"/>
      <c r="B31" s="61"/>
      <c r="C31" s="25"/>
      <c r="D31" s="25"/>
      <c r="E31" s="25"/>
      <c r="F31" s="25"/>
      <c r="G31" s="13" t="s">
        <v>281</v>
      </c>
      <c r="H31" s="14">
        <v>2</v>
      </c>
    </row>
    <row r="32" spans="1:8" x14ac:dyDescent="0.25">
      <c r="A32" s="41"/>
      <c r="B32" s="61"/>
      <c r="C32" s="25"/>
      <c r="D32" s="25"/>
      <c r="E32" s="25"/>
      <c r="F32" s="25"/>
      <c r="G32" s="32" t="s">
        <v>308</v>
      </c>
      <c r="H32" s="33"/>
    </row>
    <row r="33" spans="1:8" ht="32.25" thickBot="1" x14ac:dyDescent="0.3">
      <c r="A33" s="41"/>
      <c r="B33" s="61"/>
      <c r="C33" s="25"/>
      <c r="D33" s="25"/>
      <c r="E33" s="25"/>
      <c r="F33" s="25"/>
      <c r="G33" s="13" t="s">
        <v>318</v>
      </c>
      <c r="H33" s="14">
        <v>5</v>
      </c>
    </row>
    <row r="34" spans="1:8" x14ac:dyDescent="0.25">
      <c r="A34" s="41"/>
      <c r="B34" s="61"/>
      <c r="C34" s="25"/>
      <c r="D34" s="25"/>
      <c r="E34" s="25"/>
      <c r="F34" s="25"/>
      <c r="G34" s="32" t="s">
        <v>257</v>
      </c>
      <c r="H34" s="33"/>
    </row>
    <row r="35" spans="1:8" ht="31.5" x14ac:dyDescent="0.25">
      <c r="A35" s="41"/>
      <c r="B35" s="61"/>
      <c r="C35" s="25"/>
      <c r="D35" s="25"/>
      <c r="E35" s="25"/>
      <c r="F35" s="25"/>
      <c r="G35" s="13" t="s">
        <v>317</v>
      </c>
      <c r="H35" s="14">
        <v>3</v>
      </c>
    </row>
    <row r="36" spans="1:8" ht="16.5" thickBot="1" x14ac:dyDescent="0.3">
      <c r="A36" s="41"/>
      <c r="B36" s="61"/>
      <c r="C36" s="26"/>
      <c r="D36" s="26"/>
      <c r="E36" s="26"/>
      <c r="F36" s="26"/>
      <c r="G36" s="34" t="s">
        <v>8</v>
      </c>
      <c r="H36" s="36">
        <f>SUM(H20:H28,H30:H31,H33:H33,H35:H35)</f>
        <v>46</v>
      </c>
    </row>
    <row r="37" spans="1:8" ht="150" customHeight="1" thickBot="1" x14ac:dyDescent="0.3">
      <c r="A37" s="42"/>
      <c r="B37" s="62"/>
      <c r="C37" s="58" t="s">
        <v>379</v>
      </c>
      <c r="D37" s="58"/>
      <c r="E37" s="58"/>
      <c r="F37" s="59"/>
      <c r="G37" s="35"/>
      <c r="H37" s="37"/>
    </row>
    <row r="38" spans="1:8" x14ac:dyDescent="0.25">
      <c r="A38" s="40">
        <v>4</v>
      </c>
      <c r="B38" s="60" t="s">
        <v>345</v>
      </c>
      <c r="C38" s="24" t="s">
        <v>378</v>
      </c>
      <c r="D38" s="24" t="s">
        <v>377</v>
      </c>
      <c r="E38" s="24" t="s">
        <v>376</v>
      </c>
      <c r="F38" s="24" t="s">
        <v>375</v>
      </c>
      <c r="G38" s="32" t="s">
        <v>273</v>
      </c>
      <c r="H38" s="33"/>
    </row>
    <row r="39" spans="1:8" ht="78.75" x14ac:dyDescent="0.25">
      <c r="A39" s="41"/>
      <c r="B39" s="61"/>
      <c r="C39" s="25"/>
      <c r="D39" s="25"/>
      <c r="E39" s="25"/>
      <c r="F39" s="25"/>
      <c r="G39" s="13" t="s">
        <v>350</v>
      </c>
      <c r="H39" s="14">
        <v>2</v>
      </c>
    </row>
    <row r="40" spans="1:8" ht="63" x14ac:dyDescent="0.25">
      <c r="A40" s="41"/>
      <c r="B40" s="61"/>
      <c r="C40" s="25"/>
      <c r="D40" s="25"/>
      <c r="E40" s="25"/>
      <c r="F40" s="25"/>
      <c r="G40" s="13" t="s">
        <v>374</v>
      </c>
      <c r="H40" s="14">
        <v>4</v>
      </c>
    </row>
    <row r="41" spans="1:8" ht="63" x14ac:dyDescent="0.25">
      <c r="A41" s="41"/>
      <c r="B41" s="61"/>
      <c r="C41" s="25"/>
      <c r="D41" s="25"/>
      <c r="E41" s="25"/>
      <c r="F41" s="25"/>
      <c r="G41" s="13" t="s">
        <v>349</v>
      </c>
      <c r="H41" s="14">
        <v>3</v>
      </c>
    </row>
    <row r="42" spans="1:8" ht="189.75" thickBot="1" x14ac:dyDescent="0.3">
      <c r="A42" s="41"/>
      <c r="B42" s="61"/>
      <c r="C42" s="25"/>
      <c r="D42" s="25"/>
      <c r="E42" s="25"/>
      <c r="F42" s="25"/>
      <c r="G42" s="13" t="s">
        <v>339</v>
      </c>
      <c r="H42" s="14">
        <v>2</v>
      </c>
    </row>
    <row r="43" spans="1:8" x14ac:dyDescent="0.25">
      <c r="A43" s="41"/>
      <c r="B43" s="61"/>
      <c r="C43" s="25"/>
      <c r="D43" s="25"/>
      <c r="E43" s="25"/>
      <c r="F43" s="25"/>
      <c r="G43" s="32" t="s">
        <v>257</v>
      </c>
      <c r="H43" s="33"/>
    </row>
    <row r="44" spans="1:8" ht="31.5" x14ac:dyDescent="0.25">
      <c r="A44" s="41"/>
      <c r="B44" s="61"/>
      <c r="C44" s="25"/>
      <c r="D44" s="25"/>
      <c r="E44" s="25"/>
      <c r="F44" s="25"/>
      <c r="G44" s="13" t="s">
        <v>317</v>
      </c>
      <c r="H44" s="14">
        <v>5</v>
      </c>
    </row>
    <row r="45" spans="1:8" ht="16.5" thickBot="1" x14ac:dyDescent="0.3">
      <c r="A45" s="41"/>
      <c r="B45" s="61"/>
      <c r="C45" s="26"/>
      <c r="D45" s="26"/>
      <c r="E45" s="26"/>
      <c r="F45" s="26"/>
      <c r="G45" s="34" t="s">
        <v>8</v>
      </c>
      <c r="H45" s="36">
        <f>SUM(H39:H42,H44:H44)</f>
        <v>16</v>
      </c>
    </row>
    <row r="46" spans="1:8" ht="150" customHeight="1" thickBot="1" x14ac:dyDescent="0.3">
      <c r="A46" s="42"/>
      <c r="B46" s="62"/>
      <c r="C46" s="58" t="s">
        <v>373</v>
      </c>
      <c r="D46" s="58"/>
      <c r="E46" s="58"/>
      <c r="F46" s="59"/>
      <c r="G46" s="35"/>
      <c r="H46" s="37"/>
    </row>
    <row r="47" spans="1:8" x14ac:dyDescent="0.25">
      <c r="A47" s="40">
        <v>5</v>
      </c>
      <c r="B47" s="60" t="s">
        <v>345</v>
      </c>
      <c r="C47" s="24" t="s">
        <v>372</v>
      </c>
      <c r="D47" s="24" t="s">
        <v>371</v>
      </c>
      <c r="E47" s="24" t="s">
        <v>364</v>
      </c>
      <c r="F47" s="24" t="s">
        <v>370</v>
      </c>
      <c r="G47" s="32" t="s">
        <v>273</v>
      </c>
      <c r="H47" s="33"/>
    </row>
    <row r="48" spans="1:8" ht="63" x14ac:dyDescent="0.25">
      <c r="A48" s="41"/>
      <c r="B48" s="61"/>
      <c r="C48" s="25"/>
      <c r="D48" s="25"/>
      <c r="E48" s="25"/>
      <c r="F48" s="25"/>
      <c r="G48" s="13" t="s">
        <v>349</v>
      </c>
      <c r="H48" s="14">
        <v>3</v>
      </c>
    </row>
    <row r="49" spans="1:8" ht="220.5" x14ac:dyDescent="0.25">
      <c r="A49" s="41"/>
      <c r="B49" s="61"/>
      <c r="C49" s="25"/>
      <c r="D49" s="25"/>
      <c r="E49" s="25"/>
      <c r="F49" s="25"/>
      <c r="G49" s="13" t="s">
        <v>340</v>
      </c>
      <c r="H49" s="14">
        <v>5</v>
      </c>
    </row>
    <row r="50" spans="1:8" ht="110.25" x14ac:dyDescent="0.25">
      <c r="A50" s="41"/>
      <c r="B50" s="61"/>
      <c r="C50" s="25"/>
      <c r="D50" s="25"/>
      <c r="E50" s="25"/>
      <c r="F50" s="25"/>
      <c r="G50" s="13" t="s">
        <v>369</v>
      </c>
      <c r="H50" s="14">
        <v>4</v>
      </c>
    </row>
    <row r="51" spans="1:8" ht="95.25" thickBot="1" x14ac:dyDescent="0.3">
      <c r="A51" s="41"/>
      <c r="B51" s="61"/>
      <c r="C51" s="25"/>
      <c r="D51" s="25"/>
      <c r="E51" s="25"/>
      <c r="F51" s="25"/>
      <c r="G51" s="13" t="s">
        <v>368</v>
      </c>
      <c r="H51" s="14">
        <v>4</v>
      </c>
    </row>
    <row r="52" spans="1:8" x14ac:dyDescent="0.25">
      <c r="A52" s="41"/>
      <c r="B52" s="61"/>
      <c r="C52" s="25"/>
      <c r="D52" s="25"/>
      <c r="E52" s="25"/>
      <c r="F52" s="25"/>
      <c r="G52" s="32" t="s">
        <v>257</v>
      </c>
      <c r="H52" s="33"/>
    </row>
    <row r="53" spans="1:8" ht="31.5" x14ac:dyDescent="0.25">
      <c r="A53" s="41"/>
      <c r="B53" s="61"/>
      <c r="C53" s="25"/>
      <c r="D53" s="25"/>
      <c r="E53" s="25"/>
      <c r="F53" s="25"/>
      <c r="G53" s="13" t="s">
        <v>317</v>
      </c>
      <c r="H53" s="14">
        <v>5</v>
      </c>
    </row>
    <row r="54" spans="1:8" ht="16.5" thickBot="1" x14ac:dyDescent="0.3">
      <c r="A54" s="41"/>
      <c r="B54" s="61"/>
      <c r="C54" s="26"/>
      <c r="D54" s="26"/>
      <c r="E54" s="26"/>
      <c r="F54" s="26"/>
      <c r="G54" s="34" t="s">
        <v>8</v>
      </c>
      <c r="H54" s="36">
        <f>SUM(H48:H51,H53:H53)</f>
        <v>21</v>
      </c>
    </row>
    <row r="55" spans="1:8" ht="150" customHeight="1" thickBot="1" x14ac:dyDescent="0.3">
      <c r="A55" s="42"/>
      <c r="B55" s="62"/>
      <c r="C55" s="58" t="s">
        <v>367</v>
      </c>
      <c r="D55" s="58"/>
      <c r="E55" s="58"/>
      <c r="F55" s="59"/>
      <c r="G55" s="35"/>
      <c r="H55" s="37"/>
    </row>
    <row r="56" spans="1:8" x14ac:dyDescent="0.25">
      <c r="A56" s="40">
        <v>6</v>
      </c>
      <c r="B56" s="60" t="s">
        <v>345</v>
      </c>
      <c r="C56" s="24" t="s">
        <v>366</v>
      </c>
      <c r="D56" s="24" t="s">
        <v>365</v>
      </c>
      <c r="E56" s="24" t="s">
        <v>364</v>
      </c>
      <c r="F56" s="24" t="s">
        <v>363</v>
      </c>
      <c r="G56" s="32" t="s">
        <v>273</v>
      </c>
      <c r="H56" s="33"/>
    </row>
    <row r="57" spans="1:8" ht="63" x14ac:dyDescent="0.25">
      <c r="A57" s="41"/>
      <c r="B57" s="61"/>
      <c r="C57" s="25"/>
      <c r="D57" s="25"/>
      <c r="E57" s="25"/>
      <c r="F57" s="25"/>
      <c r="G57" s="13" t="s">
        <v>349</v>
      </c>
      <c r="H57" s="14">
        <v>3</v>
      </c>
    </row>
    <row r="58" spans="1:8" ht="220.5" x14ac:dyDescent="0.25">
      <c r="A58" s="41"/>
      <c r="B58" s="61"/>
      <c r="C58" s="25"/>
      <c r="D58" s="25"/>
      <c r="E58" s="25"/>
      <c r="F58" s="25"/>
      <c r="G58" s="13" t="s">
        <v>340</v>
      </c>
      <c r="H58" s="14">
        <v>5</v>
      </c>
    </row>
    <row r="59" spans="1:8" ht="48" thickBot="1" x14ac:dyDescent="0.3">
      <c r="A59" s="41"/>
      <c r="B59" s="61"/>
      <c r="C59" s="25"/>
      <c r="D59" s="25"/>
      <c r="E59" s="25"/>
      <c r="F59" s="25"/>
      <c r="G59" s="13" t="s">
        <v>348</v>
      </c>
      <c r="H59" s="14">
        <v>1</v>
      </c>
    </row>
    <row r="60" spans="1:8" x14ac:dyDescent="0.25">
      <c r="A60" s="41"/>
      <c r="B60" s="61"/>
      <c r="C60" s="25"/>
      <c r="D60" s="25"/>
      <c r="E60" s="25"/>
      <c r="F60" s="25"/>
      <c r="G60" s="32" t="s">
        <v>257</v>
      </c>
      <c r="H60" s="33"/>
    </row>
    <row r="61" spans="1:8" ht="31.5" x14ac:dyDescent="0.25">
      <c r="A61" s="41"/>
      <c r="B61" s="61"/>
      <c r="C61" s="25"/>
      <c r="D61" s="25"/>
      <c r="E61" s="25"/>
      <c r="F61" s="25"/>
      <c r="G61" s="13" t="s">
        <v>317</v>
      </c>
      <c r="H61" s="14">
        <v>5</v>
      </c>
    </row>
    <row r="62" spans="1:8" ht="16.5" thickBot="1" x14ac:dyDescent="0.3">
      <c r="A62" s="41"/>
      <c r="B62" s="61"/>
      <c r="C62" s="26"/>
      <c r="D62" s="26"/>
      <c r="E62" s="26"/>
      <c r="F62" s="26"/>
      <c r="G62" s="34" t="s">
        <v>8</v>
      </c>
      <c r="H62" s="36">
        <f>SUM(H57:H59,H61:H61)</f>
        <v>14</v>
      </c>
    </row>
    <row r="63" spans="1:8" ht="150" customHeight="1" thickBot="1" x14ac:dyDescent="0.3">
      <c r="A63" s="42"/>
      <c r="B63" s="62"/>
      <c r="C63" s="58" t="s">
        <v>362</v>
      </c>
      <c r="D63" s="58"/>
      <c r="E63" s="58"/>
      <c r="F63" s="59"/>
      <c r="G63" s="35"/>
      <c r="H63" s="37"/>
    </row>
    <row r="64" spans="1:8" x14ac:dyDescent="0.25">
      <c r="A64" s="40">
        <v>7</v>
      </c>
      <c r="B64" s="60" t="s">
        <v>345</v>
      </c>
      <c r="C64" s="24" t="s">
        <v>361</v>
      </c>
      <c r="D64" s="24" t="s">
        <v>360</v>
      </c>
      <c r="E64" s="24" t="s">
        <v>359</v>
      </c>
      <c r="F64" s="24" t="s">
        <v>358</v>
      </c>
      <c r="G64" s="32" t="s">
        <v>273</v>
      </c>
      <c r="H64" s="33"/>
    </row>
    <row r="65" spans="1:8" ht="63" x14ac:dyDescent="0.25">
      <c r="A65" s="41"/>
      <c r="B65" s="61"/>
      <c r="C65" s="25"/>
      <c r="D65" s="25"/>
      <c r="E65" s="25"/>
      <c r="F65" s="25"/>
      <c r="G65" s="13" t="s">
        <v>349</v>
      </c>
      <c r="H65" s="14">
        <v>3</v>
      </c>
    </row>
    <row r="66" spans="1:8" ht="221.25" thickBot="1" x14ac:dyDescent="0.3">
      <c r="A66" s="41"/>
      <c r="B66" s="61"/>
      <c r="C66" s="25"/>
      <c r="D66" s="25"/>
      <c r="E66" s="25"/>
      <c r="F66" s="25"/>
      <c r="G66" s="13" t="s">
        <v>340</v>
      </c>
      <c r="H66" s="14">
        <v>5</v>
      </c>
    </row>
    <row r="67" spans="1:8" x14ac:dyDescent="0.25">
      <c r="A67" s="41"/>
      <c r="B67" s="61"/>
      <c r="C67" s="25"/>
      <c r="D67" s="25"/>
      <c r="E67" s="25"/>
      <c r="F67" s="25"/>
      <c r="G67" s="32" t="s">
        <v>261</v>
      </c>
      <c r="H67" s="33"/>
    </row>
    <row r="68" spans="1:8" ht="47.25" x14ac:dyDescent="0.25">
      <c r="A68" s="41"/>
      <c r="B68" s="61"/>
      <c r="C68" s="25"/>
      <c r="D68" s="25"/>
      <c r="E68" s="25"/>
      <c r="F68" s="25"/>
      <c r="G68" s="13" t="s">
        <v>259</v>
      </c>
      <c r="H68" s="14">
        <v>3</v>
      </c>
    </row>
    <row r="69" spans="1:8" ht="32.25" thickBot="1" x14ac:dyDescent="0.3">
      <c r="A69" s="41"/>
      <c r="B69" s="61"/>
      <c r="C69" s="25"/>
      <c r="D69" s="25"/>
      <c r="E69" s="25"/>
      <c r="F69" s="25"/>
      <c r="G69" s="13" t="s">
        <v>258</v>
      </c>
      <c r="H69" s="14">
        <v>2</v>
      </c>
    </row>
    <row r="70" spans="1:8" x14ac:dyDescent="0.25">
      <c r="A70" s="41"/>
      <c r="B70" s="61"/>
      <c r="C70" s="25"/>
      <c r="D70" s="25"/>
      <c r="E70" s="25"/>
      <c r="F70" s="25"/>
      <c r="G70" s="32" t="s">
        <v>257</v>
      </c>
      <c r="H70" s="33"/>
    </row>
    <row r="71" spans="1:8" ht="31.5" x14ac:dyDescent="0.25">
      <c r="A71" s="41"/>
      <c r="B71" s="61"/>
      <c r="C71" s="25"/>
      <c r="D71" s="25"/>
      <c r="E71" s="25"/>
      <c r="F71" s="25"/>
      <c r="G71" s="13" t="s">
        <v>317</v>
      </c>
      <c r="H71" s="14">
        <v>5</v>
      </c>
    </row>
    <row r="72" spans="1:8" ht="31.5" x14ac:dyDescent="0.25">
      <c r="A72" s="41"/>
      <c r="B72" s="61"/>
      <c r="C72" s="25"/>
      <c r="D72" s="25"/>
      <c r="E72" s="25"/>
      <c r="F72" s="25"/>
      <c r="G72" s="13" t="s">
        <v>288</v>
      </c>
      <c r="H72" s="14">
        <v>6</v>
      </c>
    </row>
    <row r="73" spans="1:8" x14ac:dyDescent="0.25">
      <c r="A73" s="41"/>
      <c r="B73" s="61"/>
      <c r="C73" s="25"/>
      <c r="D73" s="25"/>
      <c r="E73" s="25"/>
      <c r="F73" s="25"/>
      <c r="G73" s="13" t="s">
        <v>287</v>
      </c>
      <c r="H73" s="14">
        <v>4</v>
      </c>
    </row>
    <row r="74" spans="1:8" ht="16.5" thickBot="1" x14ac:dyDescent="0.3">
      <c r="A74" s="41"/>
      <c r="B74" s="61"/>
      <c r="C74" s="26"/>
      <c r="D74" s="26"/>
      <c r="E74" s="26"/>
      <c r="F74" s="26"/>
      <c r="G74" s="34" t="s">
        <v>8</v>
      </c>
      <c r="H74" s="36">
        <f>SUM(H65:H66,H68:H69,H71:H73)</f>
        <v>28</v>
      </c>
    </row>
    <row r="75" spans="1:8" ht="150" customHeight="1" thickBot="1" x14ac:dyDescent="0.3">
      <c r="A75" s="42"/>
      <c r="B75" s="62"/>
      <c r="C75" s="58" t="s">
        <v>357</v>
      </c>
      <c r="D75" s="58"/>
      <c r="E75" s="58"/>
      <c r="F75" s="59"/>
      <c r="G75" s="35"/>
      <c r="H75" s="37"/>
    </row>
    <row r="76" spans="1:8" x14ac:dyDescent="0.25">
      <c r="A76" s="40">
        <v>8</v>
      </c>
      <c r="B76" s="60" t="s">
        <v>356</v>
      </c>
      <c r="C76" s="24" t="s">
        <v>355</v>
      </c>
      <c r="D76" s="24" t="s">
        <v>354</v>
      </c>
      <c r="E76" s="24" t="s">
        <v>353</v>
      </c>
      <c r="F76" s="24" t="s">
        <v>352</v>
      </c>
      <c r="G76" s="32" t="s">
        <v>273</v>
      </c>
      <c r="H76" s="33"/>
    </row>
    <row r="77" spans="1:8" ht="31.5" x14ac:dyDescent="0.25">
      <c r="A77" s="41"/>
      <c r="B77" s="61"/>
      <c r="C77" s="25"/>
      <c r="D77" s="25"/>
      <c r="E77" s="25"/>
      <c r="F77" s="25"/>
      <c r="G77" s="13" t="s">
        <v>351</v>
      </c>
      <c r="H77" s="14">
        <v>5</v>
      </c>
    </row>
    <row r="78" spans="1:8" ht="78.75" x14ac:dyDescent="0.25">
      <c r="A78" s="41"/>
      <c r="B78" s="61"/>
      <c r="C78" s="25"/>
      <c r="D78" s="25"/>
      <c r="E78" s="25"/>
      <c r="F78" s="25"/>
      <c r="G78" s="13" t="s">
        <v>350</v>
      </c>
      <c r="H78" s="14">
        <v>2</v>
      </c>
    </row>
    <row r="79" spans="1:8" ht="63" x14ac:dyDescent="0.25">
      <c r="A79" s="41"/>
      <c r="B79" s="61"/>
      <c r="C79" s="25"/>
      <c r="D79" s="25"/>
      <c r="E79" s="25"/>
      <c r="F79" s="25"/>
      <c r="G79" s="13" t="s">
        <v>349</v>
      </c>
      <c r="H79" s="14">
        <v>3</v>
      </c>
    </row>
    <row r="80" spans="1:8" ht="189" x14ac:dyDescent="0.25">
      <c r="A80" s="41"/>
      <c r="B80" s="61"/>
      <c r="C80" s="25"/>
      <c r="D80" s="25"/>
      <c r="E80" s="25"/>
      <c r="F80" s="25"/>
      <c r="G80" s="13" t="s">
        <v>339</v>
      </c>
      <c r="H80" s="14">
        <v>3</v>
      </c>
    </row>
    <row r="81" spans="1:8" ht="48" thickBot="1" x14ac:dyDescent="0.3">
      <c r="A81" s="41"/>
      <c r="B81" s="61"/>
      <c r="C81" s="25"/>
      <c r="D81" s="25"/>
      <c r="E81" s="25"/>
      <c r="F81" s="25"/>
      <c r="G81" s="13" t="s">
        <v>348</v>
      </c>
      <c r="H81" s="14">
        <v>1</v>
      </c>
    </row>
    <row r="82" spans="1:8" x14ac:dyDescent="0.25">
      <c r="A82" s="41"/>
      <c r="B82" s="61"/>
      <c r="C82" s="25"/>
      <c r="D82" s="25"/>
      <c r="E82" s="25"/>
      <c r="F82" s="25"/>
      <c r="G82" s="32" t="s">
        <v>261</v>
      </c>
      <c r="H82" s="33"/>
    </row>
    <row r="83" spans="1:8" ht="95.25" thickBot="1" x14ac:dyDescent="0.3">
      <c r="A83" s="41"/>
      <c r="B83" s="61"/>
      <c r="C83" s="25"/>
      <c r="D83" s="25"/>
      <c r="E83" s="25"/>
      <c r="F83" s="25"/>
      <c r="G83" s="13" t="s">
        <v>347</v>
      </c>
      <c r="H83" s="14">
        <v>1</v>
      </c>
    </row>
    <row r="84" spans="1:8" x14ac:dyDescent="0.25">
      <c r="A84" s="41"/>
      <c r="B84" s="61"/>
      <c r="C84" s="25"/>
      <c r="D84" s="25"/>
      <c r="E84" s="25"/>
      <c r="F84" s="25"/>
      <c r="G84" s="32" t="s">
        <v>257</v>
      </c>
      <c r="H84" s="33"/>
    </row>
    <row r="85" spans="1:8" ht="31.5" x14ac:dyDescent="0.25">
      <c r="A85" s="41"/>
      <c r="B85" s="61"/>
      <c r="C85" s="25"/>
      <c r="D85" s="25"/>
      <c r="E85" s="25"/>
      <c r="F85" s="25"/>
      <c r="G85" s="13" t="s">
        <v>317</v>
      </c>
      <c r="H85" s="14">
        <v>5</v>
      </c>
    </row>
    <row r="86" spans="1:8" ht="16.5" thickBot="1" x14ac:dyDescent="0.3">
      <c r="A86" s="41"/>
      <c r="B86" s="61"/>
      <c r="C86" s="26"/>
      <c r="D86" s="26"/>
      <c r="E86" s="26"/>
      <c r="F86" s="26"/>
      <c r="G86" s="34" t="s">
        <v>8</v>
      </c>
      <c r="H86" s="36">
        <f>SUM(H77:H81,H83:H83,H85:H85)</f>
        <v>20</v>
      </c>
    </row>
    <row r="87" spans="1:8" ht="210" customHeight="1" thickBot="1" x14ac:dyDescent="0.3">
      <c r="A87" s="42"/>
      <c r="B87" s="62"/>
      <c r="C87" s="58" t="s">
        <v>346</v>
      </c>
      <c r="D87" s="58"/>
      <c r="E87" s="58"/>
      <c r="F87" s="59"/>
      <c r="G87" s="35"/>
      <c r="H87" s="37"/>
    </row>
    <row r="88" spans="1:8" x14ac:dyDescent="0.25">
      <c r="A88" s="40">
        <v>9</v>
      </c>
      <c r="B88" s="60" t="s">
        <v>345</v>
      </c>
      <c r="C88" s="24" t="s">
        <v>344</v>
      </c>
      <c r="D88" s="24" t="s">
        <v>343</v>
      </c>
      <c r="E88" s="24" t="s">
        <v>342</v>
      </c>
      <c r="F88" s="24" t="s">
        <v>341</v>
      </c>
      <c r="G88" s="32" t="s">
        <v>273</v>
      </c>
      <c r="H88" s="33"/>
    </row>
    <row r="89" spans="1:8" ht="220.5" x14ac:dyDescent="0.25">
      <c r="A89" s="41"/>
      <c r="B89" s="61"/>
      <c r="C89" s="25"/>
      <c r="D89" s="25"/>
      <c r="E89" s="25"/>
      <c r="F89" s="25"/>
      <c r="G89" s="13" t="s">
        <v>340</v>
      </c>
      <c r="H89" s="14">
        <v>5</v>
      </c>
    </row>
    <row r="90" spans="1:8" ht="189.75" thickBot="1" x14ac:dyDescent="0.3">
      <c r="A90" s="41"/>
      <c r="B90" s="61"/>
      <c r="C90" s="25"/>
      <c r="D90" s="25"/>
      <c r="E90" s="25"/>
      <c r="F90" s="25"/>
      <c r="G90" s="13" t="s">
        <v>339</v>
      </c>
      <c r="H90" s="14">
        <v>2</v>
      </c>
    </row>
    <row r="91" spans="1:8" x14ac:dyDescent="0.25">
      <c r="A91" s="41"/>
      <c r="B91" s="61"/>
      <c r="C91" s="25"/>
      <c r="D91" s="25"/>
      <c r="E91" s="25"/>
      <c r="F91" s="25"/>
      <c r="G91" s="32" t="s">
        <v>257</v>
      </c>
      <c r="H91" s="33"/>
    </row>
    <row r="92" spans="1:8" ht="31.5" x14ac:dyDescent="0.25">
      <c r="A92" s="41"/>
      <c r="B92" s="61"/>
      <c r="C92" s="25"/>
      <c r="D92" s="25"/>
      <c r="E92" s="25"/>
      <c r="F92" s="25"/>
      <c r="G92" s="13" t="s">
        <v>317</v>
      </c>
      <c r="H92" s="14">
        <v>5</v>
      </c>
    </row>
    <row r="93" spans="1:8" ht="16.5" thickBot="1" x14ac:dyDescent="0.3">
      <c r="A93" s="41"/>
      <c r="B93" s="61"/>
      <c r="C93" s="26"/>
      <c r="D93" s="26"/>
      <c r="E93" s="26"/>
      <c r="F93" s="26"/>
      <c r="G93" s="34" t="s">
        <v>8</v>
      </c>
      <c r="H93" s="36">
        <f>SUM(H89:H90,H92:H92,)</f>
        <v>12</v>
      </c>
    </row>
    <row r="94" spans="1:8" ht="150" customHeight="1" thickBot="1" x14ac:dyDescent="0.3">
      <c r="A94" s="42"/>
      <c r="B94" s="62"/>
      <c r="C94" s="58" t="s">
        <v>338</v>
      </c>
      <c r="D94" s="58"/>
      <c r="E94" s="58"/>
      <c r="F94" s="59"/>
      <c r="G94" s="35"/>
      <c r="H94" s="37"/>
    </row>
    <row r="95" spans="1:8" x14ac:dyDescent="0.25">
      <c r="A95" s="40">
        <v>10</v>
      </c>
      <c r="B95" s="60" t="s">
        <v>337</v>
      </c>
      <c r="C95" s="24" t="s">
        <v>336</v>
      </c>
      <c r="D95" s="24" t="s">
        <v>335</v>
      </c>
      <c r="E95" s="24" t="s">
        <v>334</v>
      </c>
      <c r="F95" s="24" t="s">
        <v>333</v>
      </c>
      <c r="G95" s="32" t="s">
        <v>332</v>
      </c>
      <c r="H95" s="33"/>
    </row>
    <row r="96" spans="1:8" ht="47.25" x14ac:dyDescent="0.25">
      <c r="A96" s="41"/>
      <c r="B96" s="61"/>
      <c r="C96" s="25"/>
      <c r="D96" s="25"/>
      <c r="E96" s="25"/>
      <c r="F96" s="25"/>
      <c r="G96" s="13" t="s">
        <v>331</v>
      </c>
      <c r="H96" s="14">
        <v>3</v>
      </c>
    </row>
    <row r="97" spans="1:8" ht="31.5" x14ac:dyDescent="0.25">
      <c r="A97" s="41"/>
      <c r="B97" s="61"/>
      <c r="C97" s="25"/>
      <c r="D97" s="25"/>
      <c r="E97" s="25"/>
      <c r="F97" s="25"/>
      <c r="G97" s="13" t="s">
        <v>307</v>
      </c>
      <c r="H97" s="14">
        <v>2</v>
      </c>
    </row>
    <row r="98" spans="1:8" ht="32.25" thickBot="1" x14ac:dyDescent="0.3">
      <c r="A98" s="41"/>
      <c r="B98" s="61"/>
      <c r="C98" s="25"/>
      <c r="D98" s="25"/>
      <c r="E98" s="25"/>
      <c r="F98" s="25"/>
      <c r="G98" s="13" t="s">
        <v>306</v>
      </c>
      <c r="H98" s="14">
        <v>2</v>
      </c>
    </row>
    <row r="99" spans="1:8" x14ac:dyDescent="0.25">
      <c r="A99" s="41"/>
      <c r="B99" s="61"/>
      <c r="C99" s="25"/>
      <c r="D99" s="25"/>
      <c r="E99" s="25"/>
      <c r="F99" s="25"/>
      <c r="G99" s="32" t="s">
        <v>261</v>
      </c>
      <c r="H99" s="33"/>
    </row>
    <row r="100" spans="1:8" ht="31.5" x14ac:dyDescent="0.25">
      <c r="A100" s="41"/>
      <c r="B100" s="61"/>
      <c r="C100" s="25"/>
      <c r="D100" s="25"/>
      <c r="E100" s="25"/>
      <c r="F100" s="25"/>
      <c r="G100" s="13" t="s">
        <v>260</v>
      </c>
      <c r="H100" s="14">
        <v>6</v>
      </c>
    </row>
    <row r="101" spans="1:8" ht="16.5" thickBot="1" x14ac:dyDescent="0.3">
      <c r="A101" s="41"/>
      <c r="B101" s="61"/>
      <c r="C101" s="26"/>
      <c r="D101" s="26"/>
      <c r="E101" s="26"/>
      <c r="F101" s="26"/>
      <c r="G101" s="34" t="s">
        <v>8</v>
      </c>
      <c r="H101" s="36">
        <f>SUM(H96:H98,H100:H100)</f>
        <v>13</v>
      </c>
    </row>
    <row r="102" spans="1:8" ht="150" customHeight="1" thickBot="1" x14ac:dyDescent="0.3">
      <c r="A102" s="42"/>
      <c r="B102" s="62"/>
      <c r="C102" s="58" t="s">
        <v>330</v>
      </c>
      <c r="D102" s="58"/>
      <c r="E102" s="58"/>
      <c r="F102" s="59"/>
      <c r="G102" s="35"/>
      <c r="H102" s="37"/>
    </row>
    <row r="103" spans="1:8" x14ac:dyDescent="0.25">
      <c r="A103" s="40">
        <v>11</v>
      </c>
      <c r="B103" s="60" t="s">
        <v>329</v>
      </c>
      <c r="C103" s="24" t="s">
        <v>328</v>
      </c>
      <c r="D103" s="24" t="s">
        <v>327</v>
      </c>
      <c r="E103" s="24" t="s">
        <v>326</v>
      </c>
      <c r="F103" s="24" t="s">
        <v>325</v>
      </c>
      <c r="G103" s="32" t="s">
        <v>308</v>
      </c>
      <c r="H103" s="33"/>
    </row>
    <row r="104" spans="1:8" ht="32.25" thickBot="1" x14ac:dyDescent="0.3">
      <c r="A104" s="41"/>
      <c r="B104" s="61"/>
      <c r="C104" s="25"/>
      <c r="D104" s="25"/>
      <c r="E104" s="25"/>
      <c r="F104" s="25"/>
      <c r="G104" s="13" t="s">
        <v>318</v>
      </c>
      <c r="H104" s="14">
        <v>5</v>
      </c>
    </row>
    <row r="105" spans="1:8" x14ac:dyDescent="0.25">
      <c r="A105" s="41"/>
      <c r="B105" s="61"/>
      <c r="C105" s="25"/>
      <c r="D105" s="25"/>
      <c r="E105" s="25"/>
      <c r="F105" s="25"/>
      <c r="G105" s="32" t="s">
        <v>257</v>
      </c>
      <c r="H105" s="33"/>
    </row>
    <row r="106" spans="1:8" ht="31.5" x14ac:dyDescent="0.25">
      <c r="A106" s="41"/>
      <c r="B106" s="61"/>
      <c r="C106" s="25"/>
      <c r="D106" s="25"/>
      <c r="E106" s="25"/>
      <c r="F106" s="25"/>
      <c r="G106" s="13" t="s">
        <v>317</v>
      </c>
      <c r="H106" s="14">
        <v>2</v>
      </c>
    </row>
    <row r="107" spans="1:8" ht="16.5" thickBot="1" x14ac:dyDescent="0.3">
      <c r="A107" s="41"/>
      <c r="B107" s="61"/>
      <c r="C107" s="26"/>
      <c r="D107" s="26"/>
      <c r="E107" s="26"/>
      <c r="F107" s="26"/>
      <c r="G107" s="34" t="s">
        <v>8</v>
      </c>
      <c r="H107" s="36">
        <f>SUM(H104:H104,H106:H106,)</f>
        <v>7</v>
      </c>
    </row>
    <row r="108" spans="1:8" ht="150" customHeight="1" thickBot="1" x14ac:dyDescent="0.3">
      <c r="A108" s="42"/>
      <c r="B108" s="62"/>
      <c r="C108" s="58" t="s">
        <v>324</v>
      </c>
      <c r="D108" s="58"/>
      <c r="E108" s="58"/>
      <c r="F108" s="59"/>
      <c r="G108" s="35"/>
      <c r="H108" s="37"/>
    </row>
    <row r="109" spans="1:8" x14ac:dyDescent="0.25">
      <c r="A109" s="40">
        <v>12</v>
      </c>
      <c r="B109" s="60" t="s">
        <v>323</v>
      </c>
      <c r="C109" s="24" t="s">
        <v>322</v>
      </c>
      <c r="D109" s="24" t="s">
        <v>321</v>
      </c>
      <c r="E109" s="24" t="s">
        <v>320</v>
      </c>
      <c r="F109" s="24" t="s">
        <v>319</v>
      </c>
      <c r="G109" s="32" t="s">
        <v>261</v>
      </c>
      <c r="H109" s="33"/>
    </row>
    <row r="110" spans="1:8" ht="47.25" x14ac:dyDescent="0.25">
      <c r="A110" s="41"/>
      <c r="B110" s="61"/>
      <c r="C110" s="25"/>
      <c r="D110" s="25"/>
      <c r="E110" s="25"/>
      <c r="F110" s="25"/>
      <c r="G110" s="13" t="s">
        <v>281</v>
      </c>
      <c r="H110" s="14">
        <v>2</v>
      </c>
    </row>
    <row r="111" spans="1:8" ht="31.5" x14ac:dyDescent="0.25">
      <c r="A111" s="41"/>
      <c r="B111" s="61"/>
      <c r="C111" s="25"/>
      <c r="D111" s="25"/>
      <c r="E111" s="25"/>
      <c r="F111" s="25"/>
      <c r="G111" s="13" t="s">
        <v>260</v>
      </c>
      <c r="H111" s="14">
        <v>8</v>
      </c>
    </row>
    <row r="112" spans="1:8" ht="79.5" thickBot="1" x14ac:dyDescent="0.3">
      <c r="A112" s="41"/>
      <c r="B112" s="61"/>
      <c r="C112" s="25"/>
      <c r="D112" s="25"/>
      <c r="E112" s="25"/>
      <c r="F112" s="25"/>
      <c r="G112" s="13" t="s">
        <v>280</v>
      </c>
      <c r="H112" s="14">
        <v>1</v>
      </c>
    </row>
    <row r="113" spans="1:9" x14ac:dyDescent="0.25">
      <c r="A113" s="41"/>
      <c r="B113" s="61"/>
      <c r="C113" s="25"/>
      <c r="D113" s="25"/>
      <c r="E113" s="25"/>
      <c r="F113" s="25"/>
      <c r="G113" s="32" t="s">
        <v>308</v>
      </c>
      <c r="H113" s="33"/>
    </row>
    <row r="114" spans="1:9" ht="32.25" thickBot="1" x14ac:dyDescent="0.3">
      <c r="A114" s="41"/>
      <c r="B114" s="61"/>
      <c r="C114" s="25"/>
      <c r="D114" s="25"/>
      <c r="E114" s="25"/>
      <c r="F114" s="25"/>
      <c r="G114" s="13" t="s">
        <v>318</v>
      </c>
      <c r="H114" s="14">
        <v>5</v>
      </c>
    </row>
    <row r="115" spans="1:9" x14ac:dyDescent="0.25">
      <c r="A115" s="41"/>
      <c r="B115" s="61"/>
      <c r="C115" s="25"/>
      <c r="D115" s="25"/>
      <c r="E115" s="25"/>
      <c r="F115" s="25"/>
      <c r="G115" s="32" t="s">
        <v>257</v>
      </c>
      <c r="H115" s="33"/>
    </row>
    <row r="116" spans="1:9" ht="31.5" x14ac:dyDescent="0.25">
      <c r="A116" s="41"/>
      <c r="B116" s="61"/>
      <c r="C116" s="25"/>
      <c r="D116" s="25"/>
      <c r="E116" s="25"/>
      <c r="F116" s="25"/>
      <c r="G116" s="13" t="s">
        <v>317</v>
      </c>
      <c r="H116" s="14">
        <v>5</v>
      </c>
    </row>
    <row r="117" spans="1:9" ht="16.5" thickBot="1" x14ac:dyDescent="0.3">
      <c r="A117" s="41"/>
      <c r="B117" s="61"/>
      <c r="C117" s="26"/>
      <c r="D117" s="26"/>
      <c r="E117" s="26"/>
      <c r="F117" s="26"/>
      <c r="G117" s="34" t="s">
        <v>8</v>
      </c>
      <c r="H117" s="36">
        <f>SUM(H110:H112,H114:H114,H116:H116,)</f>
        <v>21</v>
      </c>
    </row>
    <row r="118" spans="1:9" ht="150" customHeight="1" thickBot="1" x14ac:dyDescent="0.3">
      <c r="A118" s="42"/>
      <c r="B118" s="62"/>
      <c r="C118" s="58" t="s">
        <v>316</v>
      </c>
      <c r="D118" s="58"/>
      <c r="E118" s="58"/>
      <c r="F118" s="59"/>
      <c r="G118" s="35"/>
      <c r="H118" s="37"/>
    </row>
    <row r="119" spans="1:9" x14ac:dyDescent="0.25">
      <c r="A119" s="40">
        <v>13</v>
      </c>
      <c r="B119" s="60" t="s">
        <v>303</v>
      </c>
      <c r="C119" s="24" t="s">
        <v>315</v>
      </c>
      <c r="D119" s="24" t="s">
        <v>314</v>
      </c>
      <c r="E119" s="24" t="s">
        <v>313</v>
      </c>
      <c r="F119" s="24" t="s">
        <v>312</v>
      </c>
      <c r="G119" s="32" t="s">
        <v>308</v>
      </c>
      <c r="H119" s="33"/>
    </row>
    <row r="120" spans="1:9" x14ac:dyDescent="0.25">
      <c r="A120" s="41"/>
      <c r="B120" s="61"/>
      <c r="C120" s="25"/>
      <c r="D120" s="25"/>
      <c r="E120" s="25"/>
      <c r="F120" s="25"/>
      <c r="G120" s="13" t="s">
        <v>311</v>
      </c>
      <c r="H120" s="14">
        <v>60</v>
      </c>
    </row>
    <row r="121" spans="1:9" x14ac:dyDescent="0.25">
      <c r="A121" s="41"/>
      <c r="B121" s="61"/>
      <c r="C121" s="25"/>
      <c r="D121" s="25"/>
      <c r="E121" s="25"/>
      <c r="F121" s="25"/>
      <c r="G121" s="13" t="s">
        <v>310</v>
      </c>
      <c r="H121" s="14">
        <v>27</v>
      </c>
    </row>
    <row r="122" spans="1:9" ht="16.5" thickBot="1" x14ac:dyDescent="0.3">
      <c r="A122" s="41"/>
      <c r="B122" s="61"/>
      <c r="C122" s="25"/>
      <c r="D122" s="25"/>
      <c r="E122" s="25"/>
      <c r="F122" s="25"/>
      <c r="G122" s="13" t="s">
        <v>309</v>
      </c>
      <c r="H122" s="14">
        <v>40</v>
      </c>
    </row>
    <row r="123" spans="1:9" x14ac:dyDescent="0.25">
      <c r="A123" s="41"/>
      <c r="B123" s="61"/>
      <c r="C123" s="25"/>
      <c r="D123" s="25"/>
      <c r="E123" s="25"/>
      <c r="F123" s="25"/>
      <c r="G123" s="32" t="s">
        <v>308</v>
      </c>
      <c r="H123" s="33"/>
    </row>
    <row r="124" spans="1:9" ht="31.5" x14ac:dyDescent="0.25">
      <c r="A124" s="41"/>
      <c r="B124" s="61"/>
      <c r="C124" s="25"/>
      <c r="D124" s="25"/>
      <c r="E124" s="25"/>
      <c r="F124" s="25"/>
      <c r="G124" s="13" t="s">
        <v>307</v>
      </c>
      <c r="H124" s="14">
        <v>16</v>
      </c>
    </row>
    <row r="125" spans="1:9" ht="31.5" x14ac:dyDescent="0.25">
      <c r="A125" s="41"/>
      <c r="B125" s="61"/>
      <c r="C125" s="25"/>
      <c r="D125" s="25"/>
      <c r="E125" s="25"/>
      <c r="F125" s="25"/>
      <c r="G125" s="13" t="s">
        <v>306</v>
      </c>
      <c r="H125" s="14">
        <v>4</v>
      </c>
    </row>
    <row r="126" spans="1:9" ht="47.25" x14ac:dyDescent="0.25">
      <c r="A126" s="41"/>
      <c r="B126" s="61"/>
      <c r="C126" s="25"/>
      <c r="D126" s="25"/>
      <c r="E126" s="25"/>
      <c r="F126" s="25"/>
      <c r="G126" s="13" t="s">
        <v>305</v>
      </c>
      <c r="H126" s="14">
        <v>3</v>
      </c>
    </row>
    <row r="127" spans="1:9" ht="16.5" thickBot="1" x14ac:dyDescent="0.3">
      <c r="A127" s="41"/>
      <c r="B127" s="61"/>
      <c r="C127" s="26"/>
      <c r="D127" s="26"/>
      <c r="E127" s="26"/>
      <c r="F127" s="26"/>
      <c r="G127" s="34" t="s">
        <v>8</v>
      </c>
      <c r="H127" s="36">
        <f>SUM(H120:H122,H124:H126,)</f>
        <v>150</v>
      </c>
    </row>
    <row r="128" spans="1:9" ht="150" customHeight="1" thickBot="1" x14ac:dyDescent="0.3">
      <c r="A128" s="42"/>
      <c r="B128" s="62"/>
      <c r="C128" s="58" t="s">
        <v>304</v>
      </c>
      <c r="D128" s="58"/>
      <c r="E128" s="58"/>
      <c r="F128" s="59"/>
      <c r="G128" s="35"/>
      <c r="H128" s="37"/>
      <c r="I128" s="23"/>
    </row>
    <row r="129" spans="1:8" x14ac:dyDescent="0.25">
      <c r="A129" s="40">
        <v>14</v>
      </c>
      <c r="B129" s="60" t="s">
        <v>303</v>
      </c>
      <c r="C129" s="24" t="s">
        <v>302</v>
      </c>
      <c r="D129" s="24" t="s">
        <v>301</v>
      </c>
      <c r="E129" s="24" t="s">
        <v>300</v>
      </c>
      <c r="F129" s="24" t="s">
        <v>299</v>
      </c>
      <c r="G129" s="32" t="s">
        <v>257</v>
      </c>
      <c r="H129" s="33"/>
    </row>
    <row r="130" spans="1:8" ht="32.25" thickBot="1" x14ac:dyDescent="0.3">
      <c r="A130" s="41"/>
      <c r="B130" s="61"/>
      <c r="C130" s="25"/>
      <c r="D130" s="25"/>
      <c r="E130" s="25"/>
      <c r="F130" s="25"/>
      <c r="G130" s="13" t="s">
        <v>298</v>
      </c>
      <c r="H130" s="14">
        <v>135</v>
      </c>
    </row>
    <row r="131" spans="1:8" x14ac:dyDescent="0.25">
      <c r="A131" s="41"/>
      <c r="B131" s="61"/>
      <c r="C131" s="25"/>
      <c r="D131" s="25"/>
      <c r="E131" s="25"/>
      <c r="F131" s="25"/>
      <c r="G131" s="32" t="s">
        <v>297</v>
      </c>
      <c r="H131" s="33"/>
    </row>
    <row r="132" spans="1:8" ht="31.5" x14ac:dyDescent="0.25">
      <c r="A132" s="41"/>
      <c r="B132" s="61"/>
      <c r="C132" s="25"/>
      <c r="D132" s="25"/>
      <c r="E132" s="25"/>
      <c r="F132" s="25"/>
      <c r="G132" s="13" t="s">
        <v>296</v>
      </c>
      <c r="H132" s="14">
        <v>60</v>
      </c>
    </row>
    <row r="133" spans="1:8" ht="31.5" x14ac:dyDescent="0.25">
      <c r="A133" s="41"/>
      <c r="B133" s="61"/>
      <c r="C133" s="25"/>
      <c r="D133" s="25"/>
      <c r="E133" s="25"/>
      <c r="F133" s="25"/>
      <c r="G133" s="13" t="s">
        <v>295</v>
      </c>
      <c r="H133" s="14">
        <v>100</v>
      </c>
    </row>
    <row r="134" spans="1:8" ht="16.5" thickBot="1" x14ac:dyDescent="0.3">
      <c r="A134" s="41"/>
      <c r="B134" s="61"/>
      <c r="C134" s="26"/>
      <c r="D134" s="26"/>
      <c r="E134" s="26"/>
      <c r="F134" s="26"/>
      <c r="G134" s="34" t="s">
        <v>8</v>
      </c>
      <c r="H134" s="36">
        <f>SUM(H130:H130,H132:H133)</f>
        <v>295</v>
      </c>
    </row>
    <row r="135" spans="1:8" ht="150" customHeight="1" thickBot="1" x14ac:dyDescent="0.3">
      <c r="A135" s="42"/>
      <c r="B135" s="62"/>
      <c r="C135" s="58" t="s">
        <v>294</v>
      </c>
      <c r="D135" s="58"/>
      <c r="E135" s="58"/>
      <c r="F135" s="59"/>
      <c r="G135" s="35"/>
      <c r="H135" s="37"/>
    </row>
    <row r="136" spans="1:8" x14ac:dyDescent="0.25">
      <c r="A136" s="40">
        <v>15</v>
      </c>
      <c r="B136" s="60" t="s">
        <v>293</v>
      </c>
      <c r="C136" s="24" t="s">
        <v>292</v>
      </c>
      <c r="D136" s="24" t="s">
        <v>291</v>
      </c>
      <c r="E136" s="24" t="s">
        <v>290</v>
      </c>
      <c r="F136" s="24" t="s">
        <v>289</v>
      </c>
      <c r="G136" s="32" t="s">
        <v>261</v>
      </c>
      <c r="H136" s="33"/>
    </row>
    <row r="137" spans="1:8" ht="47.25" x14ac:dyDescent="0.25">
      <c r="A137" s="41"/>
      <c r="B137" s="61"/>
      <c r="C137" s="25"/>
      <c r="D137" s="25"/>
      <c r="E137" s="25"/>
      <c r="F137" s="25"/>
      <c r="G137" s="13" t="s">
        <v>259</v>
      </c>
      <c r="H137" s="14">
        <v>3</v>
      </c>
    </row>
    <row r="138" spans="1:8" ht="32.25" thickBot="1" x14ac:dyDescent="0.3">
      <c r="A138" s="41"/>
      <c r="B138" s="61"/>
      <c r="C138" s="25"/>
      <c r="D138" s="25"/>
      <c r="E138" s="25"/>
      <c r="F138" s="25"/>
      <c r="G138" s="13" t="s">
        <v>258</v>
      </c>
      <c r="H138" s="14">
        <v>1</v>
      </c>
    </row>
    <row r="139" spans="1:8" x14ac:dyDescent="0.25">
      <c r="A139" s="41"/>
      <c r="B139" s="61"/>
      <c r="C139" s="25"/>
      <c r="D139" s="25"/>
      <c r="E139" s="25"/>
      <c r="F139" s="25"/>
      <c r="G139" s="32" t="s">
        <v>257</v>
      </c>
      <c r="H139" s="33"/>
    </row>
    <row r="140" spans="1:8" ht="31.5" x14ac:dyDescent="0.25">
      <c r="A140" s="41"/>
      <c r="B140" s="61"/>
      <c r="C140" s="25"/>
      <c r="D140" s="25"/>
      <c r="E140" s="25"/>
      <c r="F140" s="25"/>
      <c r="G140" s="13" t="s">
        <v>288</v>
      </c>
      <c r="H140" s="14">
        <v>10</v>
      </c>
    </row>
    <row r="141" spans="1:8" x14ac:dyDescent="0.25">
      <c r="A141" s="41"/>
      <c r="B141" s="61"/>
      <c r="C141" s="25"/>
      <c r="D141" s="25"/>
      <c r="E141" s="25"/>
      <c r="F141" s="25"/>
      <c r="G141" s="13" t="s">
        <v>287</v>
      </c>
      <c r="H141" s="14">
        <v>10</v>
      </c>
    </row>
    <row r="142" spans="1:8" ht="16.5" thickBot="1" x14ac:dyDescent="0.3">
      <c r="A142" s="41"/>
      <c r="B142" s="61"/>
      <c r="C142" s="26"/>
      <c r="D142" s="26"/>
      <c r="E142" s="26"/>
      <c r="F142" s="26"/>
      <c r="G142" s="34" t="s">
        <v>8</v>
      </c>
      <c r="H142" s="36">
        <f>SUM(H137:H138,H140:H141)</f>
        <v>24</v>
      </c>
    </row>
    <row r="143" spans="1:8" ht="150" customHeight="1" thickBot="1" x14ac:dyDescent="0.3">
      <c r="A143" s="42"/>
      <c r="B143" s="62"/>
      <c r="C143" s="58" t="s">
        <v>286</v>
      </c>
      <c r="D143" s="58"/>
      <c r="E143" s="58"/>
      <c r="F143" s="59"/>
      <c r="G143" s="35"/>
      <c r="H143" s="37"/>
    </row>
    <row r="144" spans="1:8" x14ac:dyDescent="0.25">
      <c r="A144" s="40">
        <v>16</v>
      </c>
      <c r="B144" s="60" t="s">
        <v>278</v>
      </c>
      <c r="C144" s="24" t="s">
        <v>285</v>
      </c>
      <c r="D144" s="24" t="s">
        <v>284</v>
      </c>
      <c r="E144" s="24" t="s">
        <v>283</v>
      </c>
      <c r="F144" s="24" t="s">
        <v>282</v>
      </c>
      <c r="G144" s="32" t="s">
        <v>273</v>
      </c>
      <c r="H144" s="33"/>
    </row>
    <row r="145" spans="1:8" ht="32.25" thickBot="1" x14ac:dyDescent="0.3">
      <c r="A145" s="41"/>
      <c r="B145" s="61"/>
      <c r="C145" s="25"/>
      <c r="D145" s="25"/>
      <c r="E145" s="25"/>
      <c r="F145" s="25"/>
      <c r="G145" s="13" t="s">
        <v>256</v>
      </c>
      <c r="H145" s="14">
        <v>1</v>
      </c>
    </row>
    <row r="146" spans="1:8" x14ac:dyDescent="0.25">
      <c r="A146" s="41"/>
      <c r="B146" s="61"/>
      <c r="C146" s="25"/>
      <c r="D146" s="25"/>
      <c r="E146" s="25"/>
      <c r="F146" s="25"/>
      <c r="G146" s="32" t="s">
        <v>261</v>
      </c>
      <c r="H146" s="33"/>
    </row>
    <row r="147" spans="1:8" ht="47.25" x14ac:dyDescent="0.25">
      <c r="A147" s="41"/>
      <c r="B147" s="61"/>
      <c r="C147" s="25"/>
      <c r="D147" s="25"/>
      <c r="E147" s="25"/>
      <c r="F147" s="25"/>
      <c r="G147" s="13" t="s">
        <v>281</v>
      </c>
      <c r="H147" s="14">
        <v>1</v>
      </c>
    </row>
    <row r="148" spans="1:8" ht="79.5" thickBot="1" x14ac:dyDescent="0.3">
      <c r="A148" s="41"/>
      <c r="B148" s="61"/>
      <c r="C148" s="25"/>
      <c r="D148" s="25"/>
      <c r="E148" s="25"/>
      <c r="F148" s="25"/>
      <c r="G148" s="13" t="s">
        <v>280</v>
      </c>
      <c r="H148" s="14">
        <v>3</v>
      </c>
    </row>
    <row r="149" spans="1:8" x14ac:dyDescent="0.25">
      <c r="A149" s="41"/>
      <c r="B149" s="61"/>
      <c r="C149" s="25"/>
      <c r="D149" s="25"/>
      <c r="E149" s="25"/>
      <c r="F149" s="25"/>
      <c r="G149" s="32" t="s">
        <v>257</v>
      </c>
      <c r="H149" s="33"/>
    </row>
    <row r="150" spans="1:8" ht="31.5" x14ac:dyDescent="0.25">
      <c r="A150" s="41"/>
      <c r="B150" s="61"/>
      <c r="C150" s="25"/>
      <c r="D150" s="25"/>
      <c r="E150" s="25"/>
      <c r="F150" s="25"/>
      <c r="G150" s="13" t="s">
        <v>256</v>
      </c>
      <c r="H150" s="14">
        <v>2</v>
      </c>
    </row>
    <row r="151" spans="1:8" ht="16.5" thickBot="1" x14ac:dyDescent="0.3">
      <c r="A151" s="41"/>
      <c r="B151" s="61"/>
      <c r="C151" s="26"/>
      <c r="D151" s="26"/>
      <c r="E151" s="26"/>
      <c r="F151" s="26"/>
      <c r="G151" s="34" t="s">
        <v>8</v>
      </c>
      <c r="H151" s="36">
        <f>SUM(H145:H145,H147:H148,H150:H150)</f>
        <v>7</v>
      </c>
    </row>
    <row r="152" spans="1:8" ht="150" customHeight="1" thickBot="1" x14ac:dyDescent="0.3">
      <c r="A152" s="42"/>
      <c r="B152" s="62"/>
      <c r="C152" s="58" t="s">
        <v>279</v>
      </c>
      <c r="D152" s="58"/>
      <c r="E152" s="58"/>
      <c r="F152" s="59"/>
      <c r="G152" s="35"/>
      <c r="H152" s="37"/>
    </row>
    <row r="153" spans="1:8" x14ac:dyDescent="0.25">
      <c r="A153" s="40">
        <v>17</v>
      </c>
      <c r="B153" s="60" t="s">
        <v>278</v>
      </c>
      <c r="C153" s="24" t="s">
        <v>277</v>
      </c>
      <c r="D153" s="24" t="s">
        <v>276</v>
      </c>
      <c r="E153" s="24" t="s">
        <v>275</v>
      </c>
      <c r="F153" s="24" t="s">
        <v>274</v>
      </c>
      <c r="G153" s="32" t="s">
        <v>273</v>
      </c>
      <c r="H153" s="33"/>
    </row>
    <row r="154" spans="1:8" ht="32.25" thickBot="1" x14ac:dyDescent="0.3">
      <c r="A154" s="41"/>
      <c r="B154" s="61"/>
      <c r="C154" s="25"/>
      <c r="D154" s="25"/>
      <c r="E154" s="25"/>
      <c r="F154" s="25"/>
      <c r="G154" s="13" t="s">
        <v>256</v>
      </c>
      <c r="H154" s="14">
        <v>1</v>
      </c>
    </row>
    <row r="155" spans="1:8" x14ac:dyDescent="0.25">
      <c r="A155" s="41"/>
      <c r="B155" s="61"/>
      <c r="C155" s="25"/>
      <c r="D155" s="25"/>
      <c r="E155" s="25"/>
      <c r="F155" s="25"/>
      <c r="G155" s="32" t="s">
        <v>257</v>
      </c>
      <c r="H155" s="33"/>
    </row>
    <row r="156" spans="1:8" ht="31.5" x14ac:dyDescent="0.25">
      <c r="A156" s="41"/>
      <c r="B156" s="61"/>
      <c r="C156" s="25"/>
      <c r="D156" s="25"/>
      <c r="E156" s="25"/>
      <c r="F156" s="25"/>
      <c r="G156" s="13" t="s">
        <v>256</v>
      </c>
      <c r="H156" s="14">
        <v>2</v>
      </c>
    </row>
    <row r="157" spans="1:8" ht="16.5" thickBot="1" x14ac:dyDescent="0.3">
      <c r="A157" s="41"/>
      <c r="B157" s="61"/>
      <c r="C157" s="26"/>
      <c r="D157" s="26"/>
      <c r="E157" s="26"/>
      <c r="F157" s="26"/>
      <c r="G157" s="34" t="s">
        <v>8</v>
      </c>
      <c r="H157" s="36">
        <f>SUM(H154:H154,H156:H156)</f>
        <v>3</v>
      </c>
    </row>
    <row r="158" spans="1:8" ht="150" customHeight="1" thickBot="1" x14ac:dyDescent="0.3">
      <c r="A158" s="42"/>
      <c r="B158" s="62"/>
      <c r="C158" s="58" t="s">
        <v>272</v>
      </c>
      <c r="D158" s="58"/>
      <c r="E158" s="58"/>
      <c r="F158" s="59"/>
      <c r="G158" s="35"/>
      <c r="H158" s="37"/>
    </row>
    <row r="159" spans="1:8" x14ac:dyDescent="0.25">
      <c r="A159" s="40">
        <v>18</v>
      </c>
      <c r="B159" s="60" t="s">
        <v>266</v>
      </c>
      <c r="C159" s="24" t="s">
        <v>271</v>
      </c>
      <c r="D159" s="24" t="s">
        <v>270</v>
      </c>
      <c r="E159" s="24" t="s">
        <v>269</v>
      </c>
      <c r="F159" s="24" t="s">
        <v>268</v>
      </c>
      <c r="G159" s="32" t="s">
        <v>261</v>
      </c>
      <c r="H159" s="33"/>
    </row>
    <row r="160" spans="1:8" ht="32.25" thickBot="1" x14ac:dyDescent="0.3">
      <c r="A160" s="41"/>
      <c r="B160" s="61"/>
      <c r="C160" s="25"/>
      <c r="D160" s="25"/>
      <c r="E160" s="25"/>
      <c r="F160" s="25"/>
      <c r="G160" s="13" t="s">
        <v>260</v>
      </c>
      <c r="H160" s="14">
        <v>3</v>
      </c>
    </row>
    <row r="161" spans="1:8" x14ac:dyDescent="0.25">
      <c r="A161" s="41"/>
      <c r="B161" s="61"/>
      <c r="C161" s="25"/>
      <c r="D161" s="25"/>
      <c r="E161" s="25"/>
      <c r="F161" s="25"/>
      <c r="G161" s="32" t="s">
        <v>257</v>
      </c>
      <c r="H161" s="33"/>
    </row>
    <row r="162" spans="1:8" ht="31.5" x14ac:dyDescent="0.25">
      <c r="A162" s="41"/>
      <c r="B162" s="61"/>
      <c r="C162" s="25"/>
      <c r="D162" s="25"/>
      <c r="E162" s="25"/>
      <c r="F162" s="25"/>
      <c r="G162" s="13" t="s">
        <v>256</v>
      </c>
      <c r="H162" s="14">
        <v>2</v>
      </c>
    </row>
    <row r="163" spans="1:8" ht="158.25" customHeight="1" thickBot="1" x14ac:dyDescent="0.3">
      <c r="A163" s="41"/>
      <c r="B163" s="61"/>
      <c r="C163" s="26"/>
      <c r="D163" s="26"/>
      <c r="E163" s="26"/>
      <c r="F163" s="26"/>
      <c r="G163" s="34" t="s">
        <v>8</v>
      </c>
      <c r="H163" s="36">
        <f>SUM(H160:H160,H162:H162,)</f>
        <v>5</v>
      </c>
    </row>
    <row r="164" spans="1:8" ht="150" customHeight="1" thickBot="1" x14ac:dyDescent="0.3">
      <c r="A164" s="42"/>
      <c r="B164" s="62"/>
      <c r="C164" s="58" t="s">
        <v>267</v>
      </c>
      <c r="D164" s="58"/>
      <c r="E164" s="58"/>
      <c r="F164" s="59"/>
      <c r="G164" s="35"/>
      <c r="H164" s="37"/>
    </row>
    <row r="165" spans="1:8" x14ac:dyDescent="0.25">
      <c r="A165" s="40">
        <v>19</v>
      </c>
      <c r="B165" s="66" t="s">
        <v>266</v>
      </c>
      <c r="C165" s="24" t="s">
        <v>265</v>
      </c>
      <c r="D165" s="24" t="s">
        <v>264</v>
      </c>
      <c r="E165" s="24" t="s">
        <v>263</v>
      </c>
      <c r="F165" s="24" t="s">
        <v>262</v>
      </c>
      <c r="G165" s="32" t="s">
        <v>261</v>
      </c>
      <c r="H165" s="33"/>
    </row>
    <row r="166" spans="1:8" ht="31.5" x14ac:dyDescent="0.25">
      <c r="A166" s="41"/>
      <c r="B166" s="61"/>
      <c r="C166" s="25"/>
      <c r="D166" s="25"/>
      <c r="E166" s="25"/>
      <c r="F166" s="25"/>
      <c r="G166" s="13" t="s">
        <v>260</v>
      </c>
      <c r="H166" s="14">
        <v>3</v>
      </c>
    </row>
    <row r="167" spans="1:8" ht="47.25" x14ac:dyDescent="0.25">
      <c r="A167" s="41"/>
      <c r="B167" s="61"/>
      <c r="C167" s="25"/>
      <c r="D167" s="25"/>
      <c r="E167" s="25"/>
      <c r="F167" s="25"/>
      <c r="G167" s="13" t="s">
        <v>259</v>
      </c>
      <c r="H167" s="14">
        <v>3</v>
      </c>
    </row>
    <row r="168" spans="1:8" ht="32.25" thickBot="1" x14ac:dyDescent="0.3">
      <c r="A168" s="41"/>
      <c r="B168" s="61"/>
      <c r="C168" s="25"/>
      <c r="D168" s="25"/>
      <c r="E168" s="25"/>
      <c r="F168" s="25"/>
      <c r="G168" s="13" t="s">
        <v>258</v>
      </c>
      <c r="H168" s="14">
        <v>1</v>
      </c>
    </row>
    <row r="169" spans="1:8" x14ac:dyDescent="0.25">
      <c r="A169" s="41"/>
      <c r="B169" s="61"/>
      <c r="C169" s="25"/>
      <c r="D169" s="25"/>
      <c r="E169" s="25"/>
      <c r="F169" s="25"/>
      <c r="G169" s="32" t="s">
        <v>257</v>
      </c>
      <c r="H169" s="33"/>
    </row>
    <row r="170" spans="1:8" ht="31.5" x14ac:dyDescent="0.25">
      <c r="A170" s="41"/>
      <c r="B170" s="61"/>
      <c r="C170" s="25"/>
      <c r="D170" s="25"/>
      <c r="E170" s="25"/>
      <c r="F170" s="25"/>
      <c r="G170" s="13" t="s">
        <v>256</v>
      </c>
      <c r="H170" s="14">
        <v>1</v>
      </c>
    </row>
    <row r="171" spans="1:8" ht="101.25" customHeight="1" thickBot="1" x14ac:dyDescent="0.3">
      <c r="A171" s="41"/>
      <c r="B171" s="61"/>
      <c r="C171" s="26"/>
      <c r="D171" s="26"/>
      <c r="E171" s="26"/>
      <c r="F171" s="26"/>
      <c r="G171" s="34" t="s">
        <v>8</v>
      </c>
      <c r="H171" s="36">
        <f>SUM(H166:H168,H170:H170)</f>
        <v>8</v>
      </c>
    </row>
    <row r="172" spans="1:8" ht="150" customHeight="1" thickBot="1" x14ac:dyDescent="0.3">
      <c r="A172" s="42"/>
      <c r="B172" s="62"/>
      <c r="C172" s="58" t="s">
        <v>255</v>
      </c>
      <c r="D172" s="58"/>
      <c r="E172" s="58"/>
      <c r="F172" s="59"/>
      <c r="G172" s="35"/>
      <c r="H172" s="37"/>
    </row>
    <row r="173" spans="1:8" ht="16.5" thickBot="1" x14ac:dyDescent="0.3">
      <c r="A173" s="48" t="s">
        <v>254</v>
      </c>
      <c r="B173" s="49"/>
      <c r="C173" s="49"/>
      <c r="D173" s="49"/>
      <c r="E173" s="50"/>
      <c r="F173" s="54">
        <f>H171+H163+H157+H151+H142+H134+H127+H117+H107+H101+H93+H86+H74+H62+H54+H45+H36+H17+H6</f>
        <v>711</v>
      </c>
      <c r="G173" s="55"/>
      <c r="H173" s="56"/>
    </row>
    <row r="174" spans="1:8" ht="200.25" customHeight="1" thickBot="1" x14ac:dyDescent="0.3">
      <c r="A174" s="43" t="s">
        <v>9</v>
      </c>
      <c r="B174" s="44"/>
      <c r="C174" s="63" t="s">
        <v>253</v>
      </c>
      <c r="D174" s="64"/>
      <c r="E174" s="64"/>
      <c r="F174" s="65"/>
      <c r="G174" s="22" t="s">
        <v>252</v>
      </c>
      <c r="H174" s="21" t="s">
        <v>251</v>
      </c>
    </row>
    <row r="175" spans="1:8" ht="276" customHeight="1" thickBot="1" x14ac:dyDescent="0.3">
      <c r="A175" s="43" t="s">
        <v>9</v>
      </c>
      <c r="B175" s="44"/>
      <c r="C175" s="63" t="s">
        <v>250</v>
      </c>
      <c r="D175" s="64"/>
      <c r="E175" s="64"/>
      <c r="F175" s="65"/>
      <c r="G175" s="22" t="s">
        <v>249</v>
      </c>
      <c r="H175" s="21" t="s">
        <v>248</v>
      </c>
    </row>
    <row r="176" spans="1:8" ht="244.5" customHeight="1" thickBot="1" x14ac:dyDescent="0.3">
      <c r="A176" s="43" t="s">
        <v>9</v>
      </c>
      <c r="B176" s="44"/>
      <c r="C176" s="63" t="s">
        <v>247</v>
      </c>
      <c r="D176" s="64"/>
      <c r="E176" s="64"/>
      <c r="F176" s="65"/>
      <c r="G176" s="20" t="s">
        <v>154</v>
      </c>
      <c r="H176" s="19" t="s">
        <v>246</v>
      </c>
    </row>
  </sheetData>
  <sheetProtection algorithmName="SHA-512" hashValue="ksrZy7qu4ZnfguE8m1kkwBmNA69Rt4h7FLuEXNaQ9GVdtdAnQ4ka65XAMrr666hph0TDIfzmZiXUs2g1qOYdvw==" saltValue="okay9TIKUud5JMTLK55CKQ==" spinCount="100000" sheet="1" formatCells="0" formatColumns="0" formatRows="0" insertColumns="0" insertRows="0" autoFilter="0" pivotTables="0"/>
  <autoFilter ref="A1:H512" xr:uid="{00000000-0009-0000-0000-000000000000}"/>
  <mergeCells count="224">
    <mergeCell ref="A176:B176"/>
    <mergeCell ref="C176:F176"/>
    <mergeCell ref="A173:E173"/>
    <mergeCell ref="F173:H173"/>
    <mergeCell ref="A174:B174"/>
    <mergeCell ref="C174:F174"/>
    <mergeCell ref="H157:H158"/>
    <mergeCell ref="G153:H153"/>
    <mergeCell ref="G155:H155"/>
    <mergeCell ref="A159:A164"/>
    <mergeCell ref="B159:B164"/>
    <mergeCell ref="G159:H159"/>
    <mergeCell ref="G161:H161"/>
    <mergeCell ref="G163:G164"/>
    <mergeCell ref="H163:H164"/>
    <mergeCell ref="C164:F164"/>
    <mergeCell ref="C159:C163"/>
    <mergeCell ref="G165:H165"/>
    <mergeCell ref="G169:H169"/>
    <mergeCell ref="G171:G172"/>
    <mergeCell ref="H171:H172"/>
    <mergeCell ref="C172:F172"/>
    <mergeCell ref="C165:C171"/>
    <mergeCell ref="D165:D171"/>
    <mergeCell ref="B136:B143"/>
    <mergeCell ref="G136:H136"/>
    <mergeCell ref="G139:H139"/>
    <mergeCell ref="G142:G143"/>
    <mergeCell ref="H142:H143"/>
    <mergeCell ref="C143:F143"/>
    <mergeCell ref="G146:H146"/>
    <mergeCell ref="G151:G152"/>
    <mergeCell ref="D153:D157"/>
    <mergeCell ref="E153:E157"/>
    <mergeCell ref="F153:F157"/>
    <mergeCell ref="C153:C157"/>
    <mergeCell ref="C144:C151"/>
    <mergeCell ref="D144:D151"/>
    <mergeCell ref="E144:E151"/>
    <mergeCell ref="F144:F151"/>
    <mergeCell ref="C136:C142"/>
    <mergeCell ref="D136:D142"/>
    <mergeCell ref="E136:E142"/>
    <mergeCell ref="F136:F142"/>
    <mergeCell ref="A175:B175"/>
    <mergeCell ref="C175:F175"/>
    <mergeCell ref="B144:B152"/>
    <mergeCell ref="G144:H144"/>
    <mergeCell ref="G157:G158"/>
    <mergeCell ref="H151:H152"/>
    <mergeCell ref="C152:F152"/>
    <mergeCell ref="B153:B158"/>
    <mergeCell ref="G149:H149"/>
    <mergeCell ref="C158:F158"/>
    <mergeCell ref="E165:E171"/>
    <mergeCell ref="F165:F171"/>
    <mergeCell ref="A165:A172"/>
    <mergeCell ref="B165:B172"/>
    <mergeCell ref="D159:D163"/>
    <mergeCell ref="E159:E163"/>
    <mergeCell ref="F159:F163"/>
    <mergeCell ref="G129:H129"/>
    <mergeCell ref="G131:H131"/>
    <mergeCell ref="G134:G135"/>
    <mergeCell ref="H134:H135"/>
    <mergeCell ref="C135:F135"/>
    <mergeCell ref="C129:C134"/>
    <mergeCell ref="G127:G128"/>
    <mergeCell ref="H127:H128"/>
    <mergeCell ref="G107:G108"/>
    <mergeCell ref="H107:H108"/>
    <mergeCell ref="C108:F108"/>
    <mergeCell ref="G109:H109"/>
    <mergeCell ref="G113:H113"/>
    <mergeCell ref="G115:H115"/>
    <mergeCell ref="G117:G118"/>
    <mergeCell ref="C119:C127"/>
    <mergeCell ref="D119:D127"/>
    <mergeCell ref="E119:E127"/>
    <mergeCell ref="F119:F127"/>
    <mergeCell ref="G19:H19"/>
    <mergeCell ref="G29:H29"/>
    <mergeCell ref="G32:H32"/>
    <mergeCell ref="G34:H34"/>
    <mergeCell ref="G36:G37"/>
    <mergeCell ref="H36:H37"/>
    <mergeCell ref="H117:H118"/>
    <mergeCell ref="C118:F118"/>
    <mergeCell ref="C128:F128"/>
    <mergeCell ref="C37:F37"/>
    <mergeCell ref="C19:C36"/>
    <mergeCell ref="D19:D36"/>
    <mergeCell ref="E19:E36"/>
    <mergeCell ref="F19:F36"/>
    <mergeCell ref="B8:B18"/>
    <mergeCell ref="D129:D134"/>
    <mergeCell ref="E129:E134"/>
    <mergeCell ref="F129:F134"/>
    <mergeCell ref="B19:B37"/>
    <mergeCell ref="B129:B135"/>
    <mergeCell ref="B109:B118"/>
    <mergeCell ref="G8:H8"/>
    <mergeCell ref="G12:H12"/>
    <mergeCell ref="G15:H15"/>
    <mergeCell ref="G17:G18"/>
    <mergeCell ref="H17:H18"/>
    <mergeCell ref="C18:F18"/>
    <mergeCell ref="C8:C17"/>
    <mergeCell ref="D8:D17"/>
    <mergeCell ref="E8:E17"/>
    <mergeCell ref="F8:F17"/>
    <mergeCell ref="B2:B7"/>
    <mergeCell ref="G2:H2"/>
    <mergeCell ref="G4:H4"/>
    <mergeCell ref="G6:G7"/>
    <mergeCell ref="H6:H7"/>
    <mergeCell ref="C7:F7"/>
    <mergeCell ref="C2:C6"/>
    <mergeCell ref="D2:D6"/>
    <mergeCell ref="E2:E6"/>
    <mergeCell ref="F2:F6"/>
    <mergeCell ref="A119:A128"/>
    <mergeCell ref="A129:A135"/>
    <mergeCell ref="A136:A143"/>
    <mergeCell ref="A144:A152"/>
    <mergeCell ref="A153:A158"/>
    <mergeCell ref="A2:A7"/>
    <mergeCell ref="A8:A18"/>
    <mergeCell ref="A19:A37"/>
    <mergeCell ref="A103:A108"/>
    <mergeCell ref="A109:A118"/>
    <mergeCell ref="A95:A102"/>
    <mergeCell ref="B38:B46"/>
    <mergeCell ref="G38:H38"/>
    <mergeCell ref="G43:H43"/>
    <mergeCell ref="G45:G46"/>
    <mergeCell ref="H45:H46"/>
    <mergeCell ref="C46:F46"/>
    <mergeCell ref="C38:C45"/>
    <mergeCell ref="D38:D45"/>
    <mergeCell ref="E38:E45"/>
    <mergeCell ref="A38:A46"/>
    <mergeCell ref="A47:A55"/>
    <mergeCell ref="A56:A63"/>
    <mergeCell ref="A64:A75"/>
    <mergeCell ref="A76:A87"/>
    <mergeCell ref="A88:A94"/>
    <mergeCell ref="F38:F45"/>
    <mergeCell ref="B47:B55"/>
    <mergeCell ref="G47:H47"/>
    <mergeCell ref="G52:H52"/>
    <mergeCell ref="G54:G55"/>
    <mergeCell ref="H54:H55"/>
    <mergeCell ref="C55:F55"/>
    <mergeCell ref="C47:C54"/>
    <mergeCell ref="D47:D54"/>
    <mergeCell ref="E47:E54"/>
    <mergeCell ref="F47:F54"/>
    <mergeCell ref="B56:B63"/>
    <mergeCell ref="G56:H56"/>
    <mergeCell ref="G60:H60"/>
    <mergeCell ref="G62:G63"/>
    <mergeCell ref="H62:H63"/>
    <mergeCell ref="C63:F63"/>
    <mergeCell ref="C56:C62"/>
    <mergeCell ref="D56:D62"/>
    <mergeCell ref="E56:E62"/>
    <mergeCell ref="F56:F62"/>
    <mergeCell ref="B64:B75"/>
    <mergeCell ref="G64:H64"/>
    <mergeCell ref="G67:H67"/>
    <mergeCell ref="G70:H70"/>
    <mergeCell ref="G74:G75"/>
    <mergeCell ref="H74:H75"/>
    <mergeCell ref="C75:F75"/>
    <mergeCell ref="C64:C74"/>
    <mergeCell ref="D64:D74"/>
    <mergeCell ref="E64:E74"/>
    <mergeCell ref="F64:F74"/>
    <mergeCell ref="B76:B87"/>
    <mergeCell ref="G76:H76"/>
    <mergeCell ref="G82:H82"/>
    <mergeCell ref="G84:H84"/>
    <mergeCell ref="G86:G87"/>
    <mergeCell ref="H86:H87"/>
    <mergeCell ref="C87:F87"/>
    <mergeCell ref="C76:C86"/>
    <mergeCell ref="D76:D86"/>
    <mergeCell ref="E76:E86"/>
    <mergeCell ref="F76:F86"/>
    <mergeCell ref="B95:B102"/>
    <mergeCell ref="B103:B108"/>
    <mergeCell ref="B119:B128"/>
    <mergeCell ref="F95:F101"/>
    <mergeCell ref="B88:B94"/>
    <mergeCell ref="G88:H88"/>
    <mergeCell ref="G91:H91"/>
    <mergeCell ref="G93:G94"/>
    <mergeCell ref="H93:H94"/>
    <mergeCell ref="C94:F94"/>
    <mergeCell ref="C88:C93"/>
    <mergeCell ref="D88:D93"/>
    <mergeCell ref="E88:E93"/>
    <mergeCell ref="F88:F93"/>
    <mergeCell ref="G95:H95"/>
    <mergeCell ref="G99:H99"/>
    <mergeCell ref="G101:G102"/>
    <mergeCell ref="H101:H102"/>
    <mergeCell ref="C102:F102"/>
    <mergeCell ref="G103:H103"/>
    <mergeCell ref="F103:F107"/>
    <mergeCell ref="C95:C101"/>
    <mergeCell ref="D95:D101"/>
    <mergeCell ref="E95:E101"/>
    <mergeCell ref="G105:H105"/>
    <mergeCell ref="G119:H119"/>
    <mergeCell ref="G123:H123"/>
    <mergeCell ref="C109:C117"/>
    <mergeCell ref="D109:D117"/>
    <mergeCell ref="E109:E117"/>
    <mergeCell ref="F109:F117"/>
    <mergeCell ref="C103:C107"/>
    <mergeCell ref="D103:D107"/>
    <mergeCell ref="E103:E107"/>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Munkalapok</vt:lpstr>
      </vt:variant>
      <vt:variant>
        <vt:i4>4</vt:i4>
      </vt:variant>
    </vt:vector>
  </HeadingPairs>
  <TitlesOfParts>
    <vt:vector size="4" baseType="lpstr">
      <vt:lpstr>6.2</vt:lpstr>
      <vt:lpstr>6.3</vt:lpstr>
      <vt:lpstr>6.4.1</vt:lpstr>
      <vt:lpstr>6.4.2</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Surányi Anita</dc:creator>
  <cp:lastModifiedBy>Surányi Anita</cp:lastModifiedBy>
  <cp:lastPrinted>2025-03-25T11:00:56Z</cp:lastPrinted>
  <dcterms:created xsi:type="dcterms:W3CDTF">2024-11-28T14:19:52Z</dcterms:created>
  <dcterms:modified xsi:type="dcterms:W3CDTF">2025-06-23T11:24:56Z</dcterms:modified>
</cp:coreProperties>
</file>