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Turizmus\Panziós-fogadós\"/>
    </mc:Choice>
  </mc:AlternateContent>
  <xr:revisionPtr revIDLastSave="0" documentId="8_{00FA0DC0-ABA0-457E-9CA0-FE760E959A1B}" xr6:coauthVersionLast="47" xr6:coauthVersionMax="47" xr10:uidLastSave="{00000000-0000-0000-0000-000000000000}"/>
  <bookViews>
    <workbookView xWindow="-120" yWindow="-120" windowWidth="29040" windowHeight="15990" xr2:uid="{00000000-000D-0000-FFFF-FFFF00000000}"/>
  </bookViews>
  <sheets>
    <sheet name="6.2" sheetId="1" r:id="rId1"/>
    <sheet name="6.3" sheetId="4" r:id="rId2"/>
  </sheets>
  <definedNames>
    <definedName name="_xlnm._FilterDatabase" localSheetId="0" hidden="1">'6.2'!$A$1:$H$433</definedName>
    <definedName name="_xlnm._FilterDatabase" localSheetId="1" hidden="1">'6.3'!$A$1:$H$461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 i="4" l="1"/>
  <c r="H13" i="4"/>
  <c r="H22" i="4"/>
  <c r="H33" i="4"/>
  <c r="H47" i="4"/>
  <c r="H57" i="4"/>
  <c r="H61" i="4"/>
  <c r="H71" i="4"/>
  <c r="H78" i="4"/>
  <c r="H90" i="4"/>
  <c r="H100" i="4"/>
  <c r="H106" i="4"/>
  <c r="F123" i="4" s="1"/>
  <c r="H114" i="4"/>
  <c r="H121" i="4"/>
  <c r="H93" i="1" l="1"/>
  <c r="H89" i="1"/>
  <c r="H84" i="1"/>
  <c r="H80" i="1"/>
  <c r="H76" i="1"/>
  <c r="H72" i="1"/>
  <c r="H68" i="1"/>
  <c r="H64" i="1"/>
  <c r="H60" i="1"/>
  <c r="H56" i="1"/>
  <c r="H52" i="1"/>
  <c r="H48" i="1"/>
  <c r="H44" i="1"/>
  <c r="H38" i="1"/>
  <c r="H32" i="1"/>
  <c r="H24" i="1"/>
  <c r="H18" i="1"/>
  <c r="H13" i="1"/>
  <c r="H9" i="1"/>
  <c r="H5" i="1"/>
  <c r="F95" i="1" l="1"/>
</calcChain>
</file>

<file path=xl/sharedStrings.xml><?xml version="1.0" encoding="utf-8"?>
<sst xmlns="http://schemas.openxmlformats.org/spreadsheetml/2006/main" count="418" uniqueCount="257">
  <si>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</si>
  <si>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</si>
  <si>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</si>
  <si>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</si>
  <si>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</si>
  <si>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</si>
  <si>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</si>
  <si>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</si>
  <si>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</si>
  <si>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</si>
  <si>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Napi munka-tevékenysége során az üzleti érintkezés szabályai szerint kommunikál magyar és legalább egy idegen nyelven a munkatársaival, a vendégekkel.</t>
  </si>
  <si>
    <t>Ismeri az alapvető nyelvi, írásos és szóbeli kommunikációs elvárásokat és normákat magyar és a tanult idegen nyelven.</t>
  </si>
  <si>
    <t xml:space="preserve">Empatikus munkatársaival és a vendégekkel szemben, nyitott és érzékeny a kommunikációs elvárásokra. </t>
  </si>
  <si>
    <t>Betartja és betartatja az alapvető kommunikációs és viselkedési szabályokat.</t>
  </si>
  <si>
    <t>Munkaviszony létesítésekor, munkavégzéskor és felmondáskor érvényesíti munkavállalói jogait, a munka-szerződésének megfelelően.</t>
  </si>
  <si>
    <t>Ismeri a munkaszerződés lényegét, tartalmi elemeit, a Munka Törvénykönyvében a munkavállalóra vonatkozó kötelezettségeket és jogokat.</t>
  </si>
  <si>
    <t>Törekszik a munkaszerződésében foglaltak pontos megvalósulására, kötelezettségeit az előírásoknak megfelelően betartja, munkavégzése során együttműködik munkáltatójával.</t>
  </si>
  <si>
    <t>Betartja a munkaügyi szabályokat, és felelősséget vállal a saját munkavégzéséért. A munka-szerződésben foglaltakat képes önállóan értelmezni.</t>
  </si>
  <si>
    <t xml:space="preserve">A világhálón tájékozódva szakmai tartalmakat keres. </t>
  </si>
  <si>
    <t xml:space="preserve">Felhasználói szinten ismeri a vendéglátáshoz-turisztikához kapcsolódó internetes szakmai felületeket. </t>
  </si>
  <si>
    <t>Magabiztosan kezeli a programokat. Pontosan, precízen rögzít adatokat, ügyel a helyesírás szabályainak, a formai követelményeknek a betartására.</t>
  </si>
  <si>
    <t>Önállóan készíti el az instrukciók alapján kiadott feladatot, táblázat alkotásával, szövegszerkesztő program használatával. A világhálón önállóan tud tájékozódni, a releváns szakmai tartalmakat értelmezni.</t>
  </si>
  <si>
    <t>Információkat, adatokat számítógépes szoftverek használatával rendszerez.</t>
  </si>
  <si>
    <t>Tisztában van a szövegszerkesztő és táblázatkezelő programok kínálta lehetőségekkel.</t>
  </si>
  <si>
    <t>Kiválasztja és használja a vendéglátás munka-folyamataihoz szükséges megfelelő eszközöket, gépeket, kéziszerszámokat, berendezéseket.</t>
  </si>
  <si>
    <t>Ismeri a vendéglátásban használt kéziszerszámokat, gépeket, berendezéseket és eszközöket, valamint azok használati lehetőségeit.</t>
  </si>
  <si>
    <t>Társas helyzetekben figyel a körülötte lévőkre. Törekszik arra, hogy tájékozott legyen az egyes technológiák és eszközök hatékonyságának jellemzőiről, energiafogyasztásukról, környezeti hatásukról. Fontosnak tartja ezen jellemzők ismeretét, a környezettudatos szemléletet, javaslatot tud tenni az alternatívák közötti választásra.</t>
  </si>
  <si>
    <t xml:space="preserve"> Betartja a vendéglátásban használt kéziszerszámokra, gépekre, berendezésekre vonatkozó balesetvédelmi előírásokat, képes a balesetveszélyes helyzeteket megelőzni és elhárítani.</t>
  </si>
  <si>
    <t>Napi munkáját a vendéglátásra és turisztikára vonatkozó munka- és tűzvédelmi, egészségvédelmi, környezetvédelmi szabályok, előírások alapján végzi.</t>
  </si>
  <si>
    <t>Ismeri a vendéglátás-turizmus tevékenységeire vonatkozó munka- és tűzvédelmi, környezetvédelmi előírásokat és teendőket.</t>
  </si>
  <si>
    <t xml:space="preserve">Munkavégzés közben felelősségteljesen viselkedik, probléma esetén higgadtan hajtja végre a szükséges teendőket. </t>
  </si>
  <si>
    <t>Saját tevékenysége közben betartja a munkavédelmi, balesetelhárítási, tűzbiztonsági, környezetvédelmi előírásokat.</t>
  </si>
  <si>
    <t>Az élelmiszerek tárolását a FIFO elv alapján végzi.</t>
  </si>
  <si>
    <t>Alapszinten ismeri a FIFO elv lényegét.</t>
  </si>
  <si>
    <t>Figyelemmel kíséri a szavatossági időt a nyersanyagok szakosított tárolásánál.</t>
  </si>
  <si>
    <t>Instrukciók alapján végzi a nyersanyagok helyes, szakszerű tárolását.</t>
  </si>
  <si>
    <t xml:space="preserve"> A receptúrában szereplő mennyiségeket kiméri. </t>
  </si>
  <si>
    <t xml:space="preserve"> Ismeri a tömeg és űrtartalom mértékegységeit, a mértékegységek átváltását, a tárázás helyes alkalmazását, a mérés műveletét. </t>
  </si>
  <si>
    <t xml:space="preserve"> Törekszik a receptúrában szereplő mértékegységek pontos betartására.</t>
  </si>
  <si>
    <t xml:space="preserve">Felelősségteljesen és önállóan végzi mérési feladatait.  </t>
  </si>
  <si>
    <t>Szálláshelyet ajánl a vendég igényei alapján, a saját régiójában.</t>
  </si>
  <si>
    <t>Azonosítja a szálláshelyek különböző típusait.</t>
  </si>
  <si>
    <t>Törekszik a szálláshelyek minél szélesebb kínálatának a megismerésére, elsősorban saját régiójában.</t>
  </si>
  <si>
    <t>Az igény alapján kiválasztott szálláshelyet és annak szolgáltatásait önállóan bemutatja.</t>
  </si>
  <si>
    <t>A saját turisztikai régiójában megtalálható attrakciókat és adottságokat megkülönbözteti. Ajánlja a saját régiójában megtalálható legjelentősebb nemzetközi turisztikai vonzerővel rendelkező helyszíneket, rendezvényeket.</t>
  </si>
  <si>
    <t>Ismeri az ország és saját régiójának turisztikai attrakcióit, a turisztikai térségeket, a létrejött új turisztikai fejlesztéseket, a desztinációt meghatározó természeti adottságokat, különös tekintettel az egészségturizmusra, fesztiválokra, gasztronómiára vonatkozóan.</t>
  </si>
  <si>
    <t>Törekszik tudásának horizontális és vertikális bővítésére a turisztikai látványosságok területén.</t>
  </si>
  <si>
    <t>Iránymutatás alapján, előzetes felkészülés után, önállóan vagy társaival együttműködve projektmunka keretében bemutatja turisztikai régiójának egy-egy jellemző attrakcióját, vonzerejét (rendezvényt, fesztivált, egészség- turisztikai attrakciót).</t>
  </si>
  <si>
    <t>Éttermi alapterítést végez a szakmai előírások alapján.</t>
  </si>
  <si>
    <t xml:space="preserve"> Ismeri az alapterítés előírásait, a terítés lépéseit, a terítéshez használt eszközöket.</t>
  </si>
  <si>
    <t xml:space="preserve"> Törekszik az előírások szerinti, hibátlan terítésre.</t>
  </si>
  <si>
    <t xml:space="preserve"> Az előzetesen begyakorolt műveletek alapján, önállóan végzi az alapterítést.</t>
  </si>
  <si>
    <t xml:space="preserve">Fogadja a vendéget, ismerteti az ételeket és italokat. Az elkészített ételeket svájci felszolgálási módban szolgálja fel. </t>
  </si>
  <si>
    <t>Ismeri a vendéglátó üzletben a vendégfogadás és a svájci felszolgálási mód szabályait.</t>
  </si>
  <si>
    <t>Törekszik a vendégekkel szemben a lehető legudvariasabb magatartást tanúsítani.</t>
  </si>
  <si>
    <t>Betartja a szakma szabályait kommunikációja, a vendégfogadás és az étel- és ital felszolgálás során.</t>
  </si>
  <si>
    <t xml:space="preserve">Receptúra alapján alkoholmentes kevert italokat készít. </t>
  </si>
  <si>
    <t>Ismeri az alkoholmentes kevert italok (Lucky Driver; Shirley Temple; Alkoholmentes Mojito; Alkoholmentes Pińa Colada) elkészítésének módját, alapanyagait, a kevert ital készítés lépéseit.</t>
  </si>
  <si>
    <t>Törekszik a termék receptúrájának megfelelő anyagot kiválasztani. Törekszik az elkészített ételek és italok recept szerinti hibátlan elkészítésére, odafigyel a technológiai lépések pontos betartására.</t>
  </si>
  <si>
    <t>Az előzetesen begyakorolt műveletek alapján, önállóan készíti el a kevert italokat.</t>
  </si>
  <si>
    <t xml:space="preserve"> Vendég előtt ételeket készít (desszertkészítés, salátakeverés).</t>
  </si>
  <si>
    <t>Ismeri a vendég előtt készíthető desszerteket és salátákat, valamint az elkészítésükhöz használt eszközöket.</t>
  </si>
  <si>
    <t>Az előzetesen begyakorolt műveletek alapján, önállóan készíti a megismert ételeket.</t>
  </si>
  <si>
    <t>A cukrászati készítményekhez használt alap- és járulékos anyagokat íz, illat, és állomány alapján megkülönbözteti.</t>
  </si>
  <si>
    <t>Ismeri a cukrászati termékkészítéshez használt nyersanyagok, járulékos anyagok általános és érzékszervi tulajdonságait, a nyersanyagromlás jellemzőit.</t>
  </si>
  <si>
    <t>Betartja a nyersanyagokra, járulékos anyagokra vonatkozó minőségi követelményeket.</t>
  </si>
  <si>
    <t>Kiválasztja a zöldség és gyümölcs előkészítéshez, daraboláshoz szükséges eszközöket, kézi szerszámokat.</t>
  </si>
  <si>
    <t>Ismeri a zöldség és gyümölcs előkészítéshez és daraboláshoz használt konyhai kéziszerszámokat, eszközöket, és azok biztonságos használatát.</t>
  </si>
  <si>
    <t>Végrehajtja a kiszabott feladatot, gazdaságosan és esztétikusan végez előkészítő és tisztító műveleteket.</t>
  </si>
  <si>
    <t>A balesetvédelmi és munkavédelmi előírások betartása mellett, önállóan dolgozik.</t>
  </si>
  <si>
    <t>Cukrászati alapműveleteket végez (előkészítő műveleteket, tésztakészítő, tésztafeldolgozó sütő, töltelékkészítő, befejező műveleteket).</t>
  </si>
  <si>
    <t>Ismeri az anyagok, eszközök előkészítő műveleteit, az egyszerűbb technológiájú cukrászati tészták (a gyúrt omlós, kevert omlós, forrázott tészta, felvert tészták) készítését, feldolgozását, sütését, és az ezekből készült egyszerűbb termékek előállítását. Ismeri a termékekhez tartozó töltelékek készítését, felhasználását, a termék betöltését, befejező műveleteit, a kreatív díszítés alapjait.</t>
  </si>
  <si>
    <t>Rendszerezi feladatait, összefűzi a tevékenységeket, fogékony az információk befogadásra, odafigyel a cukrászati termékek helyes technológiájára.</t>
  </si>
  <si>
    <t>Előzetesen begyakorolt cukrászati alapműveletek alapján önállóan készíti a megismert termékeket.</t>
  </si>
  <si>
    <t>Konyha-technológiai alapműveleteket (sütés, főzés, párolás, pirítás, grillezés) végez.</t>
  </si>
  <si>
    <t>Ismeri a konyha-technológiai alapműveleteket.</t>
  </si>
  <si>
    <t xml:space="preserve">Az étel jellegének megfelelő ízesítésre, fűszerezésre törekszik. </t>
  </si>
  <si>
    <t>Az előzetesen begyakorolt konyha-technológiai műveleteket önállóan elvégzi a megismert ételek esetében.</t>
  </si>
  <si>
    <t>Az ételek elkészítéséhez használatos fűszereket, ízesítőket felismeri, arányosan használja, megkülönbözteti azokat.</t>
  </si>
  <si>
    <t>Az ételkészítés során használt fűszerek, ízesítők tulajdonságaival, íz jellemzőivel tisztában van.</t>
  </si>
  <si>
    <t>Ügyel a nyersanyagok, ízesítő anyagok szakszerű kezelésére, tárolására, minőségük megőrzésére. Kizárólag megfelelő minőségű fűszereket használ.</t>
  </si>
  <si>
    <t xml:space="preserve"> Használat előtt önállóan ellenőrzi a fűszerek frissességét és szavatossági idejüket.</t>
  </si>
  <si>
    <t>Konyha-technológiai műveleteket (előkészítő, elkészítő, kiegészítő, befejező) végez.</t>
  </si>
  <si>
    <t xml:space="preserve">Ismeri az alapanyagok megfelelő előkészítését, az ételek elkészítéséhez tartozó teljeskörű munka-folyamatokat. </t>
  </si>
  <si>
    <t xml:space="preserve"> Különféle konyhatechnológiai eljárásokkal ételeket készít, tálalásig igény szerint melegen tartja vagy hűti az ételt. Az étkezés típusának, jellegének megfelelően tálal és díszít, betartja a munka- és balesetvédelmi, HACCP, környezetvédelmi, valamint más hatósági előírásokat. Tisztán tartja a munkahelyét, a gépeket, berendezéseket és kéziszerszámokat.</t>
  </si>
  <si>
    <t>Munkáját idő és műveleti sorrend szerint pontosan áttekinti, logikusan megtervezi, és előkészíti a szükséges alapanyagokat és eszközöket, törekszik az alapanyagok gazdaságos felhasználására. Munkáját gyakorlati szempontból önállóan, logikus sorrendben, gyorsan, időre, határozottan, csak a szükséges eszközöket használva, tisztán elvégzi.</t>
  </si>
  <si>
    <t>A munka világa</t>
  </si>
  <si>
    <t>Kommunikáció és vendégkapcsolatok</t>
  </si>
  <si>
    <t>IKT a vendéglátásban</t>
  </si>
  <si>
    <t>Digitális tananyagtartalmak alkalmazása</t>
  </si>
  <si>
    <t>Digitális eszközök a vendéglátásban</t>
  </si>
  <si>
    <t>Digitális eszközök a turizmusban</t>
  </si>
  <si>
    <t>Termelési, értékesítési és turisztikai alapismeretek</t>
  </si>
  <si>
    <t>A cukrászati termelés alapjai</t>
  </si>
  <si>
    <t>Az ételkészítés alapjai</t>
  </si>
  <si>
    <t>A vendégtéri értékesítés alapjai</t>
  </si>
  <si>
    <t>A turisztikai és szálláshelyi tevékenység alapjai</t>
  </si>
  <si>
    <t>Alapvető szakmai elvárások</t>
  </si>
  <si>
    <t>Munkabiztonság és egészségvédelem</t>
  </si>
  <si>
    <t>A termelési és értékesítési területek számára projektebéd vagy projektvacsora keretében (akár valamilyen ünnephez, például Karácsonyhoz vagy Farsanghoz kapcsolódóan) külső vendégek számára bemutathatják az ágazati oktatás során megszerzett tudást valós éttermi körülmények között, brigádokban. Az előkészítő munkától kezdve a vendégek kiszolgálásán át a befejező műveletekig lehetőség nyílik arra, hogy az elsajátított gyakorlatot új helyzetben, valós vendégek között mutassák be.</t>
  </si>
  <si>
    <t>Az iskola székhelye szerinti régió vonzerőleltárának elkészítése kis csoportokban, a következő szempontok figyelembevételével: egészségturizmus, kulturális turizmus, bor- és gasztronómiai turizmus, aktív és természeti turizmus, világörökségek, hungarikumok. Az elkészült vonzerőleltárt célszerű prezentációs formában bemutatni.</t>
  </si>
  <si>
    <t>"B" IKT A VENDÉGLÁTÁSBAN (3;  4. SOR)</t>
  </si>
  <si>
    <t>"C" TERMELÉSI, ÉRTÉKESÍTÉSI ÉS TURISZTIKAI ALAPISMERETEK (5; 6; 7; 8; 9; 10; 11; 12; 13; 14; 15; 16; 17; 18; 19; 20. sor)</t>
  </si>
  <si>
    <t>"A" A MUNKA VILÁGA (1;  2;  6. SOR)</t>
  </si>
  <si>
    <r>
      <t xml:space="preserve">A tananyagelemek és a deszkriptorok projektszemléletű kapcsolódása: 
</t>
    </r>
    <r>
      <rPr>
        <sz val="11"/>
        <color theme="1"/>
        <rFont val="Franklin Gothic Book"/>
        <family val="2"/>
      </rPr>
      <t>A projektoktatás során szituációs gyakorlatokon keresztül könnyebben elsajátíthatók a szakkifejezések, a kommunikációs helyzetek, valamint az alapvető kommunikációs elvárások mind írásban, mind szóban, az etikai és erkölcsi elvárások figyelembevételével.</t>
    </r>
  </si>
  <si>
    <r>
      <t xml:space="preserve">A tananyagelemek és a deszkriptorok projektszemléletű kapcsolódása: 
</t>
    </r>
    <r>
      <rPr>
        <sz val="11"/>
        <color theme="1"/>
        <rFont val="Franklin Gothic Book"/>
        <family val="2"/>
      </rPr>
      <t>A diákok megértsék és gyakorlatiasan alkalmazzák a munkavállalói jogokat a vendéglátás területén, egy étterem működési modelljén keresztül. A tanulók csoportokra osztva elkészítik egy fiktív étterem egyik munkakörére vonatkozó munkaszerződését, figyelembe véve a Munka Törvénykönyvét és a vendéglátásra vonatkozó speciális szabályokat. A diákok szerepjáték keretében eljátsszák az étterem működését, ahol különböző munkavállalói helyzetek adódnak (pl. túlóra, szabadság, betegség). Valós vagy fiktív esettanulmányokat dolgoznak fel, amelyek a munkavállalói jogok gyakorlására vonatkoznak a vendéglátásban.</t>
    </r>
  </si>
  <si>
    <r>
      <t xml:space="preserve">A tananyagelemek és a deszkriptorok projektszemléletű kapcsolódása:
</t>
    </r>
    <r>
      <rPr>
        <sz val="11"/>
        <color theme="1"/>
        <rFont val="Franklin Gothic Book"/>
        <family val="2"/>
      </rPr>
      <t>A digitális tananyagok használatával könnyen fejleszthetők a tanulók digitális kompetenciái, amelyek birtokában képessé válnak a világháló hatékony használatára. Akár csoportban, akár önálló feladatvégrehajtás során fel tudják térképezni a munkájukhoz kapcsolódó weboldalakat. A szakmai oldalak böngészésével információkat nyernek a szakterületüket érintő jó gyakorlatokról és újításokról, amelyek megismerése és rendszerezése kisebb projektfeladatok tárgyát is képezheti.</t>
    </r>
  </si>
  <si>
    <r>
      <t>A tananyagelemek és a deszkriptorok projektszemléletű kapcsolódása:</t>
    </r>
    <r>
      <rPr>
        <sz val="11"/>
        <color theme="1"/>
        <rFont val="Franklin Gothic Book"/>
        <family val="2"/>
      </rPr>
      <t xml:space="preserve">
Mind a turizmus, mind a vendéglátás területén leggyakrabban használt digitális eszközöket (Office- és online programok, szállodai- és vendéglátóipari szoftverek, informatikai eszközök) és azok gyakorlati alkalmazását megismerik a tanulók. Olyan projektszemléletű feladatokat oldanak meg, amelyekhez az iskolában rendelkezésre álló szoftverek órai keretek közötti használata nélkülözhetetlen. Amennyiben van rá lehetőség, meghívott szoftverkezelők bemutatkozása során a tanulók kipróbálhatják a demóverziókat.</t>
    </r>
  </si>
  <si>
    <r>
      <t xml:space="preserve">A tananyagelemek és a deszkriptorok projektszemléletű kapcsolódása: 
</t>
    </r>
    <r>
      <rPr>
        <sz val="11"/>
        <color theme="1"/>
        <rFont val="Franklin Gothic Book"/>
        <family val="2"/>
      </rPr>
      <t>Az oktatás célja, hogy a diákok gyakorlati tapasztalatot szerezzenek a vendéglátásban használt eszközök, gépek és berendezések használatában és karbantartásában. A tanulók megismerik a vendéglátásban alkalmazott különböző eszközöket, gépeket és berendezéseket (pl. sütők, hűtők, mosogatógépek, kávéfőzők), megtanulják azok karbantartását és tisztítását, valamint csoportmunkában eszközhasználati útmutatót készíthetnek egy-egy eszközhöz, különös tekintettel a munka- és balesetvédelmi előírásokra.</t>
    </r>
  </si>
  <si>
    <r>
      <t xml:space="preserve">A tananyagelemek és a deszkriptorok projektszemléletű kapcsolódása: 
</t>
    </r>
    <r>
      <rPr>
        <sz val="11"/>
        <color theme="1"/>
        <rFont val="Franklin Gothic Book"/>
        <family val="2"/>
      </rPr>
      <t>A vendéglátás területén kiemelt jelentősége van az élelmiszerbiztonságnak. A gyakorlatok során a szakoktató irányításával kell elsajátítani a szakosított tárolást, figyelembe véve a szavatossági és felhasználhatósági időket. Projektfeladat keretében a tanuló önállóan, az előírásoknak megfelelően helyezi el az egyes élelmiszereket. A feladat része lehet az elhelyezés megfelelőségének más tanuló általi ellenőrzése is.</t>
    </r>
  </si>
  <si>
    <r>
      <t xml:space="preserve">A tananyagelemek és a deszkriptorok projektszemléletű kapcsolódása: 
</t>
    </r>
    <r>
      <rPr>
        <sz val="11"/>
        <color theme="1"/>
        <rFont val="Franklin Gothic Book"/>
        <family val="2"/>
      </rPr>
      <t>A gyakorlati feladatok során a tanulók egy étel vagy ital receptúrája és kalkulációja alapján, a szakoktató utasításai szerint mérési feladatokat végeznek tömeg- és űrtartalom-mérő eszközökkel, különös figyelmet fordítva a mértékegység-átváltásokra. Ez a tevékenység fejleszti a pontosságot, a számolási készségeket, a problémamegoldó képességet, valamint a gyakorlatban alkalmazható mértékegység-átváltásokat, miközben valós termelési helyzeteket modelleznek.</t>
    </r>
  </si>
  <si>
    <r>
      <t xml:space="preserve">A tananyagelemek és a deszkriptorok projektszemléletű kapcsolódása: 
</t>
    </r>
    <r>
      <rPr>
        <sz val="11"/>
        <color theme="1"/>
        <rFont val="Franklin Gothic Book"/>
        <family val="2"/>
      </rPr>
      <t>Az oktató által meghatározott kritériumok alapján szálláshelyet keres, megismeri a kiválasztott szálláshely szolgáltatásait, majd bemutatja azt. A bemutatás során utazási irodai szituációs környezet megteremtésével valósul meg a szálláshely ajánlása.</t>
    </r>
  </si>
  <si>
    <r>
      <t xml:space="preserve">A tananyagelemek és a deszkriptorok projektszemléletű kapcsolódása: 
</t>
    </r>
    <r>
      <rPr>
        <sz val="11"/>
        <color theme="1"/>
        <rFont val="Franklin Gothic Book"/>
        <family val="2"/>
      </rPr>
      <t>Projektmunka keretében, önállóan vagy csoportosan bemutatják az iskola székhelye szerinti régió egy-egy jellemző attrakcióját úgy, hogy ösztönözzék a hallgatóságot a vonzerő felkeresésére.</t>
    </r>
  </si>
  <si>
    <r>
      <t xml:space="preserve">A tananyagelemek és a deszkriptorok projektszemléletű kapcsolódása: 
</t>
    </r>
    <r>
      <rPr>
        <sz val="11"/>
        <color theme="1"/>
        <rFont val="Franklin Gothic Book"/>
        <family val="2"/>
      </rPr>
      <t>A tanulók egy szimulált vendéglátóipari környezetben önállóan alapterítést végeznek, miközben megismerkednek a terítés lépéseivel, az eszközök helyes használatával és az előírások szerinti elrendezéssel. A cél, hogy a diákok gyakorlatban sajátítsák el az asztalterítés alapjait, miközben fejlődik precizitásuk, esztétikai érzékük és munkaszervezési képességük.</t>
    </r>
  </si>
  <si>
    <r>
      <t xml:space="preserve">A tananyagelemek és a deszkriptorok projektszemléletű kapcsolódása: 
</t>
    </r>
    <r>
      <rPr>
        <sz val="11"/>
        <color theme="1"/>
        <rFont val="Franklin Gothic Book"/>
        <family val="2"/>
      </rPr>
      <t>A tanulók szerepjáték alapú helyzetgyakorlatok során párokban dolgoznak, ahol az egyikük vendégként, a másik pedig felszolgálóként vesz részt az értékesítési folyamatban. A projekt célja, hogy a tanulók valós vendéglátóipari helyzeteket szimuláljanak, miközben fejlesztik kommunikációs készségeiket, szakmai ismereteiket és problémamegoldó képességüket.
Ez a tevékenység nemcsak a szakmai protokollok és értékesítési technikák elsajátítását segíti elő, hanem a tanulók önbizalmát, helyzetfelismerési és kommunikációs képességeit is fejleszti, miközben valós vendéglátóipari helyzeteket modelleznek.</t>
    </r>
  </si>
  <si>
    <r>
      <t xml:space="preserve">A tananyagelemek és a deszkriptorok projektszemléletű kapcsolódása: 
</t>
    </r>
    <r>
      <rPr>
        <sz val="11"/>
        <color theme="1"/>
        <rFont val="Franklin Gothic Book"/>
        <family val="2"/>
      </rPr>
      <t>A tanulók egy zöldség- és gyümölcs-előkészítés keretében gyakorlatban sajátítják el az előkészítéshez és daraboláshoz szükséges eszközök kiválasztását és helyes használatát. A projekt célja, hogy a diákok tudatosan megválasszák a megfelelő kézi szerszámokat, és biztonságos, hatékony munkafolyamatot alakítsanak ki. Fejlesztett készségek: eszközhasználati tudatosság és hatékonyság, munkafolyamatok szervezése és előkészítése, munka- és balesetvédelmi szabályok betartása, precíziós kézmozgás és vágástechnikák fejlesztése.</t>
    </r>
  </si>
  <si>
    <r>
      <t xml:space="preserve">A tananyagelemek és a deszkriptorok projektszemléletű kapcsolódása: 
</t>
    </r>
    <r>
      <rPr>
        <sz val="11"/>
        <color theme="1"/>
        <rFont val="Franklin Gothic Book"/>
        <family val="2"/>
      </rPr>
      <t>A gyakorlati feladat során a tanulók bekészítik a cukrászati termék elkészítéséhez szükséges alapanyagokat és eszközöket, majd kiválasztják a megfelelő technológiai műveletet, elvégzik az elkészítést, befejező műveleteket végeznek, és díszítik a terméket. Az elkészítendő termék meghatározásakor célszerű figyelembe venni a különleges alkalmakat és ünnepeket, amelyek tematikája megjelenhet akár a termék kiválasztásában, akár a kreatív díszítésben.</t>
    </r>
  </si>
  <si>
    <r>
      <t xml:space="preserve">A tananyagelemek és a deszkriptorok projektszemléletű kapcsolódása: 
</t>
    </r>
    <r>
      <rPr>
        <sz val="11"/>
        <color theme="1"/>
        <rFont val="Franklin Gothic Book"/>
        <family val="2"/>
      </rPr>
      <t>A gyakorlati feladat során a diákok önállóan kiválasztják és előkészítik az adott étel elkészítéséhez szükséges alapanyagokat, eszközöket és gépeket. Ezt követően, az étel receptúrájának és technológiai leírásának alapos tanulmányozása után, szakszerűen alkalmazzák a megfelelő konyhatechnológiai alapműveleteket (sütés, párolás, főzés, pirítás, grillezés), figyelembe véve az egyes műveletek optimális hőmérsékletét, időtartamát és az alapanyagok sajátosságait. A diákok folyamatosan ellenőrzik az étel állagát, ízét és hőmérsékletét, szükség esetén korrigálva a folyamatot. Az elkészült ételt esztétikusan tálalják, betartva a higiéniai előírásokat és a tálalási szabályokat.</t>
    </r>
  </si>
  <si>
    <r>
      <t xml:space="preserve">A tananyagelemek és a deszkriptorok projektszemléletű kapcsolódása: 
</t>
    </r>
    <r>
      <rPr>
        <sz val="11"/>
        <color theme="1"/>
        <rFont val="Franklin Gothic Book"/>
        <family val="2"/>
      </rPr>
      <t>A diákok a kalkulációk és/vagy a szakoktató útmutatásai alapján, önállóan tervezik meg az ételkészítés fűszerezését, figyelembe véve az alapanyagok ízprofilját és az étel jellegét. A saját munkafelületükön szakszerűen előkészítik a szükséges fűszereket és ízesítőket, ügyelve azok minőségére, frissességére és megfelelő tárolására. A fűszerek és ízesítők használata során a diákok pontosan mérik ki az előírt mennyiségeket, figyelembe véve az egyes fűszerek erősségét és ízhatását. Az étel elkészítése során folyamatosan kóstolják és értékelik az ízeket, szükség esetén korrigálva a fűszerezést. A diákok ismerik a különböző fűszerek és ízesítők párosításait, és képesek kreatívan kombinálni azokat, hogy egyedi és harmonikus ízvilágot hozzanak létre.</t>
    </r>
  </si>
  <si>
    <r>
      <t xml:space="preserve">A tananyagelemek és a deszkriptorok projektszemléletű kapcsolódása:  
</t>
    </r>
    <r>
      <rPr>
        <sz val="11"/>
        <color theme="1"/>
        <rFont val="Franklin Gothic Book"/>
        <family val="2"/>
      </rPr>
      <t>A tanulók a konyhatechnológiai műveletek (előkészítő, elkészítő, kiegészítő, befejező) teljes spektrumát alkalmazzák, önállóan tervezve és szervezve az ételkészítési folyamatot. A feladat során komplex gondolkodással és szakmai precizitással választják ki és készítik elő az alapanyagokat, alkalmazzák a megfelelő technológiai eljárásokat, és végzik el a tálalást, figyelembe véve az étel jellegét, a vendég igényeit és a higiéniai előírásokat. A diákok képesek a folyamat során felmerülő problémák megoldására, a minőségellenőrzésre és a hatékony munkavégzésre. A vendégtéri értékesítés során a diákok páros gyakorlati feladatok keretében demonstrálják a konyhatechnológiai műveletek és a vendéglátási készségek közötti szoros kapcsolatot.</t>
    </r>
  </si>
  <si>
    <r>
      <t xml:space="preserve">A tananyagelemek és a deszkriptorok projektszemléletű kapcsolódása: 
</t>
    </r>
    <r>
      <rPr>
        <sz val="11"/>
        <color theme="1"/>
        <rFont val="Franklin Gothic Book"/>
        <family val="2"/>
      </rPr>
      <t>A vendéglátás területén kiemelt jelentősége van az előírt speciális munka- és tűzvédelmi szabályoknak, valamint azok gyakorlati alkalmazásának. A diákoknak ügyelniük kell a biztonsági eszközök helyes használatára, a balesetmegelőzési intézkedések betartására és a kollektív biztonság elvére a munkafolyamatok során. Minden munkafolyamat megkezdése előtt beazonosítják az adott tevékenységhez leginkább jellemző veszélyforrásokat, és azok elkerülésének módját. A gyakorlati feladatok végrehajtása során hangsúlyosan jelenik meg tevékenységük biztonsági hatása.</t>
    </r>
  </si>
  <si>
    <r>
      <t xml:space="preserve">A tananyagelemek és a deszkriptorok projektszemléletű kapcsolódása: 
</t>
    </r>
    <r>
      <rPr>
        <sz val="11"/>
        <color theme="1"/>
        <rFont val="Franklin Gothic Book"/>
        <family val="2"/>
      </rPr>
      <t>A tanulók egy szimulált vendéglátóipari környezetben dolgoznak, ahol a receptúráknak megfelelően készítenek kevert italokat, figyelembe véve a technológiai lépéseket és a felszolgálási szabályokat. A projekt célja, hogy a diákok a gyakorlatban sajátítsák el az italok elkészítésének és szervírozásának folyamatát, miközben fejlődnek precizitásban, kézügyességben és kommunikációs készségekben.</t>
    </r>
  </si>
  <si>
    <r>
      <t xml:space="preserve">A tananyagelemek és a deszkriptorok projektszemléletű kapcsolódása: 
</t>
    </r>
    <r>
      <rPr>
        <sz val="11"/>
        <color theme="1"/>
        <rFont val="Franklin Gothic Book"/>
        <family val="2"/>
      </rPr>
      <t>A tanulók egy szimulált vendéglátói helyzetben páros feladatként salátát készítenek és felszolgálnak, miközben alkalmazzák a korábban megismert nyersanyagokat, technológiai eljárásokat és eszközöket. A projekt célja, hogy a diákok a gyakorlatban sajátítsák el a salátakeverés és tálalás folyamatait, valamint fejlesszék vendégfogadási és kommunikációs készségeiket.</t>
    </r>
  </si>
  <si>
    <r>
      <t xml:space="preserve">A tananyagelemek és a deszkriptorok projektszemléletű kapcsolódása: 
</t>
    </r>
    <r>
      <rPr>
        <sz val="11"/>
        <color theme="1"/>
        <rFont val="Franklin Gothic Book"/>
        <family val="2"/>
      </rPr>
      <t>A tanulók egy érzékszervi vizsgálat során ismerik meg és különböztetik meg a cukrászati készítményekhez használt alap- és járulékos anyagokat. A cél az, hogy a diákok empirikus módon, saját tapasztalataikra támaszkodva fedezzék fel az alapanyagok jellemzőit, és megértsék azok szerepét a cukrászati termékekben.</t>
    </r>
  </si>
  <si>
    <r>
      <t xml:space="preserve">időkeret: </t>
    </r>
    <r>
      <rPr>
        <sz val="11"/>
        <color theme="1"/>
        <rFont val="Franklin Gothic Book"/>
        <family val="2"/>
        <charset val="238"/>
      </rPr>
      <t>16 óra</t>
    </r>
  </si>
  <si>
    <r>
      <t xml:space="preserve">időkeret: </t>
    </r>
    <r>
      <rPr>
        <sz val="11"/>
        <color theme="1"/>
        <rFont val="Franklin Gothic Book"/>
        <family val="2"/>
        <charset val="238"/>
      </rPr>
      <t>12 óra</t>
    </r>
  </si>
  <si>
    <r>
      <t xml:space="preserve">Kapcsolódó tananyagegységek: 
</t>
    </r>
    <r>
      <rPr>
        <sz val="11"/>
        <color theme="1"/>
        <rFont val="Franklin Gothic Book"/>
        <family val="2"/>
        <charset val="238"/>
      </rPr>
      <t>"C"</t>
    </r>
  </si>
  <si>
    <t>Ágazati alapoktatás összes óraszáma:</t>
  </si>
  <si>
    <t>Szakirányú oktatás összes óraszáma:</t>
  </si>
  <si>
    <t>Előkészítés</t>
  </si>
  <si>
    <r>
      <t xml:space="preserve">Kapcsolódó tananyagegységek:
</t>
    </r>
    <r>
      <rPr>
        <sz val="11"/>
        <color theme="1"/>
        <rFont val="Franklin Gothic Book"/>
        <family val="2"/>
        <charset val="238"/>
      </rPr>
      <t>"B", "C", "D"</t>
    </r>
  </si>
  <si>
    <r>
      <t xml:space="preserve">időkeret: </t>
    </r>
    <r>
      <rPr>
        <sz val="11"/>
        <color theme="1"/>
        <rFont val="Franklin Gothic Book"/>
        <family val="2"/>
        <charset val="238"/>
      </rPr>
      <t>20 óra</t>
    </r>
  </si>
  <si>
    <t>„Panziónk exkluzív ajánlata – Csomagajánlat egy meghatározott célcsoport számára”
Projekt célja:
A tanulók az általuk elképzelt panzió és környéke adottságaira építve összeállítanak egy turisztikai csomagajánlatot, amely egy előre meghatározott célcsoport igényeire szabott szállás-, étkezési- és programcsomagot tartalmaz.
A projekt során gyakorolják:
• A helyi adottságok elemzését és a célcsoport meghatározását
• A szolgáltatások és programok összehangolását
• Árkalkuláció készítését és a csomag gazdasági tervezését
• Marketingkommunikációs anyagok létrehozását és értékesítési technikákat</t>
  </si>
  <si>
    <r>
      <t xml:space="preserve">Kapcsolódó tananyagegységek:
</t>
    </r>
    <r>
      <rPr>
        <sz val="11"/>
        <color theme="1"/>
        <rFont val="Franklin Gothic Book"/>
        <family val="2"/>
        <charset val="238"/>
      </rPr>
      <t>"A", "B", "C", "D"</t>
    </r>
  </si>
  <si>
    <r>
      <t xml:space="preserve">időkeret: </t>
    </r>
    <r>
      <rPr>
        <sz val="11"/>
        <color theme="1"/>
        <rFont val="Franklin Gothic Book"/>
        <family val="2"/>
        <charset val="238"/>
      </rPr>
      <t>60 óra</t>
    </r>
  </si>
  <si>
    <t>„Egy panzió működésének teljes körű megszervezése” 
Projekt célja: 
A tanulók egy képzeletbeli panziót hoznak létre, és annak teljes körű üzemeltetését, marketingjét és pénzügyi tervezését végzik el. 
A projekt során szimulálják a napi működést, a szálláshely üzemeltetését, az értékesítési folyamatokat és a vendégek kiszolgálását. 
Az elméleti oktatás során elsajátított tananyagokat beleépítik a saját, elképzelt projektjükbe. 
Lehetséges lépések: panzió létrehozása (elhelyezkedés, szobák száma, minőség stb.), arculattervezés, célcsoport meghatározása, vendégciklus folyamatai, vendégelégedettség, panaszkezelés, árkalkulációk, pénzügyi tervezés. 
Az egész projekt bemutatása prezentáció formájában történik. 
Javasolt, hogy a tananyag elsajátítása során elvégzett feladatok megoldásai beépüljenek ebbe a projektbe.</t>
  </si>
  <si>
    <r>
      <t xml:space="preserve">A tananyagelemek és a deszkriptorok projektszemléletű kapcsolódása: 
</t>
    </r>
    <r>
      <rPr>
        <sz val="11"/>
        <color theme="1"/>
        <rFont val="Franklin Gothic Book"/>
        <family val="2"/>
        <charset val="238"/>
      </rPr>
      <t>A tanulók egy valós szállásfoglalási rendszer használatán keresztül megtanulják, hogyan kell vendégadatokat rögzíteni és kezelni, elektronikus számlát kiállítani, vendégfogyasztásokat nyomon követni, valamint megérteni az elektronikus szállásfoglalási rendszerek működését és előnyeit.</t>
    </r>
  </si>
  <si>
    <t>A panziók ügyvitele</t>
  </si>
  <si>
    <t>A panzió munkakörei</t>
  </si>
  <si>
    <t>Panziók és fogadók működtetése</t>
  </si>
  <si>
    <t>A vendégek kiszolgálása</t>
  </si>
  <si>
    <t>Vendégfogadás és kiszolgálás</t>
  </si>
  <si>
    <t>Feladatát önállóan végzi, munkatársait betanítja a feladatok elvégzésére, elvárja saját magától és tőlük is a felhasználói szintű szoftver-használatot.</t>
  </si>
  <si>
    <t>Törekszik minél szélesebb körű ismeretek elsajátítására, a digitális kompetenciái fejlesztése érdekében képzéseken vesz részt.</t>
  </si>
  <si>
    <t>Ismeri az elektronikus szállásfoglalási rendszerek működését, elérhetőségét a vállalkozások számára.</t>
  </si>
  <si>
    <t>Elektronikus szállásfoglalási rendszerben rögzíti a vendégek adatait, elektronikus számlát állít ki, és a vendégek fogyasztásait nyomon követi.</t>
  </si>
  <si>
    <t>"B" PANZIÓK ÜZEMELTETÉSE (2; 3; 4; 8; 9; 11; 12; 13; 14. SOR)</t>
  </si>
  <si>
    <r>
      <t xml:space="preserve">A tananyagelemek és a deszkriptorok projektszemléletű kapcsolódása: 
</t>
    </r>
    <r>
      <rPr>
        <sz val="11"/>
        <color theme="1"/>
        <rFont val="Franklin Gothic Book"/>
        <family val="2"/>
        <charset val="238"/>
      </rPr>
      <t>A tanulók adatgyűjtésen alapuló kutatómunkát végeznek a panziók működését érintő ellenőrzési és felügyeleti szervek feladatairól, hatásköréről, valamint az ellenőrzési folyamatokról. A cél, hogy megismerjék a jogszabályi előírásokat, továbbá a hatóságok és a szálláshelyek közötti kapcsolattartás gyakorlatát. Ez egy könnyen megvalósítható adatgyűjtő feladat, amely elősegíti az információk rendszerezését.
A vizuális megjelenítés (plakát, infografika) fejleszti a kreativitást és a digitális kompetenciát.</t>
    </r>
  </si>
  <si>
    <t>Bizonylatok, nyomtatványok, nyilvántartások</t>
  </si>
  <si>
    <t>Anyaggazdálkodás-adminisztráció-elszámolás</t>
  </si>
  <si>
    <t>A napi működési feltételek biztosítása</t>
  </si>
  <si>
    <t>A szálláshelyek működésére vonatkozó szakmai szabályokat betartja, és a munkatársaival betartatja.</t>
  </si>
  <si>
    <t>Törekszik a panzió működéséhez szükséges szabályok betartására.</t>
  </si>
  <si>
    <t>Ismeri a panzió működését érintő szakhatóságok feladatait, ellenőrzési kötelezettségeit.</t>
  </si>
  <si>
    <t>Kapcsolatot tart az ellenőrzési és felügyeleti szervekkel.</t>
  </si>
  <si>
    <r>
      <t xml:space="preserve">A tananyagelemek és a deszkriptorok projektszemléletű kapcsolódása: 
</t>
    </r>
    <r>
      <rPr>
        <sz val="11"/>
        <color theme="1"/>
        <rFont val="Franklin Gothic Book"/>
        <family val="2"/>
        <charset val="238"/>
      </rPr>
      <t>A tanulók egy szimulált üzleti tárgyalási és szerződéskötési folyamatot hajtanak végre, amelynek során utazási irodákkal és turisztikai szolgáltatókkal tárgyalnak, elkészítenek egy szolgáltatási vagy vállalkozási szerződést, figyelembe veszik a jogi és üzleti követelményeket, valamint stratégiai partnerségeket alakítanak ki a panzió hatékonyabb működése érdekében. A projekt fejleszti a tárgyalási készségeket és a szerződésírást, amelyek a munka világában nélkülözhetetlenek. Önálló és csoportmunka egyaránt szerepet kap, ezáltal támogatja az együttműködés fejlesztését.</t>
    </r>
  </si>
  <si>
    <t>Adminisztráció</t>
  </si>
  <si>
    <t>Az ár- és értékesítési politika</t>
  </si>
  <si>
    <t>Reklám és vásárlásösztönzés</t>
  </si>
  <si>
    <t>Kiválasztja a partnerkörét, akikkel kapcsolatot alakít ki. Dönt újabb partnerek bevonásáról.</t>
  </si>
  <si>
    <t>Kezdeményezi a közös értékesítési lehetőségek megvalósítását a magasabb árbevétel és eredményesebb gazdálkodás elérése érdekében.</t>
  </si>
  <si>
    <t>Ismeri a vállalkozói vagy szolgáltatói szerződés tartalmi és formai követelményeit.</t>
  </si>
  <si>
    <t>Szerződést köt utazási irodákkal, szolgáltató vállalatokkal a panzió hatékonyabb működése érdekében, a magasabb kapacitás-kihasználtság biztosításáért.</t>
  </si>
  <si>
    <r>
      <t xml:space="preserve">A tananyagelemek és a deszkriptorok projektszemléletű kapcsolódása: 
</t>
    </r>
    <r>
      <rPr>
        <sz val="11"/>
        <color theme="1"/>
        <rFont val="Franklin Gothic Book"/>
        <family val="2"/>
        <charset val="238"/>
      </rPr>
      <t>A tanulók egy helyi alapanyagokra épülő étel- és italkínálatot terveznek, amelynek részeként anyagköltség-számítást és árképzést végeznek, figyelembe veszik a helyi piac sajátosságait és a beszerzési lehetőségeket, betartják az árképzésre és vendéglátásra vonatkozó jogszabályokat, valamint elkészítik egy panzió vagy étterem menükártyáját és ajánlatát. Önálló és csoportos munka is lehet, így fejleszti a tanulók együttműködési képességeit. A kalkulációs feladatok segítik a számolási készségek fejlesztését. Az étlapkészítés és prezentáció pedig a kreativitást és a digitális kompetenciát erősíti.</t>
    </r>
  </si>
  <si>
    <t>Elszámolás, elszámoltatás</t>
  </si>
  <si>
    <t>Vásárlói magatartás, versenytárselemzés</t>
  </si>
  <si>
    <t>A turizmus és vendéglátás ügyvitele</t>
  </si>
  <si>
    <t>A turizmus és vendéglátás piacai</t>
  </si>
  <si>
    <t>Az ételek és italok kalkulációjának elkészítése során korrigálja saját hibáit, felelősséget vállal a kalkulált árakért.</t>
  </si>
  <si>
    <t>Kalkuláció elkészítése közben szem előtt tartja a beszerzési költségeket, az elvárt nyereséget és a versenytársak árait.</t>
  </si>
  <si>
    <t>Átfogóan ismeri a termékek árait, az egyes ételek anyaghányadát, az árakra vonatkozó jogszabályi előírásokat.</t>
  </si>
  <si>
    <t>A konyhai és éttermi munkájában ételekre és italokra kalkulációt készít a helyi kínálat alapján.</t>
  </si>
  <si>
    <r>
      <t xml:space="preserve">A tananyagelemek és a deszkriptorok projektszemléletű kapcsolódása: 
</t>
    </r>
    <r>
      <rPr>
        <sz val="11"/>
        <color theme="1"/>
        <rFont val="Franklin Gothic Book"/>
        <family val="2"/>
        <charset val="238"/>
      </rPr>
      <t>A tanulók egy gyakorlati feladat keretében megismerkednek a szálláshelyek marketingkommunikációjának alapjaival, valamint egy panzió egyedi arculatának megtervezésével. Megtervezik a panzió arculatát, amely magában foglalja a panzió nevét, logóját, színvilágát, vizuális elemeit, egyedi szlogenek, mottók és kommunikációs üzenetek kidolgozását, online és offline hirdetések, brosúrák és plakátok megtervezése. Az elsajátított tudással képesek lesznek egy panzió arculatát tudatosan megtervezni és reklámozni.</t>
    </r>
  </si>
  <si>
    <t>Egyéb piacbefolyásoló tényezők</t>
  </si>
  <si>
    <t>Márka</t>
  </si>
  <si>
    <t>A piac</t>
  </si>
  <si>
    <t>A termék</t>
  </si>
  <si>
    <t>Image és arculat</t>
  </si>
  <si>
    <t>Marketing kommunikáció</t>
  </si>
  <si>
    <t>A marketing alapjai</t>
  </si>
  <si>
    <t>A panzió marketingjének sajátosságai</t>
  </si>
  <si>
    <t>A piacon megjelelő szükségleteket, igényeket követve önállóan alakítja ki a vállalkozás arculatát.</t>
  </si>
  <si>
    <t>Reagál a piac igényeire, szem előtt tartja saját panziója-fogadója egyedi megjelenését.</t>
  </si>
  <si>
    <t>Ismeri a marketing kommunikációs eszközök használatát szálláshelyek esetében.</t>
  </si>
  <si>
    <t>A panzió egyedi arculatát megtervezi, kialakítja, és azzal kapcsolatos marketing tevékenységet végez.</t>
  </si>
  <si>
    <t>"D" MARKETING ALAPISMERETEK (10. SOR)</t>
  </si>
  <si>
    <r>
      <t xml:space="preserve">A tananyagelemek és a deszkriptorok projektszemléletű kapcsolódása: 
</t>
    </r>
    <r>
      <rPr>
        <sz val="11"/>
        <color theme="1"/>
        <rFont val="Franklin Gothic Book"/>
        <family val="2"/>
        <charset val="238"/>
      </rPr>
      <t>Alapvetően gazdálkodási és pénzügyi tervezésről van szó, ezért érdemes gyakorlatorientált, problémamegoldó megközelítést alkalmazni. Szimuláció: „Panziót vezetünk”.
A diákok egy kitalált panzió pénzügyeit kezelik. Minden csoport kap egy induló tőkét, fix költségeket és változó költségeket (pl. bérleti díj, alkalmazottak bére, közüzemi számlák, marketingköltségek stb.). A diákoknak meg kell tervezniük az árképzést, a bevételeket és a kiadásokat, majd időszakonként elemzik a nyereségüket. Különböző szituációkat lehet beépíteni (pl. szezonális változások, váratlan kiadások, a vendégelégedettség javítása érdekében történő beruházások stb.).
Ezekkel a módszerekkel a pénzügyi és gazdálkodási ismeretek sokkal gyakorlatiasabbá válnak, így a diákok könnyebben megértik, miért fontosak ezek a készségek a panzió működtetésében.</t>
    </r>
  </si>
  <si>
    <t>A panzió gazdálkodása</t>
  </si>
  <si>
    <t>A vállalkozás pénzügyi irányítását önállóan végzi, munkatársait, beosztottjait irányítja, döntéseit a minél nagyobb nyereség elérése érdekében hozza meg.</t>
  </si>
  <si>
    <t>Munkájával törekszik a nyereséges működtetés megvalósítására.</t>
  </si>
  <si>
    <t>Rendelkezik a szálláshelyre vonatkozóan gazdálkodási és pénzügyi ismeretekkel.</t>
  </si>
  <si>
    <t>Gazdálkodási és pénzügyi tervet készít a panzió nyereséges és eredményes működése érdekében.</t>
  </si>
  <si>
    <r>
      <t xml:space="preserve">A tananyagelemek és a deszkriptorok projektszemléletű kapcsolódása: 
</t>
    </r>
    <r>
      <rPr>
        <sz val="11"/>
        <color theme="1"/>
        <rFont val="Franklin Gothic Book"/>
        <family val="2"/>
        <charset val="238"/>
      </rPr>
      <t>A tanulók egy „Housekeeping és szobakiadás a panzióban” című gyakorlati projekt során megismerkednek a szálláshelyek tisztasági és higiéniai előírásaival, valamint a housekeeping feladatokkal. Elkészítenek egy takarítási protokollt a panzió számára, amely tartalmazza a takarítás napi, heti és időszakos feladatait, a higiéniai előírásoknak megfelelő eljárásokat, a housekeeping munkafolyamatának lépéseit, valamint a vendégfogadás előtti és utáni teendőket.</t>
    </r>
  </si>
  <si>
    <t>Veszélyes anyagok, hulladékkezelés</t>
  </si>
  <si>
    <t>A napi működéshez használt egyéb anyagok</t>
  </si>
  <si>
    <t>Anyagismeret</t>
  </si>
  <si>
    <t>A panziók tevékenysége és kínálata</t>
  </si>
  <si>
    <t>A panzió-fogadó tisztaságát az előírások betartásával önállóan végzi.</t>
  </si>
  <si>
    <t>Feladatát pontosan, precízen látja el, a vendégek maximális elégedettségére törekszik.</t>
  </si>
  <si>
    <t>Ismeri a takarítással kapcsolatos higiéniai előírásokat, a Housekeeping feladatait kisebb panziókra-fogadókra vonatkozóan.</t>
  </si>
  <si>
    <t>Ellátja a szobakiadáshoz szükséges takarítási és Housekeeping feladatokat.</t>
  </si>
  <si>
    <r>
      <t xml:space="preserve">A tananyagelemek és a deszkriptorok projektszemléletű kapcsolódása: 
</t>
    </r>
    <r>
      <rPr>
        <sz val="11"/>
        <color theme="1"/>
        <rFont val="Franklin Gothic Book"/>
        <family val="2"/>
        <charset val="238"/>
      </rPr>
      <t>A tanulók egy valósághű helyzetet modelleznek, ahol a szakmai protokoll szabályait és az etikai normákat alkalmazzák. Szerepjátékos szituációban gyakorolják a vendégfogadást és kiszolgálást, ahol az egyik tanuló a vendég szerepében különböző helyzeteket mutat be (pl. különleges étkezési igény, panaszkezelés), a másik tanuló pedig a panzió alkalmazottjaként reagál és kezeli a helyzetet. A szituációkat rögzítik és elemzik, hogy a szakmai protokoll betartása és az etikai szabályok alkalmazása visszacsatolható legyen.</t>
    </r>
  </si>
  <si>
    <t>Önállóan végzi a vendégek kiszolgálását, az újdonságok bevezetéséről dönt a panzió eredményesebb működése érdekében.</t>
  </si>
  <si>
    <t>Törekszik vendégei megelégedettségére, és jövőbeni törzsvendégkör kialakítására, szem előtt tartja a vendégek igényeit, munkatársait motiválja a szakszerű és pontos munkavégzésre. Nyitott az új igények bevezetésére.</t>
  </si>
  <si>
    <t>Ismeri a vendéglátás és turizmus szakmai protokoll szabályait, a Magyar Vendéglátók Ipartestületének Etikai Kódexét.</t>
  </si>
  <si>
    <t>Fogadja és szakmai szempontból szakszerűen kiszolgálja a panzió vendégeit. Alkalmazkodik a vendégek igényeihez, kívánságaihoz, valamint munkatársaihoz a munkavégzés során.</t>
  </si>
  <si>
    <t>"A" VENDÉGFOGADÁS (1; 6; 7. SOR)</t>
  </si>
  <si>
    <r>
      <t xml:space="preserve">A tananyagelemek és a deszkriptorok projektszemléletű kapcsolódása:
</t>
    </r>
    <r>
      <rPr>
        <sz val="11"/>
        <color theme="1"/>
        <rFont val="Franklin Gothic Book"/>
        <family val="2"/>
        <charset val="238"/>
      </rPr>
      <t>A tanulók egy „Turisztikai programajánlás és szervezés” című projekt keretében egy adott turisztikai régióhoz kapcsolódó komplex programcsomagot állítanak össze és mutatnak be, figyelembe véve a vendégek igényeit és a régió adottságait. Részei: turisztikai programok szervezése és ajánlása, helyismeret és turisztikai látványosságok alapos ismerete, vendégkommunikáció és ajánlatadás, személyre szabott élménytervezés.
Ezzel a projektmódszerrel a tanulók gyakorlati tapasztalatot szereznek a turisztikai ajánlatok kialakításában és a vendégekkel való kommunikációban.</t>
    </r>
  </si>
  <si>
    <t>Értékesítés ösztönzés</t>
  </si>
  <si>
    <t>Információnyújtás a vendégeknek</t>
  </si>
  <si>
    <t>A világ turizmusa</t>
  </si>
  <si>
    <t>A turizmus alapjai, tevékenysége</t>
  </si>
  <si>
    <t>Önállóan bővíti üzleti kapcsolatait a minél magasabb színvonalú üzemeltetés és szolgáltatás-nyújtás céljából.</t>
  </si>
  <si>
    <t>Együttműködik a helyi szolgáltatókkal, kezdeményezi a közös programok, szolgáltatások, programcsomagok kialakítását.</t>
  </si>
  <si>
    <t>Mélységeiben ismeri régióját, ahol a panzió elhelyezkedik, annak helyi látnivalóit, nevezetességeit, azok sajátosságait, a régió jellemző programjait.</t>
  </si>
  <si>
    <t>Ajánlja a panzió turisztikai régiójának kínálatát, programjait vendégei számára, szükség és igény esetén megszervezi vendégei számára az attrakciók meglátogatását és a programokon való részvételt.</t>
  </si>
  <si>
    <r>
      <t xml:space="preserve">A tananyagelemek és a deszkriptorok projektszemléletű kapcsolódása: 
</t>
    </r>
    <r>
      <rPr>
        <sz val="11"/>
        <color theme="1"/>
        <rFont val="Franklin Gothic Book"/>
        <family val="2"/>
        <charset val="238"/>
      </rPr>
      <t>A tanulók egy panzió vagy kisebb szálloda üzemeltetését modellezik, ahol foglalkoznak a foglalások kezelésével (szállásfoglalási rendszerek és online platformok használata), vendégérkezéssel és check-in/check-out folyamatokkal (szabályok betartása, adatkezelés), a szálláshely szolgáltatásainak megismerésével (reggeli, takarítás, extra szolgáltatások), jogszabályi megfeleléssel (bejelentkezési kötelezettségek, vendégadatok kezelése).</t>
    </r>
  </si>
  <si>
    <t>A panzió üzemeléséhez kapcsolódó jogszabályok</t>
  </si>
  <si>
    <t>A panzió működésének személyi feltételei</t>
  </si>
  <si>
    <t>A panziók működésének tárgyi feltételrendszere</t>
  </si>
  <si>
    <t>A szálláshelyek alapfogalmai, típusaik</t>
  </si>
  <si>
    <t>A szállásadás története</t>
  </si>
  <si>
    <t>A turizmus és a vendéglátás szervezetei</t>
  </si>
  <si>
    <t>A panziók-fogadók meghatározása</t>
  </si>
  <si>
    <t>A szálláshelyek csoportosítása</t>
  </si>
  <si>
    <t>A vendéglátás üzlethálozata</t>
  </si>
  <si>
    <t>Jogszabályok értelmezéséhez, a változások követéséhez szakmai szervezetektől segítséget vesz igénybe.</t>
  </si>
  <si>
    <t>Szem előtt tartja a panziók üzemeltetésére vonatkozó jogszabályokat, figyelemmel kíséri azok változásait, és mindent megtesz, hogy a saját panziójának működését ehhez igazítsa.</t>
  </si>
  <si>
    <t>Ismeri a szálláshelyekre és a vendéglátó egységek működésére vonatkozó jogszabályokat. Rendelkezik szálláshely üzemeltetésére vonatkozó ismerettel.</t>
  </si>
  <si>
    <t xml:space="preserve">Szálláshelyet üzemeltet, elvégzi a napi feladatokat a vonatkozó jogszabályok alapján. </t>
  </si>
  <si>
    <t>"C" TURISZTIKAI-SZÁLLÁSHELYI ALAPISMERETEK (5. SOR)</t>
  </si>
  <si>
    <r>
      <t xml:space="preserve">A tananyagelemek és a deszkriptorok projektszemléletű kapcsolódása: 
</t>
    </r>
    <r>
      <rPr>
        <sz val="11"/>
        <color theme="1"/>
        <rFont val="Franklin Gothic Book"/>
        <family val="2"/>
        <charset val="238"/>
      </rPr>
      <t>A tanulók egy vendéglátóhely napi operatív működését szervezik és koordinálják, figyelembe véve a teljes munkafolyamatot a beszerzéstől az értékesítésig. Célszerű csoportbontásban elvégezni a feladatot, és minden csoport egy vendéglátóegységet képvisel. Megtervezik a napi működést, amely során figyelembe veszik: a beszerzést, raktározást, termelést, értékesítést, szolgáltatást. Szituációs gyakorlatban eljátsszák a napi munkafolyamatot, ahol minden csoport bemutatja a saját egységük működését.</t>
    </r>
  </si>
  <si>
    <t>A panziók működésének személyi feltételei</t>
  </si>
  <si>
    <t>A környezetvédelem helye és szerepe a turizmusban és a vendéglátásban</t>
  </si>
  <si>
    <t>A vendéglátás alapjai és tevékenységi körei</t>
  </si>
  <si>
    <t>A panzió áruforgalmi feladatait önállóan szervezi, szükség esetén utasításokat ad munkavállalói és kollegái számára a problémamentes üzemeltetés biztosítása érdekében.</t>
  </si>
  <si>
    <t>Törekszik a szakmai szabályok betartására a napi tevékenység szervezése közben. A beszerzés során ügyel rá, hogy az üzleti partnerei milyen mértékben veszik figyelembe működésük során a környezetvédelmi, fenntarthatósági szempontokat.</t>
  </si>
  <si>
    <t>Teljeskörűen ismeri a vendéglátás munkafolyamatait (beszerzés, raktározás, termelés, értékesítés, szolgáltatás), azok elemeit, tárgyi és személyi feltételeit, szervezési feladatait.</t>
  </si>
  <si>
    <t>A napi munka során a vendéglátás fő munkafolyamatait szervezi, koordinálja és bonyolítja le.</t>
  </si>
  <si>
    <r>
      <t xml:space="preserve">A tananyagelemek és a deszkriptorok projektszemléletű kapcsolódása: 
</t>
    </r>
    <r>
      <rPr>
        <sz val="11"/>
        <color theme="1"/>
        <rFont val="Franklin Gothic Book"/>
        <family val="2"/>
        <charset val="238"/>
      </rPr>
      <t>A tanulók szimulálják egy panzió zavartalan működéséhez szükséges nyersanyagok, fogyóeszközök és tárgyi eszközök beszerzésének és raktározásának folyamatát.
Csoportokat alkotnak, ahol különböző szerepköröket töltenek be, és beszerzési tervet készítenek. Megtervezik a raktározási folyamatot, figyelembe véve a szakosított tárolás szabályait (pl. hűtött áruk, szárazáruk, vegyszerek elkülönítése). Szituációs gyakorlatban kezelik a romlott vagy hibás árut (pl. reklamációs levelet fogalmaznak, visszaküldési protokollt dolgoznak ki).</t>
    </r>
  </si>
  <si>
    <t>Felelősséggel, önállóan választja ki a számára és a vállalkozás számára a legkedvezőbb beszerzési árakat, a minőséget is figyelembe véve. Önállóan ellenőrzi az árukészlet mennyiségét, minőségét, minőségmegőrzési idejét, tárolási körülményeit.</t>
  </si>
  <si>
    <t>Szem előtt tartja a piaci igényeket, a vállalkozás gazdasági helyzetét. Munkája során ügyel a beérkezett áru tárolására, raktározására vonatkozó szabályok betartására és betartatására.</t>
  </si>
  <si>
    <t>Ismeri a beszerzéssel kapcsolatos szóbeli és írásbeli előírásokat és lehetőségeket. Ismeri a szakosított raktározás követelményeit, a romlott áru kezelésének szabályait.</t>
  </si>
  <si>
    <t>A panzió számára nyersanyagok, fogyóeszközök és tárgyi eszközök beszerzését végzi a zavartalan működés érdekében. Gondoskodik az árukészlet raktározási rendjéről, ellenőrzi azt.</t>
  </si>
  <si>
    <r>
      <t xml:space="preserve">A tananyagelemek és a deszkriptorok projektszemléletű kapcsolódása: 
</t>
    </r>
    <r>
      <rPr>
        <sz val="11"/>
        <color theme="1"/>
        <rFont val="Franklin Gothic Book"/>
        <family val="2"/>
        <charset val="238"/>
      </rPr>
      <t>A tanulók egy „Munkavállalás a turizmus és vendéglátás területén” című projekt keretében megismerkednek a munkaszerződések jogi és gyakorlati vonatkozásaival. A cél, hogy a Munka Törvénykönyvének megfelelően tudjanak munkaszerződést értelmezni, készíteni és elemezni mind munkavállalói, mind munkáltatói szemszögből. Ez a projekt segíti a tanulókat abban, hogy tudatos munkavállalókká váljanak, és megértsék a szerződéskötés fontosságát.</t>
    </r>
  </si>
  <si>
    <t>Betartja és betartatja a Munka Törvénykönyve szerinti kötelezettségeket saját magára és munkatársaira, alkalmazottjaira vonatkozóan.</t>
  </si>
  <si>
    <t>Szem előtt tartja a szabályozást és az esetleges változtatásokat, igyekszik elkerülni a munkaügyi szabálytalanságokat.</t>
  </si>
  <si>
    <t>Ismeri a Munka Törvénykönyvének a munkaszerződés tartalmi elemeire vonatkozó rendelkezéseit, a munkavállaló és munkáltató között létrejövő jogviszonyra vonatkozó előírásokat.</t>
  </si>
  <si>
    <t>Munkaszerződést köt, melyben a munkavállalóra és munkáltatóra vonatkozó jogokat érvényesíti.</t>
  </si>
  <si>
    <r>
      <t xml:space="preserve">A tananyagelemek és a deszkriptorok projektszemléletű kapcsolódása: 
</t>
    </r>
    <r>
      <rPr>
        <sz val="11"/>
        <color theme="1"/>
        <rFont val="Franklin Gothic Book"/>
        <family val="2"/>
        <charset val="238"/>
      </rPr>
      <t>A cél, hogy a tanulók megtanulják a vendégek fogadását, a megrendelések és visszaigazolások kezelését, valamint a panaszkezelést szóban és írásban. Erre kiváló lehetőséget biztosít pl.: egy „Panzió recepciója” projekt, amely keretében valós vendégkommunikációs helyzeteket oldanak meg magyar és idegen nyelven, és a megfelelő viselkedésmódokat is gyakorolják.</t>
    </r>
  </si>
  <si>
    <t>Vendég- és partnerészrevételek, panaszok kezelése</t>
  </si>
  <si>
    <t>A kommunikáció fajtái</t>
  </si>
  <si>
    <t>Általános viselkedési szabályok</t>
  </si>
  <si>
    <t>Önállóan kommunikál vendégekkel, érdeklődőkkel idegen nyelven.</t>
  </si>
  <si>
    <t>Törekszik szókincsének bővítésére és további nyelvismeret megszerzésére, vendégei megelégedettségére.</t>
  </si>
  <si>
    <t>Rendelkezik a szakmai kommunikációhoz szükséges nyelvismerettel, megfelelő szókinccsel. Ismeri a panaszkezelés módjait és eszközeit.</t>
  </si>
  <si>
    <t>A panzió vendégeivel, megrendelések, visszaigazolások, telefonhívások alkalmával idegen nyelven kommunikál, képes vendégpanaszokat kezelni magyarul és idegen nyelven, szóban és írásban.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</si>
</sst>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F_t_-;\-* #,##0.00\ _F_t_-;_-* &quot;-&quot;??\ _F_t_-;_-@_-"/>
  </numFmts>
  <fonts count="8" x14ac:knownFonts="1">
    <font>
      <sz val="11"/>
      <color theme="1"/>
      <name val="Aptos Narrow"/>
      <family val="2"/>
      <charset val="238"/>
      <scheme val="minor"/>
    </font>
    <font>
      <sz val="11"/>
      <color theme="1"/>
      <name val="Franklin Gothic Book"/>
      <family val="2"/>
    </font>
    <font>
      <b/>
      <sz val="11"/>
      <color theme="1"/>
      <name val="Franklin Gothic Book"/>
      <family val="2"/>
    </font>
    <font>
      <b/>
      <sz val="11"/>
      <name val="Franklin Gothic Book"/>
      <family val="2"/>
    </font>
    <font>
      <sz val="11"/>
      <color theme="1"/>
      <name val="Franklin Gothic Book"/>
      <family val="2"/>
      <charset val="238"/>
    </font>
    <font>
      <sz val="11"/>
      <color theme="1"/>
      <name val="Aptos Narrow"/>
      <family val="2"/>
      <charset val="238"/>
      <scheme val="minor"/>
    </font>
    <font>
      <b/>
      <sz val="11"/>
      <color theme="1"/>
      <name val="Franklin Gothic Book"/>
      <family val="2"/>
      <charset val="238"/>
    </font>
    <font>
      <b/>
      <sz val="11"/>
      <name val="Franklin Gothic Book"/>
      <family val="2"/>
      <charset val="238"/>
    </font>
  </fonts>
  <fills count="7">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s>
  <borders count="28">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right style="thin">
        <color auto="1"/>
      </right>
      <top style="medium">
        <color auto="1"/>
      </top>
      <bottom/>
      <diagonal/>
    </border>
    <border>
      <left/>
      <right style="thin">
        <color auto="1"/>
      </right>
      <top/>
      <bottom/>
      <diagonal/>
    </border>
    <border>
      <left/>
      <right style="thin">
        <color auto="1"/>
      </right>
      <top/>
      <bottom style="medium">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s>
  <cellStyleXfs count="2">
    <xf numFmtId="0" fontId="0" fillId="0" borderId="0"/>
    <xf numFmtId="164" fontId="5" fillId="0" borderId="0" applyFont="0" applyFill="0" applyBorder="0" applyAlignment="0" applyProtection="0"/>
  </cellStyleXfs>
  <cellXfs count="81">
    <xf numFmtId="0" fontId="0" fillId="0" borderId="0" xfId="0"/>
    <xf numFmtId="0" fontId="2" fillId="0" borderId="0" xfId="0" applyFont="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2" borderId="2"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3" borderId="2" xfId="0" applyFont="1" applyFill="1" applyBorder="1" applyAlignment="1">
      <alignment horizontal="center" vertical="center" wrapText="1"/>
    </xf>
    <xf numFmtId="0" fontId="2" fillId="3" borderId="20" xfId="0" applyFont="1" applyFill="1" applyBorder="1" applyAlignment="1">
      <alignment horizontal="center" vertical="center" wrapText="1"/>
    </xf>
    <xf numFmtId="0" fontId="2" fillId="3" borderId="5" xfId="0" applyFont="1" applyFill="1" applyBorder="1" applyAlignment="1">
      <alignment horizontal="left" vertical="center" wrapText="1"/>
    </xf>
    <xf numFmtId="0" fontId="1" fillId="3" borderId="21"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6" borderId="12" xfId="0" applyFont="1" applyFill="1" applyBorder="1" applyAlignment="1">
      <alignment horizontal="center" vertical="center" wrapText="1"/>
    </xf>
    <xf numFmtId="0" fontId="2" fillId="6" borderId="13" xfId="0" applyFont="1" applyFill="1" applyBorder="1" applyAlignment="1">
      <alignment horizontal="center" vertical="center" wrapText="1"/>
    </xf>
    <xf numFmtId="0" fontId="4" fillId="6" borderId="12" xfId="0" applyFont="1" applyFill="1" applyBorder="1" applyAlignment="1">
      <alignment horizontal="justify" vertical="center" wrapText="1"/>
    </xf>
    <xf numFmtId="0" fontId="4" fillId="6" borderId="9" xfId="0" applyFont="1" applyFill="1" applyBorder="1" applyAlignment="1">
      <alignment horizontal="justify" vertical="center" wrapText="1"/>
    </xf>
    <xf numFmtId="0" fontId="4" fillId="6" borderId="13" xfId="0" applyFont="1" applyFill="1" applyBorder="1" applyAlignment="1">
      <alignment horizontal="justify" vertical="center" wrapText="1"/>
    </xf>
    <xf numFmtId="0" fontId="2" fillId="2" borderId="25" xfId="0" applyFont="1" applyFill="1" applyBorder="1" applyAlignment="1">
      <alignment horizontal="center" vertical="center" textRotation="90" wrapText="1"/>
    </xf>
    <xf numFmtId="0" fontId="2" fillId="2" borderId="26" xfId="0" applyFont="1" applyFill="1" applyBorder="1" applyAlignment="1">
      <alignment horizontal="center" vertical="center" textRotation="90" wrapText="1"/>
    </xf>
    <xf numFmtId="0" fontId="2" fillId="2" borderId="27" xfId="0" applyFont="1" applyFill="1" applyBorder="1" applyAlignment="1">
      <alignment horizontal="center" vertical="center" textRotation="90" wrapText="1"/>
    </xf>
    <xf numFmtId="0" fontId="1" fillId="4" borderId="18" xfId="0" applyFont="1" applyFill="1" applyBorder="1" applyAlignment="1">
      <alignment horizontal="center" vertical="center" wrapText="1"/>
    </xf>
    <xf numFmtId="0" fontId="1" fillId="4" borderId="19" xfId="0" applyFont="1" applyFill="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5" borderId="9" xfId="0" applyFont="1" applyFill="1" applyBorder="1" applyAlignment="1">
      <alignment horizontal="justify" vertical="center" wrapText="1"/>
    </xf>
    <xf numFmtId="0" fontId="2" fillId="5" borderId="11" xfId="0" applyFont="1" applyFill="1" applyBorder="1" applyAlignment="1">
      <alignment horizontal="justify" vertical="center" wrapText="1"/>
    </xf>
    <xf numFmtId="0" fontId="3" fillId="4" borderId="10" xfId="0" applyFont="1" applyFill="1" applyBorder="1" applyAlignment="1">
      <alignment horizontal="right" vertical="center" wrapText="1"/>
    </xf>
    <xf numFmtId="0" fontId="3" fillId="4" borderId="9" xfId="0" applyFont="1" applyFill="1" applyBorder="1" applyAlignment="1">
      <alignment horizontal="right" vertical="center" wrapText="1"/>
    </xf>
    <xf numFmtId="0" fontId="3" fillId="4" borderId="11" xfId="0" applyFont="1" applyFill="1" applyBorder="1" applyAlignment="1">
      <alignment horizontal="right" vertical="center" wrapText="1"/>
    </xf>
    <xf numFmtId="0" fontId="2" fillId="0" borderId="10"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1"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xf numFmtId="0" fontId="4" fillId="0" borderId="0" xfId="0" applyFont="1" applyAlignment="1" applyProtection="1">
      <alignment horizontal="center" vertical="center" wrapText="1"/>
      <protection locked="0"/>
    </xf>
    <xf numFmtId="0" fontId="4" fillId="0" borderId="0" xfId="0" applyFont="1" applyAlignment="1">
      <alignment horizontal="center" vertical="center" wrapText="1"/>
    </xf>
    <xf numFmtId="0" fontId="6" fillId="0" borderId="0" xfId="0" applyFont="1" applyAlignment="1">
      <alignment horizontal="center" vertical="center" wrapText="1"/>
    </xf>
    <xf numFmtId="0" fontId="4" fillId="0" borderId="0" xfId="0" applyFont="1" applyAlignment="1" applyProtection="1">
      <alignment horizontal="left" vertical="center" wrapText="1"/>
      <protection locked="0"/>
    </xf>
    <xf numFmtId="0" fontId="6" fillId="6" borderId="13" xfId="0" applyFont="1" applyFill="1" applyBorder="1" applyAlignment="1">
      <alignment horizontal="center" vertical="center" wrapText="1"/>
    </xf>
    <xf numFmtId="0" fontId="6" fillId="6" borderId="12"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3" xfId="0" applyFont="1" applyFill="1" applyBorder="1" applyAlignment="1">
      <alignment horizontal="center" vertical="center" wrapText="1"/>
    </xf>
    <xf numFmtId="0" fontId="6" fillId="0" borderId="11"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15" xfId="0" applyFont="1" applyBorder="1" applyAlignment="1">
      <alignment horizontal="center" vertical="center" wrapText="1"/>
    </xf>
    <xf numFmtId="0" fontId="6" fillId="5" borderId="11" xfId="0" applyFont="1" applyFill="1" applyBorder="1" applyAlignment="1">
      <alignment horizontal="justify" vertical="center" wrapText="1"/>
    </xf>
    <xf numFmtId="0" fontId="6" fillId="5" borderId="9" xfId="0" applyFont="1" applyFill="1" applyBorder="1" applyAlignment="1">
      <alignment horizontal="justify" vertical="center" wrapText="1"/>
    </xf>
    <xf numFmtId="0" fontId="6" fillId="2" borderId="27" xfId="0" applyFont="1" applyFill="1" applyBorder="1" applyAlignment="1">
      <alignment horizontal="center" vertical="center" textRotation="90" wrapText="1"/>
    </xf>
    <xf numFmtId="0" fontId="4" fillId="0" borderId="8"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4" xfId="0" applyFont="1" applyBorder="1" applyAlignment="1">
      <alignment horizontal="center" vertical="center" wrapText="1"/>
    </xf>
    <xf numFmtId="0" fontId="4" fillId="0" borderId="27" xfId="0" applyFont="1" applyBorder="1" applyAlignment="1">
      <alignment horizontal="center" vertical="center" wrapText="1"/>
    </xf>
    <xf numFmtId="0" fontId="6" fillId="2" borderId="26" xfId="0" applyFont="1" applyFill="1" applyBorder="1" applyAlignment="1">
      <alignment horizontal="center" vertical="center" textRotation="90" wrapText="1"/>
    </xf>
    <xf numFmtId="0" fontId="4" fillId="0" borderId="7" xfId="0" applyFont="1" applyBorder="1" applyAlignment="1">
      <alignment horizontal="center" vertical="center" wrapText="1"/>
    </xf>
    <xf numFmtId="0" fontId="4" fillId="3" borderId="21" xfId="0" applyFont="1" applyFill="1" applyBorder="1" applyAlignment="1">
      <alignment horizontal="center" vertical="center" wrapText="1"/>
    </xf>
    <xf numFmtId="0" fontId="6" fillId="3" borderId="5" xfId="0" applyFont="1" applyFill="1" applyBorder="1" applyAlignment="1">
      <alignment horizontal="left" vertical="center" wrapText="1"/>
    </xf>
    <xf numFmtId="0" fontId="4" fillId="0" borderId="26" xfId="0" applyFont="1" applyBorder="1" applyAlignment="1">
      <alignment horizontal="center" vertical="center" wrapText="1"/>
    </xf>
    <xf numFmtId="0" fontId="4" fillId="4" borderId="19" xfId="0" applyFont="1" applyFill="1" applyBorder="1" applyAlignment="1">
      <alignment horizontal="center" vertical="center" wrapText="1"/>
    </xf>
    <xf numFmtId="0" fontId="4" fillId="4" borderId="18" xfId="0" applyFont="1" applyFill="1" applyBorder="1" applyAlignment="1">
      <alignment horizontal="center" vertical="center" wrapText="1"/>
    </xf>
    <xf numFmtId="0" fontId="4" fillId="0" borderId="25" xfId="0" applyFont="1" applyBorder="1" applyAlignment="1">
      <alignment horizontal="center" vertical="center" wrapText="1"/>
    </xf>
    <xf numFmtId="0" fontId="6" fillId="2" borderId="25" xfId="0" applyFont="1" applyFill="1" applyBorder="1" applyAlignment="1">
      <alignment horizontal="center" vertical="center" textRotation="90" wrapText="1"/>
    </xf>
    <xf numFmtId="0" fontId="4" fillId="0" borderId="6" xfId="0" applyFont="1" applyBorder="1" applyAlignment="1">
      <alignment horizontal="center" vertical="center" wrapText="1"/>
    </xf>
    <xf numFmtId="0" fontId="6" fillId="0" borderId="0" xfId="0" applyFont="1" applyAlignment="1" applyProtection="1">
      <alignment horizontal="center" vertical="center" wrapText="1"/>
      <protection locked="0"/>
    </xf>
    <xf numFmtId="0" fontId="6" fillId="3" borderId="20"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2" borderId="2" xfId="0" applyFont="1" applyFill="1" applyBorder="1" applyAlignment="1">
      <alignment horizontal="center" vertical="center" wrapText="1"/>
    </xf>
    <xf numFmtId="0" fontId="6" fillId="0" borderId="1" xfId="0" applyFont="1" applyBorder="1" applyAlignment="1">
      <alignment horizontal="center" vertical="center" wrapText="1"/>
    </xf>
    <xf numFmtId="0" fontId="7" fillId="4" borderId="11" xfId="0" applyFont="1" applyFill="1" applyBorder="1" applyAlignment="1">
      <alignment horizontal="right" vertical="center" wrapText="1"/>
    </xf>
    <xf numFmtId="0" fontId="7" fillId="4" borderId="9" xfId="0" applyFont="1" applyFill="1" applyBorder="1" applyAlignment="1">
      <alignment horizontal="right" vertical="center" wrapText="1"/>
    </xf>
    <xf numFmtId="0" fontId="7" fillId="4" borderId="10" xfId="0" applyFont="1" applyFill="1" applyBorder="1" applyAlignment="1">
      <alignment horizontal="right" vertical="center" wrapText="1"/>
    </xf>
  </cellXfs>
  <cellStyles count="2">
    <cellStyle name="Ezres 2" xfId="1" xr:uid="{DBB2775D-8274-4553-861A-ACDB8A5A09A9}"/>
    <cellStyle name="Normál" xfId="0" builtinId="0"/>
  </cellStyles>
  <dxfs count="0"/>
  <tableStyles count="0" defaultTableStyle="TableStyleMedium2" defaultPivotStyle="PivotStyleLight16"/>
  <colors>
    <mruColors>
      <color rgb="FFFFC55D"/>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55D"/>
  </sheetPr>
  <dimension ref="A1:H97"/>
  <sheetViews>
    <sheetView tabSelected="1" zoomScale="80" zoomScaleNormal="80" workbookViewId="0">
      <pane ySplit="1" topLeftCell="A2" activePane="bottomLeft" state="frozen"/>
      <selection activeCell="B1" sqref="B1"/>
      <selection pane="bottomLeft" activeCell="N6" sqref="N6"/>
    </sheetView>
  </sheetViews>
  <sheetFormatPr defaultColWidth="9.140625" defaultRowHeight="30" customHeight="1" x14ac:dyDescent="0.25"/>
  <cols>
    <col min="1" max="1" width="12" style="3" customWidth="1"/>
    <col min="2" max="2" width="28.5703125" style="4" customWidth="1"/>
    <col min="3" max="3" width="27.140625" style="3" customWidth="1"/>
    <col min="4" max="4" width="28.5703125" style="3" customWidth="1"/>
    <col min="5" max="5" width="28" style="3" customWidth="1"/>
    <col min="6" max="6" width="34.5703125" style="3" customWidth="1"/>
    <col min="7" max="7" width="24" style="3" customWidth="1"/>
    <col min="8" max="8" width="23.140625" style="3" customWidth="1"/>
    <col min="9" max="16384" width="9.140625" style="2"/>
  </cols>
  <sheetData>
    <row r="1" spans="1:8" s="1" customFormat="1" ht="30" customHeight="1" thickBot="1" x14ac:dyDescent="0.3">
      <c r="A1" s="5" t="s">
        <v>0</v>
      </c>
      <c r="B1" s="6" t="s">
        <v>1</v>
      </c>
      <c r="C1" s="7" t="s">
        <v>2</v>
      </c>
      <c r="D1" s="7" t="s">
        <v>3</v>
      </c>
      <c r="E1" s="7" t="s">
        <v>4</v>
      </c>
      <c r="F1" s="7" t="s">
        <v>5</v>
      </c>
      <c r="G1" s="8" t="s">
        <v>6</v>
      </c>
      <c r="H1" s="9" t="s">
        <v>7</v>
      </c>
    </row>
    <row r="2" spans="1:8" ht="30" customHeight="1" x14ac:dyDescent="0.25">
      <c r="A2" s="36">
        <v>1</v>
      </c>
      <c r="B2" s="19" t="s">
        <v>103</v>
      </c>
      <c r="C2" s="39" t="s">
        <v>10</v>
      </c>
      <c r="D2" s="39" t="s">
        <v>11</v>
      </c>
      <c r="E2" s="39" t="s">
        <v>12</v>
      </c>
      <c r="F2" s="39" t="s">
        <v>13</v>
      </c>
      <c r="G2" s="22" t="s">
        <v>86</v>
      </c>
      <c r="H2" s="23"/>
    </row>
    <row r="3" spans="1:8" ht="30" customHeight="1" x14ac:dyDescent="0.25">
      <c r="A3" s="37"/>
      <c r="B3" s="20"/>
      <c r="C3" s="40"/>
      <c r="D3" s="40"/>
      <c r="E3" s="40"/>
      <c r="F3" s="40"/>
      <c r="G3" s="10" t="s">
        <v>97</v>
      </c>
      <c r="H3" s="11">
        <v>12</v>
      </c>
    </row>
    <row r="4" spans="1:8" ht="30" customHeight="1" x14ac:dyDescent="0.25">
      <c r="A4" s="37"/>
      <c r="B4" s="20"/>
      <c r="C4" s="40"/>
      <c r="D4" s="40"/>
      <c r="E4" s="40"/>
      <c r="F4" s="40"/>
      <c r="G4" s="10" t="s">
        <v>87</v>
      </c>
      <c r="H4" s="11">
        <v>16</v>
      </c>
    </row>
    <row r="5" spans="1:8" ht="30" customHeight="1" thickBot="1" x14ac:dyDescent="0.3">
      <c r="A5" s="37"/>
      <c r="B5" s="20"/>
      <c r="C5" s="41"/>
      <c r="D5" s="41"/>
      <c r="E5" s="41"/>
      <c r="F5" s="41"/>
      <c r="G5" s="24" t="s">
        <v>8</v>
      </c>
      <c r="H5" s="26">
        <f>SUM(H3:H4,)</f>
        <v>28</v>
      </c>
    </row>
    <row r="6" spans="1:8" ht="150" customHeight="1" thickBot="1" x14ac:dyDescent="0.3">
      <c r="A6" s="38"/>
      <c r="B6" s="21"/>
      <c r="C6" s="28" t="s">
        <v>104</v>
      </c>
      <c r="D6" s="28"/>
      <c r="E6" s="28"/>
      <c r="F6" s="29"/>
      <c r="G6" s="25"/>
      <c r="H6" s="27"/>
    </row>
    <row r="7" spans="1:8" ht="30" customHeight="1" x14ac:dyDescent="0.25">
      <c r="A7" s="36">
        <v>2</v>
      </c>
      <c r="B7" s="19" t="s">
        <v>103</v>
      </c>
      <c r="C7" s="39" t="s">
        <v>14</v>
      </c>
      <c r="D7" s="39" t="s">
        <v>15</v>
      </c>
      <c r="E7" s="39" t="s">
        <v>16</v>
      </c>
      <c r="F7" s="39" t="s">
        <v>17</v>
      </c>
      <c r="G7" s="22" t="s">
        <v>86</v>
      </c>
      <c r="H7" s="23"/>
    </row>
    <row r="8" spans="1:8" ht="30" customHeight="1" x14ac:dyDescent="0.25">
      <c r="A8" s="37"/>
      <c r="B8" s="20"/>
      <c r="C8" s="40"/>
      <c r="D8" s="40"/>
      <c r="E8" s="40"/>
      <c r="F8" s="40"/>
      <c r="G8" s="10" t="s">
        <v>97</v>
      </c>
      <c r="H8" s="11">
        <v>14</v>
      </c>
    </row>
    <row r="9" spans="1:8" ht="144.75" customHeight="1" thickBot="1" x14ac:dyDescent="0.3">
      <c r="A9" s="37"/>
      <c r="B9" s="20"/>
      <c r="C9" s="41"/>
      <c r="D9" s="41"/>
      <c r="E9" s="41"/>
      <c r="F9" s="41"/>
      <c r="G9" s="24" t="s">
        <v>8</v>
      </c>
      <c r="H9" s="26">
        <f>SUM(H8:H8)</f>
        <v>14</v>
      </c>
    </row>
    <row r="10" spans="1:8" ht="150" customHeight="1" thickBot="1" x14ac:dyDescent="0.3">
      <c r="A10" s="38"/>
      <c r="B10" s="21"/>
      <c r="C10" s="28" t="s">
        <v>105</v>
      </c>
      <c r="D10" s="28"/>
      <c r="E10" s="28"/>
      <c r="F10" s="29"/>
      <c r="G10" s="25"/>
      <c r="H10" s="27"/>
    </row>
    <row r="11" spans="1:8" ht="30" customHeight="1" x14ac:dyDescent="0.25">
      <c r="A11" s="36">
        <v>3</v>
      </c>
      <c r="B11" s="19" t="s">
        <v>101</v>
      </c>
      <c r="C11" s="39" t="s">
        <v>18</v>
      </c>
      <c r="D11" s="39" t="s">
        <v>19</v>
      </c>
      <c r="E11" s="39" t="s">
        <v>20</v>
      </c>
      <c r="F11" s="39" t="s">
        <v>21</v>
      </c>
      <c r="G11" s="22" t="s">
        <v>88</v>
      </c>
      <c r="H11" s="23"/>
    </row>
    <row r="12" spans="1:8" ht="30" customHeight="1" x14ac:dyDescent="0.25">
      <c r="A12" s="37"/>
      <c r="B12" s="20"/>
      <c r="C12" s="40"/>
      <c r="D12" s="40"/>
      <c r="E12" s="40"/>
      <c r="F12" s="40"/>
      <c r="G12" s="10" t="s">
        <v>89</v>
      </c>
      <c r="H12" s="11">
        <v>12</v>
      </c>
    </row>
    <row r="13" spans="1:8" ht="165.75" customHeight="1" thickBot="1" x14ac:dyDescent="0.3">
      <c r="A13" s="37"/>
      <c r="B13" s="20"/>
      <c r="C13" s="41"/>
      <c r="D13" s="41"/>
      <c r="E13" s="41"/>
      <c r="F13" s="41"/>
      <c r="G13" s="24" t="s">
        <v>8</v>
      </c>
      <c r="H13" s="26">
        <f>SUM(H12:H12,)</f>
        <v>12</v>
      </c>
    </row>
    <row r="14" spans="1:8" ht="150" customHeight="1" thickBot="1" x14ac:dyDescent="0.3">
      <c r="A14" s="38"/>
      <c r="B14" s="21"/>
      <c r="C14" s="28" t="s">
        <v>106</v>
      </c>
      <c r="D14" s="28"/>
      <c r="E14" s="28"/>
      <c r="F14" s="29"/>
      <c r="G14" s="25"/>
      <c r="H14" s="27"/>
    </row>
    <row r="15" spans="1:8" ht="30" customHeight="1" x14ac:dyDescent="0.25">
      <c r="A15" s="36">
        <v>4</v>
      </c>
      <c r="B15" s="19" t="s">
        <v>101</v>
      </c>
      <c r="C15" s="39" t="s">
        <v>22</v>
      </c>
      <c r="D15" s="39" t="s">
        <v>23</v>
      </c>
      <c r="E15" s="39" t="s">
        <v>20</v>
      </c>
      <c r="F15" s="39" t="s">
        <v>21</v>
      </c>
      <c r="G15" s="22" t="s">
        <v>88</v>
      </c>
      <c r="H15" s="23"/>
    </row>
    <row r="16" spans="1:8" ht="30" customHeight="1" x14ac:dyDescent="0.25">
      <c r="A16" s="37"/>
      <c r="B16" s="20"/>
      <c r="C16" s="40"/>
      <c r="D16" s="40"/>
      <c r="E16" s="40"/>
      <c r="F16" s="40"/>
      <c r="G16" s="10" t="s">
        <v>90</v>
      </c>
      <c r="H16" s="11">
        <v>30</v>
      </c>
    </row>
    <row r="17" spans="1:8" ht="30" customHeight="1" x14ac:dyDescent="0.25">
      <c r="A17" s="37"/>
      <c r="B17" s="20"/>
      <c r="C17" s="40"/>
      <c r="D17" s="40"/>
      <c r="E17" s="40"/>
      <c r="F17" s="40"/>
      <c r="G17" s="10" t="s">
        <v>91</v>
      </c>
      <c r="H17" s="11">
        <v>30</v>
      </c>
    </row>
    <row r="18" spans="1:8" ht="171.75" customHeight="1" thickBot="1" x14ac:dyDescent="0.3">
      <c r="A18" s="37"/>
      <c r="B18" s="20"/>
      <c r="C18" s="41"/>
      <c r="D18" s="41"/>
      <c r="E18" s="41"/>
      <c r="F18" s="41"/>
      <c r="G18" s="24" t="s">
        <v>8</v>
      </c>
      <c r="H18" s="26">
        <f>SUM(H16:H17,)</f>
        <v>60</v>
      </c>
    </row>
    <row r="19" spans="1:8" ht="150" customHeight="1" thickBot="1" x14ac:dyDescent="0.3">
      <c r="A19" s="38"/>
      <c r="B19" s="21"/>
      <c r="C19" s="28" t="s">
        <v>107</v>
      </c>
      <c r="D19" s="28"/>
      <c r="E19" s="28"/>
      <c r="F19" s="29"/>
      <c r="G19" s="25"/>
      <c r="H19" s="27"/>
    </row>
    <row r="20" spans="1:8" ht="30" customHeight="1" x14ac:dyDescent="0.25">
      <c r="A20" s="36">
        <v>5</v>
      </c>
      <c r="B20" s="19" t="s">
        <v>102</v>
      </c>
      <c r="C20" s="39" t="s">
        <v>24</v>
      </c>
      <c r="D20" s="39" t="s">
        <v>25</v>
      </c>
      <c r="E20" s="39" t="s">
        <v>26</v>
      </c>
      <c r="F20" s="39" t="s">
        <v>27</v>
      </c>
      <c r="G20" s="22" t="s">
        <v>92</v>
      </c>
      <c r="H20" s="23"/>
    </row>
    <row r="21" spans="1:8" ht="30" customHeight="1" x14ac:dyDescent="0.25">
      <c r="A21" s="37"/>
      <c r="B21" s="20"/>
      <c r="C21" s="40"/>
      <c r="D21" s="40"/>
      <c r="E21" s="40"/>
      <c r="F21" s="40"/>
      <c r="G21" s="10" t="s">
        <v>93</v>
      </c>
      <c r="H21" s="11">
        <v>5</v>
      </c>
    </row>
    <row r="22" spans="1:8" ht="30" customHeight="1" x14ac:dyDescent="0.25">
      <c r="A22" s="37"/>
      <c r="B22" s="20"/>
      <c r="C22" s="40"/>
      <c r="D22" s="40"/>
      <c r="E22" s="40"/>
      <c r="F22" s="40"/>
      <c r="G22" s="10" t="s">
        <v>94</v>
      </c>
      <c r="H22" s="11">
        <v>5</v>
      </c>
    </row>
    <row r="23" spans="1:8" ht="30" customHeight="1" x14ac:dyDescent="0.25">
      <c r="A23" s="37"/>
      <c r="B23" s="20"/>
      <c r="C23" s="40"/>
      <c r="D23" s="40"/>
      <c r="E23" s="40"/>
      <c r="F23" s="40"/>
      <c r="G23" s="10" t="s">
        <v>95</v>
      </c>
      <c r="H23" s="11">
        <v>8</v>
      </c>
    </row>
    <row r="24" spans="1:8" ht="197.25" customHeight="1" thickBot="1" x14ac:dyDescent="0.3">
      <c r="A24" s="37"/>
      <c r="B24" s="20"/>
      <c r="C24" s="41"/>
      <c r="D24" s="41"/>
      <c r="E24" s="41"/>
      <c r="F24" s="41"/>
      <c r="G24" s="24" t="s">
        <v>8</v>
      </c>
      <c r="H24" s="26">
        <f>SUM(H21:H23,)</f>
        <v>18</v>
      </c>
    </row>
    <row r="25" spans="1:8" ht="150" customHeight="1" thickBot="1" x14ac:dyDescent="0.3">
      <c r="A25" s="38"/>
      <c r="B25" s="21"/>
      <c r="C25" s="28" t="s">
        <v>108</v>
      </c>
      <c r="D25" s="28"/>
      <c r="E25" s="28"/>
      <c r="F25" s="29"/>
      <c r="G25" s="25"/>
      <c r="H25" s="27"/>
    </row>
    <row r="26" spans="1:8" ht="30" customHeight="1" x14ac:dyDescent="0.25">
      <c r="A26" s="36">
        <v>6</v>
      </c>
      <c r="B26" s="19" t="s">
        <v>102</v>
      </c>
      <c r="C26" s="39" t="s">
        <v>28</v>
      </c>
      <c r="D26" s="39" t="s">
        <v>29</v>
      </c>
      <c r="E26" s="39" t="s">
        <v>30</v>
      </c>
      <c r="F26" s="39" t="s">
        <v>31</v>
      </c>
      <c r="G26" s="22" t="s">
        <v>92</v>
      </c>
      <c r="H26" s="23"/>
    </row>
    <row r="27" spans="1:8" ht="30" customHeight="1" x14ac:dyDescent="0.25">
      <c r="A27" s="37"/>
      <c r="B27" s="20"/>
      <c r="C27" s="40"/>
      <c r="D27" s="40"/>
      <c r="E27" s="40"/>
      <c r="F27" s="40"/>
      <c r="G27" s="10" t="s">
        <v>93</v>
      </c>
      <c r="H27" s="11">
        <v>5</v>
      </c>
    </row>
    <row r="28" spans="1:8" ht="30" customHeight="1" x14ac:dyDescent="0.25">
      <c r="A28" s="37"/>
      <c r="B28" s="20"/>
      <c r="C28" s="40"/>
      <c r="D28" s="40"/>
      <c r="E28" s="40"/>
      <c r="F28" s="40"/>
      <c r="G28" s="10" t="s">
        <v>94</v>
      </c>
      <c r="H28" s="11">
        <v>5</v>
      </c>
    </row>
    <row r="29" spans="1:8" ht="30" customHeight="1" thickBot="1" x14ac:dyDescent="0.3">
      <c r="A29" s="37"/>
      <c r="B29" s="20"/>
      <c r="C29" s="40"/>
      <c r="D29" s="40"/>
      <c r="E29" s="40"/>
      <c r="F29" s="40"/>
      <c r="G29" s="10" t="s">
        <v>95</v>
      </c>
      <c r="H29" s="11">
        <v>5</v>
      </c>
    </row>
    <row r="30" spans="1:8" ht="30" customHeight="1" x14ac:dyDescent="0.25">
      <c r="A30" s="37"/>
      <c r="B30" s="20"/>
      <c r="C30" s="40"/>
      <c r="D30" s="40"/>
      <c r="E30" s="40"/>
      <c r="F30" s="40"/>
      <c r="G30" s="22" t="s">
        <v>86</v>
      </c>
      <c r="H30" s="23"/>
    </row>
    <row r="31" spans="1:8" ht="30" customHeight="1" x14ac:dyDescent="0.25">
      <c r="A31" s="37"/>
      <c r="B31" s="20"/>
      <c r="C31" s="40"/>
      <c r="D31" s="40"/>
      <c r="E31" s="40"/>
      <c r="F31" s="40"/>
      <c r="G31" s="10" t="s">
        <v>98</v>
      </c>
      <c r="H31" s="11">
        <v>12</v>
      </c>
    </row>
    <row r="32" spans="1:8" ht="30" customHeight="1" thickBot="1" x14ac:dyDescent="0.3">
      <c r="A32" s="37"/>
      <c r="B32" s="20"/>
      <c r="C32" s="41"/>
      <c r="D32" s="41"/>
      <c r="E32" s="41"/>
      <c r="F32" s="41"/>
      <c r="G32" s="24" t="s">
        <v>8</v>
      </c>
      <c r="H32" s="26">
        <f>SUM(H27:H29,H31:H31,)</f>
        <v>27</v>
      </c>
    </row>
    <row r="33" spans="1:8" ht="150" customHeight="1" thickBot="1" x14ac:dyDescent="0.3">
      <c r="A33" s="38"/>
      <c r="B33" s="21"/>
      <c r="C33" s="28" t="s">
        <v>120</v>
      </c>
      <c r="D33" s="28"/>
      <c r="E33" s="28"/>
      <c r="F33" s="29"/>
      <c r="G33" s="25"/>
      <c r="H33" s="27"/>
    </row>
    <row r="34" spans="1:8" ht="30" customHeight="1" x14ac:dyDescent="0.25">
      <c r="A34" s="36">
        <v>7</v>
      </c>
      <c r="B34" s="19" t="s">
        <v>102</v>
      </c>
      <c r="C34" s="39" t="s">
        <v>32</v>
      </c>
      <c r="D34" s="39" t="s">
        <v>33</v>
      </c>
      <c r="E34" s="39" t="s">
        <v>34</v>
      </c>
      <c r="F34" s="39" t="s">
        <v>35</v>
      </c>
      <c r="G34" s="22" t="s">
        <v>92</v>
      </c>
      <c r="H34" s="23"/>
    </row>
    <row r="35" spans="1:8" ht="30" customHeight="1" x14ac:dyDescent="0.25">
      <c r="A35" s="37"/>
      <c r="B35" s="20"/>
      <c r="C35" s="40"/>
      <c r="D35" s="40"/>
      <c r="E35" s="40"/>
      <c r="F35" s="40"/>
      <c r="G35" s="10" t="s">
        <v>93</v>
      </c>
      <c r="H35" s="11">
        <v>5</v>
      </c>
    </row>
    <row r="36" spans="1:8" ht="30" customHeight="1" x14ac:dyDescent="0.25">
      <c r="A36" s="37"/>
      <c r="B36" s="20"/>
      <c r="C36" s="40"/>
      <c r="D36" s="40"/>
      <c r="E36" s="40"/>
      <c r="F36" s="40"/>
      <c r="G36" s="10" t="s">
        <v>94</v>
      </c>
      <c r="H36" s="11">
        <v>5</v>
      </c>
    </row>
    <row r="37" spans="1:8" ht="30" customHeight="1" x14ac:dyDescent="0.25">
      <c r="A37" s="37"/>
      <c r="B37" s="20"/>
      <c r="C37" s="40"/>
      <c r="D37" s="40"/>
      <c r="E37" s="40"/>
      <c r="F37" s="40"/>
      <c r="G37" s="10" t="s">
        <v>95</v>
      </c>
      <c r="H37" s="11">
        <v>5</v>
      </c>
    </row>
    <row r="38" spans="1:8" ht="30" customHeight="1" thickBot="1" x14ac:dyDescent="0.3">
      <c r="A38" s="37"/>
      <c r="B38" s="20"/>
      <c r="C38" s="41"/>
      <c r="D38" s="41"/>
      <c r="E38" s="41"/>
      <c r="F38" s="41"/>
      <c r="G38" s="24" t="s">
        <v>8</v>
      </c>
      <c r="H38" s="26">
        <f>SUM(H35:H37,)</f>
        <v>15</v>
      </c>
    </row>
    <row r="39" spans="1:8" ht="150" customHeight="1" thickBot="1" x14ac:dyDescent="0.3">
      <c r="A39" s="38"/>
      <c r="B39" s="21"/>
      <c r="C39" s="28" t="s">
        <v>109</v>
      </c>
      <c r="D39" s="28"/>
      <c r="E39" s="28"/>
      <c r="F39" s="29"/>
      <c r="G39" s="25"/>
      <c r="H39" s="27"/>
    </row>
    <row r="40" spans="1:8" ht="30" customHeight="1" x14ac:dyDescent="0.25">
      <c r="A40" s="36">
        <v>8</v>
      </c>
      <c r="B40" s="19" t="s">
        <v>102</v>
      </c>
      <c r="C40" s="39" t="s">
        <v>36</v>
      </c>
      <c r="D40" s="39" t="s">
        <v>37</v>
      </c>
      <c r="E40" s="39" t="s">
        <v>38</v>
      </c>
      <c r="F40" s="39" t="s">
        <v>39</v>
      </c>
      <c r="G40" s="22" t="s">
        <v>92</v>
      </c>
      <c r="H40" s="23"/>
    </row>
    <row r="41" spans="1:8" ht="30" customHeight="1" x14ac:dyDescent="0.25">
      <c r="A41" s="37"/>
      <c r="B41" s="20"/>
      <c r="C41" s="40"/>
      <c r="D41" s="40"/>
      <c r="E41" s="40"/>
      <c r="F41" s="40"/>
      <c r="G41" s="10" t="s">
        <v>93</v>
      </c>
      <c r="H41" s="11">
        <v>4</v>
      </c>
    </row>
    <row r="42" spans="1:8" ht="30" customHeight="1" x14ac:dyDescent="0.25">
      <c r="A42" s="37"/>
      <c r="B42" s="20"/>
      <c r="C42" s="40"/>
      <c r="D42" s="40"/>
      <c r="E42" s="40"/>
      <c r="F42" s="40"/>
      <c r="G42" s="10" t="s">
        <v>94</v>
      </c>
      <c r="H42" s="11">
        <v>4</v>
      </c>
    </row>
    <row r="43" spans="1:8" ht="30" customHeight="1" x14ac:dyDescent="0.25">
      <c r="A43" s="37"/>
      <c r="B43" s="20"/>
      <c r="C43" s="40"/>
      <c r="D43" s="40"/>
      <c r="E43" s="40"/>
      <c r="F43" s="40"/>
      <c r="G43" s="10" t="s">
        <v>95</v>
      </c>
      <c r="H43" s="11">
        <v>5</v>
      </c>
    </row>
    <row r="44" spans="1:8" ht="30" customHeight="1" thickBot="1" x14ac:dyDescent="0.3">
      <c r="A44" s="37"/>
      <c r="B44" s="20"/>
      <c r="C44" s="41"/>
      <c r="D44" s="41"/>
      <c r="E44" s="41"/>
      <c r="F44" s="41"/>
      <c r="G44" s="24" t="s">
        <v>8</v>
      </c>
      <c r="H44" s="26">
        <f>SUM(H41:H43,)</f>
        <v>13</v>
      </c>
    </row>
    <row r="45" spans="1:8" ht="150" customHeight="1" thickBot="1" x14ac:dyDescent="0.3">
      <c r="A45" s="38"/>
      <c r="B45" s="21"/>
      <c r="C45" s="28" t="s">
        <v>110</v>
      </c>
      <c r="D45" s="28"/>
      <c r="E45" s="28"/>
      <c r="F45" s="29"/>
      <c r="G45" s="25"/>
      <c r="H45" s="27"/>
    </row>
    <row r="46" spans="1:8" ht="30" customHeight="1" x14ac:dyDescent="0.25">
      <c r="A46" s="36">
        <v>9</v>
      </c>
      <c r="B46" s="19" t="s">
        <v>102</v>
      </c>
      <c r="C46" s="39" t="s">
        <v>40</v>
      </c>
      <c r="D46" s="39" t="s">
        <v>41</v>
      </c>
      <c r="E46" s="39" t="s">
        <v>42</v>
      </c>
      <c r="F46" s="39" t="s">
        <v>43</v>
      </c>
      <c r="G46" s="22" t="s">
        <v>92</v>
      </c>
      <c r="H46" s="23"/>
    </row>
    <row r="47" spans="1:8" ht="30" customHeight="1" x14ac:dyDescent="0.25">
      <c r="A47" s="37"/>
      <c r="B47" s="20"/>
      <c r="C47" s="40"/>
      <c r="D47" s="40"/>
      <c r="E47" s="40"/>
      <c r="F47" s="40"/>
      <c r="G47" s="10" t="s">
        <v>96</v>
      </c>
      <c r="H47" s="11">
        <v>54</v>
      </c>
    </row>
    <row r="48" spans="1:8" ht="30" customHeight="1" thickBot="1" x14ac:dyDescent="0.3">
      <c r="A48" s="37"/>
      <c r="B48" s="20"/>
      <c r="C48" s="41"/>
      <c r="D48" s="41"/>
      <c r="E48" s="41"/>
      <c r="F48" s="41"/>
      <c r="G48" s="24" t="s">
        <v>8</v>
      </c>
      <c r="H48" s="26">
        <f>SUM(H47:H47,)</f>
        <v>54</v>
      </c>
    </row>
    <row r="49" spans="1:8" ht="150" customHeight="1" thickBot="1" x14ac:dyDescent="0.3">
      <c r="A49" s="38"/>
      <c r="B49" s="21"/>
      <c r="C49" s="28" t="s">
        <v>111</v>
      </c>
      <c r="D49" s="28"/>
      <c r="E49" s="28"/>
      <c r="F49" s="29"/>
      <c r="G49" s="25"/>
      <c r="H49" s="27"/>
    </row>
    <row r="50" spans="1:8" ht="30" customHeight="1" x14ac:dyDescent="0.25">
      <c r="A50" s="36">
        <v>10</v>
      </c>
      <c r="B50" s="19" t="s">
        <v>102</v>
      </c>
      <c r="C50" s="39" t="s">
        <v>44</v>
      </c>
      <c r="D50" s="39" t="s">
        <v>45</v>
      </c>
      <c r="E50" s="39" t="s">
        <v>46</v>
      </c>
      <c r="F50" s="39" t="s">
        <v>47</v>
      </c>
      <c r="G50" s="22" t="s">
        <v>92</v>
      </c>
      <c r="H50" s="23"/>
    </row>
    <row r="51" spans="1:8" ht="30" customHeight="1" x14ac:dyDescent="0.25">
      <c r="A51" s="37"/>
      <c r="B51" s="20"/>
      <c r="C51" s="40"/>
      <c r="D51" s="40"/>
      <c r="E51" s="40"/>
      <c r="F51" s="40"/>
      <c r="G51" s="10" t="s">
        <v>96</v>
      </c>
      <c r="H51" s="11">
        <v>54</v>
      </c>
    </row>
    <row r="52" spans="1:8" ht="168" customHeight="1" thickBot="1" x14ac:dyDescent="0.3">
      <c r="A52" s="37"/>
      <c r="B52" s="20"/>
      <c r="C52" s="41"/>
      <c r="D52" s="41"/>
      <c r="E52" s="41"/>
      <c r="F52" s="41"/>
      <c r="G52" s="24" t="s">
        <v>8</v>
      </c>
      <c r="H52" s="26">
        <f>SUM(H51:H51,)</f>
        <v>54</v>
      </c>
    </row>
    <row r="53" spans="1:8" ht="150" customHeight="1" thickBot="1" x14ac:dyDescent="0.3">
      <c r="A53" s="38"/>
      <c r="B53" s="21"/>
      <c r="C53" s="28" t="s">
        <v>112</v>
      </c>
      <c r="D53" s="28"/>
      <c r="E53" s="28"/>
      <c r="F53" s="29"/>
      <c r="G53" s="25"/>
      <c r="H53" s="27"/>
    </row>
    <row r="54" spans="1:8" ht="30" customHeight="1" x14ac:dyDescent="0.25">
      <c r="A54" s="36">
        <v>11</v>
      </c>
      <c r="B54" s="19" t="s">
        <v>102</v>
      </c>
      <c r="C54" s="39" t="s">
        <v>48</v>
      </c>
      <c r="D54" s="39" t="s">
        <v>49</v>
      </c>
      <c r="E54" s="39" t="s">
        <v>50</v>
      </c>
      <c r="F54" s="39" t="s">
        <v>51</v>
      </c>
      <c r="G54" s="22" t="s">
        <v>92</v>
      </c>
      <c r="H54" s="23"/>
    </row>
    <row r="55" spans="1:8" ht="30" customHeight="1" x14ac:dyDescent="0.25">
      <c r="A55" s="37"/>
      <c r="B55" s="20"/>
      <c r="C55" s="40"/>
      <c r="D55" s="40"/>
      <c r="E55" s="40"/>
      <c r="F55" s="40"/>
      <c r="G55" s="10" t="s">
        <v>95</v>
      </c>
      <c r="H55" s="11">
        <v>24</v>
      </c>
    </row>
    <row r="56" spans="1:8" ht="30" customHeight="1" thickBot="1" x14ac:dyDescent="0.3">
      <c r="A56" s="37"/>
      <c r="B56" s="20"/>
      <c r="C56" s="41"/>
      <c r="D56" s="41"/>
      <c r="E56" s="41"/>
      <c r="F56" s="41"/>
      <c r="G56" s="24" t="s">
        <v>8</v>
      </c>
      <c r="H56" s="26">
        <f>SUM(H55:H55,)</f>
        <v>24</v>
      </c>
    </row>
    <row r="57" spans="1:8" ht="150" customHeight="1" thickBot="1" x14ac:dyDescent="0.3">
      <c r="A57" s="38"/>
      <c r="B57" s="21"/>
      <c r="C57" s="28" t="s">
        <v>113</v>
      </c>
      <c r="D57" s="28"/>
      <c r="E57" s="28"/>
      <c r="F57" s="29"/>
      <c r="G57" s="25"/>
      <c r="H57" s="27"/>
    </row>
    <row r="58" spans="1:8" ht="30" customHeight="1" x14ac:dyDescent="0.25">
      <c r="A58" s="36">
        <v>12</v>
      </c>
      <c r="B58" s="19" t="s">
        <v>102</v>
      </c>
      <c r="C58" s="39" t="s">
        <v>52</v>
      </c>
      <c r="D58" s="39" t="s">
        <v>53</v>
      </c>
      <c r="E58" s="39" t="s">
        <v>54</v>
      </c>
      <c r="F58" s="39" t="s">
        <v>55</v>
      </c>
      <c r="G58" s="22" t="s">
        <v>92</v>
      </c>
      <c r="H58" s="23"/>
    </row>
    <row r="59" spans="1:8" ht="30" customHeight="1" x14ac:dyDescent="0.25">
      <c r="A59" s="37"/>
      <c r="B59" s="20"/>
      <c r="C59" s="40"/>
      <c r="D59" s="40"/>
      <c r="E59" s="40"/>
      <c r="F59" s="40"/>
      <c r="G59" s="10" t="s">
        <v>95</v>
      </c>
      <c r="H59" s="11">
        <v>29</v>
      </c>
    </row>
    <row r="60" spans="1:8" ht="94.5" customHeight="1" thickBot="1" x14ac:dyDescent="0.3">
      <c r="A60" s="37"/>
      <c r="B60" s="20"/>
      <c r="C60" s="41"/>
      <c r="D60" s="41"/>
      <c r="E60" s="41"/>
      <c r="F60" s="41"/>
      <c r="G60" s="24" t="s">
        <v>8</v>
      </c>
      <c r="H60" s="26">
        <f>SUM(H59:H59,)</f>
        <v>29</v>
      </c>
    </row>
    <row r="61" spans="1:8" ht="150" customHeight="1" thickBot="1" x14ac:dyDescent="0.3">
      <c r="A61" s="38"/>
      <c r="B61" s="21"/>
      <c r="C61" s="28" t="s">
        <v>114</v>
      </c>
      <c r="D61" s="28"/>
      <c r="E61" s="28"/>
      <c r="F61" s="29"/>
      <c r="G61" s="25"/>
      <c r="H61" s="27"/>
    </row>
    <row r="62" spans="1:8" ht="30" customHeight="1" x14ac:dyDescent="0.25">
      <c r="A62" s="36">
        <v>13</v>
      </c>
      <c r="B62" s="19" t="s">
        <v>102</v>
      </c>
      <c r="C62" s="39" t="s">
        <v>56</v>
      </c>
      <c r="D62" s="39" t="s">
        <v>57</v>
      </c>
      <c r="E62" s="39" t="s">
        <v>58</v>
      </c>
      <c r="F62" s="39" t="s">
        <v>59</v>
      </c>
      <c r="G62" s="22" t="s">
        <v>92</v>
      </c>
      <c r="H62" s="23"/>
    </row>
    <row r="63" spans="1:8" ht="30" customHeight="1" x14ac:dyDescent="0.25">
      <c r="A63" s="37"/>
      <c r="B63" s="20"/>
      <c r="C63" s="40"/>
      <c r="D63" s="40"/>
      <c r="E63" s="40"/>
      <c r="F63" s="40"/>
      <c r="G63" s="10" t="s">
        <v>95</v>
      </c>
      <c r="H63" s="11">
        <v>12</v>
      </c>
    </row>
    <row r="64" spans="1:8" ht="199.5" customHeight="1" thickBot="1" x14ac:dyDescent="0.3">
      <c r="A64" s="37"/>
      <c r="B64" s="20"/>
      <c r="C64" s="41"/>
      <c r="D64" s="41"/>
      <c r="E64" s="41"/>
      <c r="F64" s="41"/>
      <c r="G64" s="24" t="s">
        <v>8</v>
      </c>
      <c r="H64" s="26">
        <f>SUM(H63:H63,)</f>
        <v>12</v>
      </c>
    </row>
    <row r="65" spans="1:8" ht="150" customHeight="1" thickBot="1" x14ac:dyDescent="0.3">
      <c r="A65" s="38"/>
      <c r="B65" s="21"/>
      <c r="C65" s="28" t="s">
        <v>121</v>
      </c>
      <c r="D65" s="28"/>
      <c r="E65" s="28"/>
      <c r="F65" s="29"/>
      <c r="G65" s="25"/>
      <c r="H65" s="27"/>
    </row>
    <row r="66" spans="1:8" ht="30" customHeight="1" x14ac:dyDescent="0.25">
      <c r="A66" s="36">
        <v>14</v>
      </c>
      <c r="B66" s="19" t="s">
        <v>102</v>
      </c>
      <c r="C66" s="39" t="s">
        <v>60</v>
      </c>
      <c r="D66" s="39" t="s">
        <v>61</v>
      </c>
      <c r="E66" s="39" t="s">
        <v>58</v>
      </c>
      <c r="F66" s="39" t="s">
        <v>62</v>
      </c>
      <c r="G66" s="22" t="s">
        <v>92</v>
      </c>
      <c r="H66" s="23"/>
    </row>
    <row r="67" spans="1:8" ht="30" customHeight="1" x14ac:dyDescent="0.25">
      <c r="A67" s="37"/>
      <c r="B67" s="20"/>
      <c r="C67" s="40"/>
      <c r="D67" s="40"/>
      <c r="E67" s="40"/>
      <c r="F67" s="40"/>
      <c r="G67" s="10" t="s">
        <v>95</v>
      </c>
      <c r="H67" s="11">
        <v>12</v>
      </c>
    </row>
    <row r="68" spans="1:8" ht="191.25" customHeight="1" thickBot="1" x14ac:dyDescent="0.3">
      <c r="A68" s="37"/>
      <c r="B68" s="20"/>
      <c r="C68" s="41"/>
      <c r="D68" s="41"/>
      <c r="E68" s="41"/>
      <c r="F68" s="41"/>
      <c r="G68" s="24" t="s">
        <v>8</v>
      </c>
      <c r="H68" s="26">
        <f>SUM(H67:H67,)</f>
        <v>12</v>
      </c>
    </row>
    <row r="69" spans="1:8" ht="150" customHeight="1" thickBot="1" x14ac:dyDescent="0.3">
      <c r="A69" s="38"/>
      <c r="B69" s="21"/>
      <c r="C69" s="28" t="s">
        <v>122</v>
      </c>
      <c r="D69" s="28"/>
      <c r="E69" s="28"/>
      <c r="F69" s="29"/>
      <c r="G69" s="25"/>
      <c r="H69" s="27"/>
    </row>
    <row r="70" spans="1:8" ht="30" customHeight="1" x14ac:dyDescent="0.25">
      <c r="A70" s="36">
        <v>15</v>
      </c>
      <c r="B70" s="19" t="s">
        <v>102</v>
      </c>
      <c r="C70" s="39" t="s">
        <v>63</v>
      </c>
      <c r="D70" s="39" t="s">
        <v>64</v>
      </c>
      <c r="E70" s="39" t="s">
        <v>58</v>
      </c>
      <c r="F70" s="39" t="s">
        <v>65</v>
      </c>
      <c r="G70" s="22" t="s">
        <v>92</v>
      </c>
      <c r="H70" s="23"/>
    </row>
    <row r="71" spans="1:8" ht="30" customHeight="1" x14ac:dyDescent="0.25">
      <c r="A71" s="37"/>
      <c r="B71" s="20"/>
      <c r="C71" s="40"/>
      <c r="D71" s="40"/>
      <c r="E71" s="40"/>
      <c r="F71" s="40"/>
      <c r="G71" s="10" t="s">
        <v>93</v>
      </c>
      <c r="H71" s="11">
        <v>54</v>
      </c>
    </row>
    <row r="72" spans="1:8" ht="219.75" customHeight="1" thickBot="1" x14ac:dyDescent="0.3">
      <c r="A72" s="37"/>
      <c r="B72" s="20"/>
      <c r="C72" s="41"/>
      <c r="D72" s="41"/>
      <c r="E72" s="41"/>
      <c r="F72" s="41"/>
      <c r="G72" s="24" t="s">
        <v>8</v>
      </c>
      <c r="H72" s="26">
        <f>SUM(H71:H71,)</f>
        <v>54</v>
      </c>
    </row>
    <row r="73" spans="1:8" ht="150" customHeight="1" thickBot="1" x14ac:dyDescent="0.3">
      <c r="A73" s="38"/>
      <c r="B73" s="21"/>
      <c r="C73" s="28" t="s">
        <v>123</v>
      </c>
      <c r="D73" s="28"/>
      <c r="E73" s="28"/>
      <c r="F73" s="29"/>
      <c r="G73" s="25"/>
      <c r="H73" s="27"/>
    </row>
    <row r="74" spans="1:8" ht="30" customHeight="1" x14ac:dyDescent="0.25">
      <c r="A74" s="36">
        <v>16</v>
      </c>
      <c r="B74" s="19" t="s">
        <v>102</v>
      </c>
      <c r="C74" s="39" t="s">
        <v>66</v>
      </c>
      <c r="D74" s="39" t="s">
        <v>67</v>
      </c>
      <c r="E74" s="39" t="s">
        <v>68</v>
      </c>
      <c r="F74" s="39" t="s">
        <v>69</v>
      </c>
      <c r="G74" s="22" t="s">
        <v>92</v>
      </c>
      <c r="H74" s="23"/>
    </row>
    <row r="75" spans="1:8" ht="30" customHeight="1" x14ac:dyDescent="0.25">
      <c r="A75" s="37"/>
      <c r="B75" s="20"/>
      <c r="C75" s="40"/>
      <c r="D75" s="40"/>
      <c r="E75" s="40"/>
      <c r="F75" s="40"/>
      <c r="G75" s="10" t="s">
        <v>94</v>
      </c>
      <c r="H75" s="11">
        <v>10</v>
      </c>
    </row>
    <row r="76" spans="1:8" ht="123.75" customHeight="1" thickBot="1" x14ac:dyDescent="0.3">
      <c r="A76" s="37"/>
      <c r="B76" s="20"/>
      <c r="C76" s="41"/>
      <c r="D76" s="41"/>
      <c r="E76" s="41"/>
      <c r="F76" s="41"/>
      <c r="G76" s="24" t="s">
        <v>8</v>
      </c>
      <c r="H76" s="26">
        <f>SUM(H75:H75,)</f>
        <v>10</v>
      </c>
    </row>
    <row r="77" spans="1:8" ht="150" customHeight="1" thickBot="1" x14ac:dyDescent="0.3">
      <c r="A77" s="38"/>
      <c r="B77" s="21"/>
      <c r="C77" s="28" t="s">
        <v>115</v>
      </c>
      <c r="D77" s="28"/>
      <c r="E77" s="28"/>
      <c r="F77" s="29"/>
      <c r="G77" s="25"/>
      <c r="H77" s="27"/>
    </row>
    <row r="78" spans="1:8" ht="30" customHeight="1" x14ac:dyDescent="0.25">
      <c r="A78" s="36">
        <v>17</v>
      </c>
      <c r="B78" s="19" t="s">
        <v>102</v>
      </c>
      <c r="C78" s="39" t="s">
        <v>70</v>
      </c>
      <c r="D78" s="39" t="s">
        <v>71</v>
      </c>
      <c r="E78" s="39" t="s">
        <v>72</v>
      </c>
      <c r="F78" s="39" t="s">
        <v>73</v>
      </c>
      <c r="G78" s="22" t="s">
        <v>92</v>
      </c>
      <c r="H78" s="23"/>
    </row>
    <row r="79" spans="1:8" ht="30" customHeight="1" x14ac:dyDescent="0.25">
      <c r="A79" s="37"/>
      <c r="B79" s="20"/>
      <c r="C79" s="40"/>
      <c r="D79" s="40"/>
      <c r="E79" s="40"/>
      <c r="F79" s="40"/>
      <c r="G79" s="10" t="s">
        <v>93</v>
      </c>
      <c r="H79" s="11">
        <v>35</v>
      </c>
    </row>
    <row r="80" spans="1:8" ht="291.75" customHeight="1" thickBot="1" x14ac:dyDescent="0.3">
      <c r="A80" s="37"/>
      <c r="B80" s="20"/>
      <c r="C80" s="41"/>
      <c r="D80" s="41"/>
      <c r="E80" s="41"/>
      <c r="F80" s="41"/>
      <c r="G80" s="24" t="s">
        <v>8</v>
      </c>
      <c r="H80" s="26">
        <f>SUM(H79:H79,)</f>
        <v>35</v>
      </c>
    </row>
    <row r="81" spans="1:8" ht="150" customHeight="1" thickBot="1" x14ac:dyDescent="0.3">
      <c r="A81" s="38"/>
      <c r="B81" s="21"/>
      <c r="C81" s="28" t="s">
        <v>116</v>
      </c>
      <c r="D81" s="28"/>
      <c r="E81" s="28"/>
      <c r="F81" s="29"/>
      <c r="G81" s="25"/>
      <c r="H81" s="27"/>
    </row>
    <row r="82" spans="1:8" ht="30" customHeight="1" x14ac:dyDescent="0.25">
      <c r="A82" s="36">
        <v>18</v>
      </c>
      <c r="B82" s="19" t="s">
        <v>102</v>
      </c>
      <c r="C82" s="39" t="s">
        <v>74</v>
      </c>
      <c r="D82" s="39" t="s">
        <v>75</v>
      </c>
      <c r="E82" s="39" t="s">
        <v>76</v>
      </c>
      <c r="F82" s="39" t="s">
        <v>77</v>
      </c>
      <c r="G82" s="22" t="s">
        <v>92</v>
      </c>
      <c r="H82" s="23"/>
    </row>
    <row r="83" spans="1:8" ht="30" customHeight="1" x14ac:dyDescent="0.25">
      <c r="A83" s="37"/>
      <c r="B83" s="20"/>
      <c r="C83" s="40"/>
      <c r="D83" s="40"/>
      <c r="E83" s="40"/>
      <c r="F83" s="40"/>
      <c r="G83" s="10" t="s">
        <v>94</v>
      </c>
      <c r="H83" s="11">
        <v>64</v>
      </c>
    </row>
    <row r="84" spans="1:8" ht="30" customHeight="1" thickBot="1" x14ac:dyDescent="0.3">
      <c r="A84" s="37"/>
      <c r="B84" s="20"/>
      <c r="C84" s="41"/>
      <c r="D84" s="41"/>
      <c r="E84" s="41"/>
      <c r="F84" s="41"/>
      <c r="G84" s="24" t="s">
        <v>8</v>
      </c>
      <c r="H84" s="26">
        <f>SUM(H83:H83,)</f>
        <v>64</v>
      </c>
    </row>
    <row r="85" spans="1:8" ht="150" customHeight="1" thickBot="1" x14ac:dyDescent="0.3">
      <c r="A85" s="38"/>
      <c r="B85" s="21"/>
      <c r="C85" s="28" t="s">
        <v>117</v>
      </c>
      <c r="D85" s="28"/>
      <c r="E85" s="28"/>
      <c r="F85" s="29"/>
      <c r="G85" s="25"/>
      <c r="H85" s="27"/>
    </row>
    <row r="86" spans="1:8" ht="30" customHeight="1" x14ac:dyDescent="0.25">
      <c r="A86" s="36">
        <v>19</v>
      </c>
      <c r="B86" s="19" t="s">
        <v>102</v>
      </c>
      <c r="C86" s="39" t="s">
        <v>78</v>
      </c>
      <c r="D86" s="39" t="s">
        <v>79</v>
      </c>
      <c r="E86" s="39" t="s">
        <v>80</v>
      </c>
      <c r="F86" s="39" t="s">
        <v>81</v>
      </c>
      <c r="G86" s="22" t="s">
        <v>92</v>
      </c>
      <c r="H86" s="23"/>
    </row>
    <row r="87" spans="1:8" ht="30" customHeight="1" x14ac:dyDescent="0.25">
      <c r="A87" s="37"/>
      <c r="B87" s="20"/>
      <c r="C87" s="40"/>
      <c r="D87" s="40"/>
      <c r="E87" s="40"/>
      <c r="F87" s="40"/>
      <c r="G87" s="10" t="s">
        <v>94</v>
      </c>
      <c r="H87" s="11">
        <v>5</v>
      </c>
    </row>
    <row r="88" spans="1:8" ht="30" customHeight="1" x14ac:dyDescent="0.25">
      <c r="A88" s="37"/>
      <c r="B88" s="20"/>
      <c r="C88" s="40"/>
      <c r="D88" s="40"/>
      <c r="E88" s="40"/>
      <c r="F88" s="40"/>
      <c r="G88" s="10" t="s">
        <v>95</v>
      </c>
      <c r="H88" s="11">
        <v>8</v>
      </c>
    </row>
    <row r="89" spans="1:8" ht="30" customHeight="1" thickBot="1" x14ac:dyDescent="0.3">
      <c r="A89" s="37"/>
      <c r="B89" s="20"/>
      <c r="C89" s="41"/>
      <c r="D89" s="41"/>
      <c r="E89" s="41"/>
      <c r="F89" s="41"/>
      <c r="G89" s="24" t="s">
        <v>8</v>
      </c>
      <c r="H89" s="26">
        <f>SUM(H87:H88,)</f>
        <v>13</v>
      </c>
    </row>
    <row r="90" spans="1:8" ht="150" customHeight="1" thickBot="1" x14ac:dyDescent="0.3">
      <c r="A90" s="38"/>
      <c r="B90" s="21"/>
      <c r="C90" s="28" t="s">
        <v>118</v>
      </c>
      <c r="D90" s="28"/>
      <c r="E90" s="28"/>
      <c r="F90" s="29"/>
      <c r="G90" s="25"/>
      <c r="H90" s="27"/>
    </row>
    <row r="91" spans="1:8" ht="30" customHeight="1" x14ac:dyDescent="0.25">
      <c r="A91" s="36">
        <v>20</v>
      </c>
      <c r="B91" s="19" t="s">
        <v>102</v>
      </c>
      <c r="C91" s="39" t="s">
        <v>82</v>
      </c>
      <c r="D91" s="39" t="s">
        <v>83</v>
      </c>
      <c r="E91" s="39" t="s">
        <v>84</v>
      </c>
      <c r="F91" s="39" t="s">
        <v>85</v>
      </c>
      <c r="G91" s="22" t="s">
        <v>92</v>
      </c>
      <c r="H91" s="23"/>
    </row>
    <row r="92" spans="1:8" ht="30" customHeight="1" x14ac:dyDescent="0.25">
      <c r="A92" s="37"/>
      <c r="B92" s="20"/>
      <c r="C92" s="40"/>
      <c r="D92" s="40"/>
      <c r="E92" s="40"/>
      <c r="F92" s="40"/>
      <c r="G92" s="10" t="s">
        <v>94</v>
      </c>
      <c r="H92" s="11">
        <v>10</v>
      </c>
    </row>
    <row r="93" spans="1:8" ht="301.5" customHeight="1" thickBot="1" x14ac:dyDescent="0.3">
      <c r="A93" s="37"/>
      <c r="B93" s="20"/>
      <c r="C93" s="41"/>
      <c r="D93" s="41"/>
      <c r="E93" s="41"/>
      <c r="F93" s="41"/>
      <c r="G93" s="24" t="s">
        <v>8</v>
      </c>
      <c r="H93" s="26">
        <f>SUM(H92:H92,)</f>
        <v>10</v>
      </c>
    </row>
    <row r="94" spans="1:8" ht="150" customHeight="1" thickBot="1" x14ac:dyDescent="0.3">
      <c r="A94" s="38"/>
      <c r="B94" s="21"/>
      <c r="C94" s="28" t="s">
        <v>119</v>
      </c>
      <c r="D94" s="28"/>
      <c r="E94" s="28"/>
      <c r="F94" s="29"/>
      <c r="G94" s="25"/>
      <c r="H94" s="27"/>
    </row>
    <row r="95" spans="1:8" ht="30" customHeight="1" thickBot="1" x14ac:dyDescent="0.3">
      <c r="A95" s="30" t="s">
        <v>127</v>
      </c>
      <c r="B95" s="31"/>
      <c r="C95" s="31"/>
      <c r="D95" s="31"/>
      <c r="E95" s="32"/>
      <c r="F95" s="33">
        <f>H93+H89+H84+H80+H76+H72+H68+H64+H60+H56+H52+H48+H44+H38+H32+H24+H18+H13+H9+H5</f>
        <v>558</v>
      </c>
      <c r="G95" s="34"/>
      <c r="H95" s="35"/>
    </row>
    <row r="96" spans="1:8" ht="150" customHeight="1" thickBot="1" x14ac:dyDescent="0.3">
      <c r="A96" s="14" t="s">
        <v>9</v>
      </c>
      <c r="B96" s="15"/>
      <c r="C96" s="16" t="s">
        <v>99</v>
      </c>
      <c r="D96" s="17"/>
      <c r="E96" s="17"/>
      <c r="F96" s="18"/>
      <c r="G96" s="12" t="s">
        <v>124</v>
      </c>
      <c r="H96" s="13" t="s">
        <v>126</v>
      </c>
    </row>
    <row r="97" spans="1:8" ht="150" customHeight="1" thickBot="1" x14ac:dyDescent="0.3">
      <c r="A97" s="14" t="s">
        <v>9</v>
      </c>
      <c r="B97" s="15"/>
      <c r="C97" s="16" t="s">
        <v>100</v>
      </c>
      <c r="D97" s="17"/>
      <c r="E97" s="17"/>
      <c r="F97" s="18"/>
      <c r="G97" s="12" t="s">
        <v>125</v>
      </c>
      <c r="H97" s="13" t="s">
        <v>126</v>
      </c>
    </row>
  </sheetData>
  <sheetProtection algorithmName="SHA-512" hashValue="vQDtruEbyNMLGrRa1EURZHKAkDZos1kPGx37VFzRn7yG/yHmkTLLJP1tqrvTLqvxvFA+PZqe/zTNts7MdbB+kA==" saltValue="XLSx5bQfYqNDZgC3iCDSGg==" spinCount="100000" sheet="1" formatCells="0" formatColumns="0" formatRows="0" insertColumns="0" insertRows="0" autoFilter="0"/>
  <autoFilter ref="A1:H433" xr:uid="{00000000-0009-0000-0000-000000000000}"/>
  <mergeCells count="207">
    <mergeCell ref="F91:F93"/>
    <mergeCell ref="B50:B53"/>
    <mergeCell ref="C78:C80"/>
    <mergeCell ref="D78:D80"/>
    <mergeCell ref="E78:E80"/>
    <mergeCell ref="F78:F80"/>
    <mergeCell ref="C82:C84"/>
    <mergeCell ref="D82:D84"/>
    <mergeCell ref="E82:E84"/>
    <mergeCell ref="F82:F84"/>
    <mergeCell ref="C53:F53"/>
    <mergeCell ref="B70:B73"/>
    <mergeCell ref="C50:C52"/>
    <mergeCell ref="D50:D52"/>
    <mergeCell ref="E50:E52"/>
    <mergeCell ref="F50:F52"/>
    <mergeCell ref="C54:C56"/>
    <mergeCell ref="D54:D56"/>
    <mergeCell ref="E54:E56"/>
    <mergeCell ref="F54:F56"/>
    <mergeCell ref="C58:C60"/>
    <mergeCell ref="F74:F76"/>
    <mergeCell ref="D66:D68"/>
    <mergeCell ref="E66:E68"/>
    <mergeCell ref="F66:F68"/>
    <mergeCell ref="C70:C72"/>
    <mergeCell ref="D70:D72"/>
    <mergeCell ref="E70:E72"/>
    <mergeCell ref="G50:H50"/>
    <mergeCell ref="G52:G53"/>
    <mergeCell ref="H52:H53"/>
    <mergeCell ref="A62:A65"/>
    <mergeCell ref="A82:A85"/>
    <mergeCell ref="B82:B85"/>
    <mergeCell ref="A66:A69"/>
    <mergeCell ref="A70:A73"/>
    <mergeCell ref="A74:A77"/>
    <mergeCell ref="A78:A81"/>
    <mergeCell ref="B66:B69"/>
    <mergeCell ref="E74:E76"/>
    <mergeCell ref="G82:H82"/>
    <mergeCell ref="G84:G85"/>
    <mergeCell ref="H84:H85"/>
    <mergeCell ref="C85:F85"/>
    <mergeCell ref="C62:C64"/>
    <mergeCell ref="D62:D64"/>
    <mergeCell ref="E62:E64"/>
    <mergeCell ref="F62:F64"/>
    <mergeCell ref="C66:C68"/>
    <mergeCell ref="G62:H62"/>
    <mergeCell ref="G64:G65"/>
    <mergeCell ref="H64:H65"/>
    <mergeCell ref="G70:H70"/>
    <mergeCell ref="G72:G73"/>
    <mergeCell ref="H72:H73"/>
    <mergeCell ref="C73:F73"/>
    <mergeCell ref="G76:G77"/>
    <mergeCell ref="G66:H66"/>
    <mergeCell ref="G68:G69"/>
    <mergeCell ref="H68:H69"/>
    <mergeCell ref="C69:F69"/>
    <mergeCell ref="F70:F72"/>
    <mergeCell ref="C74:C76"/>
    <mergeCell ref="D74:D76"/>
    <mergeCell ref="A86:A90"/>
    <mergeCell ref="B86:B90"/>
    <mergeCell ref="G86:H86"/>
    <mergeCell ref="G89:G90"/>
    <mergeCell ref="H89:H90"/>
    <mergeCell ref="C90:F90"/>
    <mergeCell ref="C86:C89"/>
    <mergeCell ref="D86:D89"/>
    <mergeCell ref="E86:E89"/>
    <mergeCell ref="F86:F89"/>
    <mergeCell ref="B46:B49"/>
    <mergeCell ref="G46:H46"/>
    <mergeCell ref="G48:G49"/>
    <mergeCell ref="H48:H49"/>
    <mergeCell ref="C49:F49"/>
    <mergeCell ref="C46:C48"/>
    <mergeCell ref="D46:D48"/>
    <mergeCell ref="E46:E48"/>
    <mergeCell ref="F46:F48"/>
    <mergeCell ref="B40:B45"/>
    <mergeCell ref="G40:H40"/>
    <mergeCell ref="G44:G45"/>
    <mergeCell ref="H44:H45"/>
    <mergeCell ref="C45:F45"/>
    <mergeCell ref="C40:C44"/>
    <mergeCell ref="D40:D44"/>
    <mergeCell ref="E40:E44"/>
    <mergeCell ref="F40:F44"/>
    <mergeCell ref="B34:B39"/>
    <mergeCell ref="G34:H34"/>
    <mergeCell ref="G38:G39"/>
    <mergeCell ref="H38:H39"/>
    <mergeCell ref="C39:F39"/>
    <mergeCell ref="C34:C38"/>
    <mergeCell ref="D34:D38"/>
    <mergeCell ref="E34:E38"/>
    <mergeCell ref="F34:F38"/>
    <mergeCell ref="B26:B33"/>
    <mergeCell ref="G26:H26"/>
    <mergeCell ref="G30:H30"/>
    <mergeCell ref="G32:G33"/>
    <mergeCell ref="H32:H33"/>
    <mergeCell ref="C33:F33"/>
    <mergeCell ref="C26:C32"/>
    <mergeCell ref="D26:D32"/>
    <mergeCell ref="E26:E32"/>
    <mergeCell ref="F26:F32"/>
    <mergeCell ref="B20:B25"/>
    <mergeCell ref="G20:H20"/>
    <mergeCell ref="G24:G25"/>
    <mergeCell ref="H24:H25"/>
    <mergeCell ref="C25:F25"/>
    <mergeCell ref="C20:C24"/>
    <mergeCell ref="D20:D24"/>
    <mergeCell ref="E20:E24"/>
    <mergeCell ref="F20:F24"/>
    <mergeCell ref="B15:B19"/>
    <mergeCell ref="G15:H15"/>
    <mergeCell ref="G18:G19"/>
    <mergeCell ref="H18:H19"/>
    <mergeCell ref="C19:F19"/>
    <mergeCell ref="C15:C18"/>
    <mergeCell ref="D15:D18"/>
    <mergeCell ref="E15:E18"/>
    <mergeCell ref="F15:F18"/>
    <mergeCell ref="A2:A6"/>
    <mergeCell ref="A7:A10"/>
    <mergeCell ref="A11:A14"/>
    <mergeCell ref="A54:A57"/>
    <mergeCell ref="A58:A61"/>
    <mergeCell ref="A15:A19"/>
    <mergeCell ref="A20:A25"/>
    <mergeCell ref="A26:A33"/>
    <mergeCell ref="A34:A39"/>
    <mergeCell ref="A40:A45"/>
    <mergeCell ref="A46:A49"/>
    <mergeCell ref="A50:A53"/>
    <mergeCell ref="B2:B6"/>
    <mergeCell ref="G2:H2"/>
    <mergeCell ref="G5:G6"/>
    <mergeCell ref="H5:H6"/>
    <mergeCell ref="C6:F6"/>
    <mergeCell ref="C2:C5"/>
    <mergeCell ref="D2:D5"/>
    <mergeCell ref="E2:E5"/>
    <mergeCell ref="F2:F5"/>
    <mergeCell ref="B7:B10"/>
    <mergeCell ref="G7:H7"/>
    <mergeCell ref="G9:G10"/>
    <mergeCell ref="H9:H10"/>
    <mergeCell ref="C10:F10"/>
    <mergeCell ref="C7:C9"/>
    <mergeCell ref="D7:D9"/>
    <mergeCell ref="E7:E9"/>
    <mergeCell ref="F7:F9"/>
    <mergeCell ref="B11:B14"/>
    <mergeCell ref="G11:H11"/>
    <mergeCell ref="G13:G14"/>
    <mergeCell ref="H13:H14"/>
    <mergeCell ref="C14:F14"/>
    <mergeCell ref="C11:C13"/>
    <mergeCell ref="D11:D13"/>
    <mergeCell ref="E11:E13"/>
    <mergeCell ref="F11:F13"/>
    <mergeCell ref="G56:G57"/>
    <mergeCell ref="H56:H57"/>
    <mergeCell ref="C57:F57"/>
    <mergeCell ref="B58:B61"/>
    <mergeCell ref="G58:H58"/>
    <mergeCell ref="G60:G61"/>
    <mergeCell ref="H60:H61"/>
    <mergeCell ref="C61:F61"/>
    <mergeCell ref="C65:F65"/>
    <mergeCell ref="B54:B57"/>
    <mergeCell ref="B62:B65"/>
    <mergeCell ref="G54:H54"/>
    <mergeCell ref="D58:D60"/>
    <mergeCell ref="E58:E60"/>
    <mergeCell ref="F58:F60"/>
    <mergeCell ref="A97:B97"/>
    <mergeCell ref="C97:F97"/>
    <mergeCell ref="B74:B77"/>
    <mergeCell ref="G74:H74"/>
    <mergeCell ref="G80:G81"/>
    <mergeCell ref="H76:H77"/>
    <mergeCell ref="C77:F77"/>
    <mergeCell ref="B78:B81"/>
    <mergeCell ref="G78:H78"/>
    <mergeCell ref="A95:E95"/>
    <mergeCell ref="F95:H95"/>
    <mergeCell ref="A96:B96"/>
    <mergeCell ref="C96:F96"/>
    <mergeCell ref="H80:H81"/>
    <mergeCell ref="C81:F81"/>
    <mergeCell ref="A91:A94"/>
    <mergeCell ref="B91:B94"/>
    <mergeCell ref="G91:H91"/>
    <mergeCell ref="G93:G94"/>
    <mergeCell ref="H93:H94"/>
    <mergeCell ref="C94:F94"/>
    <mergeCell ref="C91:C93"/>
    <mergeCell ref="D91:D93"/>
    <mergeCell ref="E91:E9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E1FEE2-BF6C-460F-B9B5-9D219AFEC266}">
  <dimension ref="A1:I125"/>
  <sheetViews>
    <sheetView zoomScale="85" zoomScaleNormal="85" workbookViewId="0">
      <pane ySplit="1" topLeftCell="A2" activePane="bottomLeft" state="frozen"/>
      <selection pane="bottomLeft" activeCell="I7" sqref="I7"/>
    </sheetView>
  </sheetViews>
  <sheetFormatPr defaultColWidth="9.140625" defaultRowHeight="15.75" x14ac:dyDescent="0.25"/>
  <cols>
    <col min="1" max="1" width="12" style="43" customWidth="1"/>
    <col min="2" max="2" width="24" style="44" customWidth="1"/>
    <col min="3" max="3" width="23" style="43" customWidth="1"/>
    <col min="4" max="4" width="28.5703125" style="43" customWidth="1"/>
    <col min="5" max="5" width="24.42578125" style="43" customWidth="1"/>
    <col min="6" max="6" width="28" style="43" customWidth="1"/>
    <col min="7" max="7" width="24" style="43" customWidth="1"/>
    <col min="8" max="8" width="23.140625" style="43" customWidth="1"/>
    <col min="9" max="9" width="74.85546875" style="42" customWidth="1"/>
    <col min="10" max="16384" width="9.140625" style="42"/>
  </cols>
  <sheetData>
    <row r="1" spans="1:9" s="72" customFormat="1" ht="48" thickBot="1" x14ac:dyDescent="0.3">
      <c r="A1" s="77" t="s">
        <v>0</v>
      </c>
      <c r="B1" s="76" t="s">
        <v>1</v>
      </c>
      <c r="C1" s="75" t="s">
        <v>2</v>
      </c>
      <c r="D1" s="75" t="s">
        <v>3</v>
      </c>
      <c r="E1" s="75" t="s">
        <v>4</v>
      </c>
      <c r="F1" s="75" t="s">
        <v>5</v>
      </c>
      <c r="G1" s="74" t="s">
        <v>6</v>
      </c>
      <c r="H1" s="73" t="s">
        <v>7</v>
      </c>
    </row>
    <row r="2" spans="1:9" x14ac:dyDescent="0.25">
      <c r="A2" s="71">
        <v>1</v>
      </c>
      <c r="B2" s="70" t="s">
        <v>206</v>
      </c>
      <c r="C2" s="69" t="s">
        <v>256</v>
      </c>
      <c r="D2" s="69" t="s">
        <v>255</v>
      </c>
      <c r="E2" s="69" t="s">
        <v>254</v>
      </c>
      <c r="F2" s="69" t="s">
        <v>253</v>
      </c>
      <c r="G2" s="68" t="s">
        <v>141</v>
      </c>
      <c r="H2" s="67"/>
    </row>
    <row r="3" spans="1:9" ht="31.5" x14ac:dyDescent="0.25">
      <c r="A3" s="63"/>
      <c r="B3" s="62"/>
      <c r="C3" s="66"/>
      <c r="D3" s="66"/>
      <c r="E3" s="66"/>
      <c r="F3" s="66"/>
      <c r="G3" s="65" t="s">
        <v>252</v>
      </c>
      <c r="H3" s="64">
        <v>12</v>
      </c>
    </row>
    <row r="4" spans="1:9" ht="31.5" x14ac:dyDescent="0.25">
      <c r="A4" s="63"/>
      <c r="B4" s="62"/>
      <c r="C4" s="66"/>
      <c r="D4" s="66"/>
      <c r="E4" s="66"/>
      <c r="F4" s="66"/>
      <c r="G4" s="65" t="s">
        <v>251</v>
      </c>
      <c r="H4" s="64">
        <v>20</v>
      </c>
    </row>
    <row r="5" spans="1:9" ht="47.25" x14ac:dyDescent="0.25">
      <c r="A5" s="63"/>
      <c r="B5" s="62"/>
      <c r="C5" s="66"/>
      <c r="D5" s="66"/>
      <c r="E5" s="66"/>
      <c r="F5" s="66"/>
      <c r="G5" s="65" t="s">
        <v>250</v>
      </c>
      <c r="H5" s="64">
        <v>20</v>
      </c>
    </row>
    <row r="6" spans="1:9" ht="63.75" customHeight="1" thickBot="1" x14ac:dyDescent="0.3">
      <c r="A6" s="63"/>
      <c r="B6" s="62"/>
      <c r="C6" s="61"/>
      <c r="D6" s="61"/>
      <c r="E6" s="61"/>
      <c r="F6" s="61"/>
      <c r="G6" s="60" t="s">
        <v>8</v>
      </c>
      <c r="H6" s="59">
        <f>SUM(H3:H5,)</f>
        <v>52</v>
      </c>
    </row>
    <row r="7" spans="1:9" ht="98.1" customHeight="1" thickBot="1" x14ac:dyDescent="0.3">
      <c r="A7" s="58"/>
      <c r="B7" s="57"/>
      <c r="C7" s="56" t="s">
        <v>249</v>
      </c>
      <c r="D7" s="56"/>
      <c r="E7" s="56"/>
      <c r="F7" s="55"/>
      <c r="G7" s="54"/>
      <c r="H7" s="53"/>
      <c r="I7" s="45"/>
    </row>
    <row r="8" spans="1:9" x14ac:dyDescent="0.25">
      <c r="A8" s="71">
        <v>2</v>
      </c>
      <c r="B8" s="70" t="s">
        <v>146</v>
      </c>
      <c r="C8" s="69" t="s">
        <v>248</v>
      </c>
      <c r="D8" s="69" t="s">
        <v>247</v>
      </c>
      <c r="E8" s="69" t="s">
        <v>246</v>
      </c>
      <c r="F8" s="69" t="s">
        <v>245</v>
      </c>
      <c r="G8" s="68" t="s">
        <v>139</v>
      </c>
      <c r="H8" s="67"/>
    </row>
    <row r="9" spans="1:9" ht="63" x14ac:dyDescent="0.25">
      <c r="A9" s="63"/>
      <c r="B9" s="62"/>
      <c r="C9" s="66"/>
      <c r="D9" s="66"/>
      <c r="E9" s="66"/>
      <c r="F9" s="66"/>
      <c r="G9" s="65" t="s">
        <v>217</v>
      </c>
      <c r="H9" s="64">
        <v>25</v>
      </c>
    </row>
    <row r="10" spans="1:9" ht="48" thickBot="1" x14ac:dyDescent="0.3">
      <c r="A10" s="63"/>
      <c r="B10" s="62"/>
      <c r="C10" s="66"/>
      <c r="D10" s="66"/>
      <c r="E10" s="66"/>
      <c r="F10" s="66"/>
      <c r="G10" s="65" t="s">
        <v>232</v>
      </c>
      <c r="H10" s="64">
        <v>25</v>
      </c>
    </row>
    <row r="11" spans="1:9" x14ac:dyDescent="0.25">
      <c r="A11" s="63"/>
      <c r="B11" s="62"/>
      <c r="C11" s="66"/>
      <c r="D11" s="66"/>
      <c r="E11" s="66"/>
      <c r="F11" s="66"/>
      <c r="G11" s="68" t="s">
        <v>149</v>
      </c>
      <c r="H11" s="67"/>
    </row>
    <row r="12" spans="1:9" x14ac:dyDescent="0.25">
      <c r="A12" s="63"/>
      <c r="B12" s="62"/>
      <c r="C12" s="66"/>
      <c r="D12" s="66"/>
      <c r="E12" s="66"/>
      <c r="F12" s="66"/>
      <c r="G12" s="65" t="s">
        <v>156</v>
      </c>
      <c r="H12" s="64">
        <v>6</v>
      </c>
    </row>
    <row r="13" spans="1:9" ht="16.5" thickBot="1" x14ac:dyDescent="0.3">
      <c r="A13" s="63"/>
      <c r="B13" s="62"/>
      <c r="C13" s="61"/>
      <c r="D13" s="61"/>
      <c r="E13" s="61"/>
      <c r="F13" s="61"/>
      <c r="G13" s="60" t="s">
        <v>8</v>
      </c>
      <c r="H13" s="59">
        <f>SUM(H9:H10,H12:H12,)</f>
        <v>56</v>
      </c>
    </row>
    <row r="14" spans="1:9" ht="120" customHeight="1" thickBot="1" x14ac:dyDescent="0.3">
      <c r="A14" s="58"/>
      <c r="B14" s="57"/>
      <c r="C14" s="56" t="s">
        <v>244</v>
      </c>
      <c r="D14" s="56"/>
      <c r="E14" s="56"/>
      <c r="F14" s="55"/>
      <c r="G14" s="54"/>
      <c r="H14" s="53"/>
    </row>
    <row r="15" spans="1:9" ht="16.5" customHeight="1" x14ac:dyDescent="0.25">
      <c r="A15" s="71">
        <v>3</v>
      </c>
      <c r="B15" s="70" t="s">
        <v>146</v>
      </c>
      <c r="C15" s="69" t="s">
        <v>243</v>
      </c>
      <c r="D15" s="69" t="s">
        <v>242</v>
      </c>
      <c r="E15" s="69" t="s">
        <v>241</v>
      </c>
      <c r="F15" s="69" t="s">
        <v>240</v>
      </c>
      <c r="G15" s="68" t="s">
        <v>141</v>
      </c>
      <c r="H15" s="67"/>
    </row>
    <row r="16" spans="1:9" ht="32.25" thickBot="1" x14ac:dyDescent="0.3">
      <c r="A16" s="63"/>
      <c r="B16" s="62"/>
      <c r="C16" s="66"/>
      <c r="D16" s="66"/>
      <c r="E16" s="66"/>
      <c r="F16" s="66"/>
      <c r="G16" s="65" t="s">
        <v>150</v>
      </c>
      <c r="H16" s="64">
        <v>25</v>
      </c>
    </row>
    <row r="17" spans="1:8" x14ac:dyDescent="0.25">
      <c r="A17" s="63"/>
      <c r="B17" s="62"/>
      <c r="C17" s="66"/>
      <c r="D17" s="66"/>
      <c r="E17" s="66"/>
      <c r="F17" s="66"/>
      <c r="G17" s="68" t="s">
        <v>139</v>
      </c>
      <c r="H17" s="67"/>
    </row>
    <row r="18" spans="1:8" ht="32.25" thickBot="1" x14ac:dyDescent="0.3">
      <c r="A18" s="63"/>
      <c r="B18" s="62"/>
      <c r="C18" s="66"/>
      <c r="D18" s="66"/>
      <c r="E18" s="66"/>
      <c r="F18" s="66"/>
      <c r="G18" s="65" t="s">
        <v>187</v>
      </c>
      <c r="H18" s="64">
        <v>60</v>
      </c>
    </row>
    <row r="19" spans="1:8" x14ac:dyDescent="0.25">
      <c r="A19" s="63"/>
      <c r="B19" s="62"/>
      <c r="C19" s="66"/>
      <c r="D19" s="66"/>
      <c r="E19" s="66"/>
      <c r="F19" s="66"/>
      <c r="G19" s="68" t="s">
        <v>149</v>
      </c>
      <c r="H19" s="67"/>
    </row>
    <row r="20" spans="1:8" x14ac:dyDescent="0.25">
      <c r="A20" s="63"/>
      <c r="B20" s="62"/>
      <c r="C20" s="66"/>
      <c r="D20" s="66"/>
      <c r="E20" s="66"/>
      <c r="F20" s="66"/>
      <c r="G20" s="65" t="s">
        <v>195</v>
      </c>
      <c r="H20" s="64">
        <v>15</v>
      </c>
    </row>
    <row r="21" spans="1:8" ht="47.25" x14ac:dyDescent="0.25">
      <c r="A21" s="63"/>
      <c r="B21" s="62"/>
      <c r="C21" s="66"/>
      <c r="D21" s="66"/>
      <c r="E21" s="66"/>
      <c r="F21" s="66"/>
      <c r="G21" s="65" t="s">
        <v>194</v>
      </c>
      <c r="H21" s="64">
        <v>10</v>
      </c>
    </row>
    <row r="22" spans="1:8" ht="16.5" thickBot="1" x14ac:dyDescent="0.3">
      <c r="A22" s="63"/>
      <c r="B22" s="62"/>
      <c r="C22" s="61"/>
      <c r="D22" s="61"/>
      <c r="E22" s="61"/>
      <c r="F22" s="61"/>
      <c r="G22" s="60" t="s">
        <v>8</v>
      </c>
      <c r="H22" s="59">
        <f>SUM(H16:H16,H18:H18,H20:H21,)</f>
        <v>110</v>
      </c>
    </row>
    <row r="23" spans="1:8" ht="130.5" customHeight="1" thickBot="1" x14ac:dyDescent="0.3">
      <c r="A23" s="58"/>
      <c r="B23" s="57"/>
      <c r="C23" s="56" t="s">
        <v>239</v>
      </c>
      <c r="D23" s="56"/>
      <c r="E23" s="56"/>
      <c r="F23" s="55"/>
      <c r="G23" s="54"/>
      <c r="H23" s="53"/>
    </row>
    <row r="24" spans="1:8" ht="16.5" customHeight="1" x14ac:dyDescent="0.25">
      <c r="A24" s="71">
        <v>4</v>
      </c>
      <c r="B24" s="70" t="s">
        <v>146</v>
      </c>
      <c r="C24" s="69" t="s">
        <v>238</v>
      </c>
      <c r="D24" s="69" t="s">
        <v>237</v>
      </c>
      <c r="E24" s="69" t="s">
        <v>236</v>
      </c>
      <c r="F24" s="69" t="s">
        <v>235</v>
      </c>
      <c r="G24" s="68" t="s">
        <v>129</v>
      </c>
      <c r="H24" s="67"/>
    </row>
    <row r="25" spans="1:8" ht="47.25" x14ac:dyDescent="0.25">
      <c r="A25" s="63"/>
      <c r="B25" s="62"/>
      <c r="C25" s="66"/>
      <c r="D25" s="66"/>
      <c r="E25" s="66"/>
      <c r="F25" s="66"/>
      <c r="G25" s="65" t="s">
        <v>234</v>
      </c>
      <c r="H25" s="64">
        <v>17</v>
      </c>
    </row>
    <row r="26" spans="1:8" ht="81.75" customHeight="1" thickBot="1" x14ac:dyDescent="0.3">
      <c r="A26" s="63"/>
      <c r="B26" s="62"/>
      <c r="C26" s="66"/>
      <c r="D26" s="66"/>
      <c r="E26" s="66"/>
      <c r="F26" s="66"/>
      <c r="G26" s="65" t="s">
        <v>233</v>
      </c>
      <c r="H26" s="64">
        <v>13</v>
      </c>
    </row>
    <row r="27" spans="1:8" x14ac:dyDescent="0.25">
      <c r="A27" s="63"/>
      <c r="B27" s="62"/>
      <c r="C27" s="66"/>
      <c r="D27" s="66"/>
      <c r="E27" s="66"/>
      <c r="F27" s="66"/>
      <c r="G27" s="68" t="s">
        <v>139</v>
      </c>
      <c r="H27" s="67"/>
    </row>
    <row r="28" spans="1:8" ht="47.25" x14ac:dyDescent="0.25">
      <c r="A28" s="63"/>
      <c r="B28" s="62"/>
      <c r="C28" s="66"/>
      <c r="D28" s="66"/>
      <c r="E28" s="66"/>
      <c r="F28" s="66"/>
      <c r="G28" s="65" t="s">
        <v>219</v>
      </c>
      <c r="H28" s="64">
        <v>45</v>
      </c>
    </row>
    <row r="29" spans="1:8" ht="47.25" x14ac:dyDescent="0.25">
      <c r="A29" s="63"/>
      <c r="B29" s="62"/>
      <c r="C29" s="66"/>
      <c r="D29" s="66"/>
      <c r="E29" s="66"/>
      <c r="F29" s="66"/>
      <c r="G29" s="65" t="s">
        <v>232</v>
      </c>
      <c r="H29" s="64">
        <v>25</v>
      </c>
    </row>
    <row r="30" spans="1:8" ht="16.5" thickBot="1" x14ac:dyDescent="0.3">
      <c r="A30" s="63"/>
      <c r="B30" s="62"/>
      <c r="C30" s="66"/>
      <c r="D30" s="66"/>
      <c r="E30" s="66"/>
      <c r="F30" s="66"/>
      <c r="G30" s="65" t="s">
        <v>138</v>
      </c>
      <c r="H30" s="64">
        <v>30</v>
      </c>
    </row>
    <row r="31" spans="1:8" x14ac:dyDescent="0.25">
      <c r="A31" s="63"/>
      <c r="B31" s="62"/>
      <c r="C31" s="66"/>
      <c r="D31" s="66"/>
      <c r="E31" s="66"/>
      <c r="F31" s="66"/>
      <c r="G31" s="68" t="s">
        <v>149</v>
      </c>
      <c r="H31" s="67"/>
    </row>
    <row r="32" spans="1:8" ht="31.5" x14ac:dyDescent="0.25">
      <c r="A32" s="63"/>
      <c r="B32" s="62"/>
      <c r="C32" s="66"/>
      <c r="D32" s="66"/>
      <c r="E32" s="66"/>
      <c r="F32" s="66"/>
      <c r="G32" s="65" t="s">
        <v>193</v>
      </c>
      <c r="H32" s="64">
        <v>12</v>
      </c>
    </row>
    <row r="33" spans="1:8" ht="16.5" thickBot="1" x14ac:dyDescent="0.3">
      <c r="A33" s="63"/>
      <c r="B33" s="62"/>
      <c r="C33" s="61"/>
      <c r="D33" s="61"/>
      <c r="E33" s="61"/>
      <c r="F33" s="61"/>
      <c r="G33" s="60" t="s">
        <v>8</v>
      </c>
      <c r="H33" s="59">
        <f>SUM(H25:H26,H28:H30,H32:H32,)</f>
        <v>142</v>
      </c>
    </row>
    <row r="34" spans="1:8" ht="114.95" customHeight="1" thickBot="1" x14ac:dyDescent="0.3">
      <c r="A34" s="58"/>
      <c r="B34" s="57"/>
      <c r="C34" s="56" t="s">
        <v>231</v>
      </c>
      <c r="D34" s="56"/>
      <c r="E34" s="56"/>
      <c r="F34" s="55"/>
      <c r="G34" s="54"/>
      <c r="H34" s="53"/>
    </row>
    <row r="35" spans="1:8" ht="16.5" customHeight="1" x14ac:dyDescent="0.25">
      <c r="A35" s="71">
        <v>5</v>
      </c>
      <c r="B35" s="70" t="s">
        <v>230</v>
      </c>
      <c r="C35" s="69" t="s">
        <v>229</v>
      </c>
      <c r="D35" s="69" t="s">
        <v>228</v>
      </c>
      <c r="E35" s="69" t="s">
        <v>227</v>
      </c>
      <c r="F35" s="69" t="s">
        <v>226</v>
      </c>
      <c r="G35" s="68" t="s">
        <v>129</v>
      </c>
      <c r="H35" s="67"/>
    </row>
    <row r="36" spans="1:8" ht="31.5" x14ac:dyDescent="0.25">
      <c r="A36" s="63"/>
      <c r="B36" s="62"/>
      <c r="C36" s="66"/>
      <c r="D36" s="66"/>
      <c r="E36" s="66"/>
      <c r="F36" s="66"/>
      <c r="G36" s="65" t="s">
        <v>225</v>
      </c>
      <c r="H36" s="64">
        <v>20</v>
      </c>
    </row>
    <row r="37" spans="1:8" ht="31.5" x14ac:dyDescent="0.25">
      <c r="A37" s="63"/>
      <c r="B37" s="62"/>
      <c r="C37" s="66"/>
      <c r="D37" s="66"/>
      <c r="E37" s="66"/>
      <c r="F37" s="66"/>
      <c r="G37" s="65" t="s">
        <v>224</v>
      </c>
      <c r="H37" s="64">
        <v>20</v>
      </c>
    </row>
    <row r="38" spans="1:8" ht="31.5" x14ac:dyDescent="0.25">
      <c r="A38" s="63"/>
      <c r="B38" s="62"/>
      <c r="C38" s="66"/>
      <c r="D38" s="66"/>
      <c r="E38" s="66"/>
      <c r="F38" s="66"/>
      <c r="G38" s="65" t="s">
        <v>223</v>
      </c>
      <c r="H38" s="64">
        <v>20</v>
      </c>
    </row>
    <row r="39" spans="1:8" ht="48" thickBot="1" x14ac:dyDescent="0.3">
      <c r="A39" s="63"/>
      <c r="B39" s="62"/>
      <c r="C39" s="66"/>
      <c r="D39" s="66"/>
      <c r="E39" s="66"/>
      <c r="F39" s="66"/>
      <c r="G39" s="65" t="s">
        <v>222</v>
      </c>
      <c r="H39" s="64">
        <v>6</v>
      </c>
    </row>
    <row r="40" spans="1:8" x14ac:dyDescent="0.25">
      <c r="A40" s="63"/>
      <c r="B40" s="62"/>
      <c r="C40" s="66"/>
      <c r="D40" s="66"/>
      <c r="E40" s="66"/>
      <c r="F40" s="66"/>
      <c r="G40" s="68" t="s">
        <v>139</v>
      </c>
      <c r="H40" s="67"/>
    </row>
    <row r="41" spans="1:8" ht="31.5" x14ac:dyDescent="0.25">
      <c r="A41" s="63"/>
      <c r="B41" s="62"/>
      <c r="C41" s="66"/>
      <c r="D41" s="66"/>
      <c r="E41" s="66"/>
      <c r="F41" s="66"/>
      <c r="G41" s="65" t="s">
        <v>221</v>
      </c>
      <c r="H41" s="64">
        <v>30</v>
      </c>
    </row>
    <row r="42" spans="1:8" ht="47.25" x14ac:dyDescent="0.25">
      <c r="A42" s="63"/>
      <c r="B42" s="62"/>
      <c r="C42" s="66"/>
      <c r="D42" s="66"/>
      <c r="E42" s="66"/>
      <c r="F42" s="66"/>
      <c r="G42" s="65" t="s">
        <v>220</v>
      </c>
      <c r="H42" s="64">
        <v>45</v>
      </c>
    </row>
    <row r="43" spans="1:8" ht="47.25" x14ac:dyDescent="0.25">
      <c r="A43" s="63"/>
      <c r="B43" s="62"/>
      <c r="C43" s="66"/>
      <c r="D43" s="66"/>
      <c r="E43" s="66"/>
      <c r="F43" s="66"/>
      <c r="G43" s="65" t="s">
        <v>219</v>
      </c>
      <c r="H43" s="64">
        <v>45</v>
      </c>
    </row>
    <row r="44" spans="1:8" ht="47.25" x14ac:dyDescent="0.25">
      <c r="A44" s="63"/>
      <c r="B44" s="62"/>
      <c r="C44" s="66"/>
      <c r="D44" s="66"/>
      <c r="E44" s="66"/>
      <c r="F44" s="66"/>
      <c r="G44" s="65" t="s">
        <v>196</v>
      </c>
      <c r="H44" s="64">
        <v>120</v>
      </c>
    </row>
    <row r="45" spans="1:8" ht="47.25" x14ac:dyDescent="0.25">
      <c r="A45" s="63"/>
      <c r="B45" s="62"/>
      <c r="C45" s="66"/>
      <c r="D45" s="66"/>
      <c r="E45" s="66"/>
      <c r="F45" s="66"/>
      <c r="G45" s="65" t="s">
        <v>218</v>
      </c>
      <c r="H45" s="64">
        <v>25</v>
      </c>
    </row>
    <row r="46" spans="1:8" ht="63" x14ac:dyDescent="0.25">
      <c r="A46" s="63"/>
      <c r="B46" s="62"/>
      <c r="C46" s="66"/>
      <c r="D46" s="66"/>
      <c r="E46" s="66"/>
      <c r="F46" s="66"/>
      <c r="G46" s="65" t="s">
        <v>217</v>
      </c>
      <c r="H46" s="64">
        <v>25</v>
      </c>
    </row>
    <row r="47" spans="1:8" ht="16.5" thickBot="1" x14ac:dyDescent="0.3">
      <c r="A47" s="63"/>
      <c r="B47" s="62"/>
      <c r="C47" s="61"/>
      <c r="D47" s="61"/>
      <c r="E47" s="61"/>
      <c r="F47" s="61"/>
      <c r="G47" s="60" t="s">
        <v>8</v>
      </c>
      <c r="H47" s="59">
        <f>SUM(H36:H39,H41:H46,)</f>
        <v>356</v>
      </c>
    </row>
    <row r="48" spans="1:8" ht="109.5" customHeight="1" thickBot="1" x14ac:dyDescent="0.3">
      <c r="A48" s="58"/>
      <c r="B48" s="57"/>
      <c r="C48" s="56" t="s">
        <v>216</v>
      </c>
      <c r="D48" s="56"/>
      <c r="E48" s="56"/>
      <c r="F48" s="55"/>
      <c r="G48" s="54"/>
      <c r="H48" s="53"/>
    </row>
    <row r="49" spans="1:8" ht="16.5" customHeight="1" x14ac:dyDescent="0.25">
      <c r="A49" s="71">
        <v>6</v>
      </c>
      <c r="B49" s="70" t="s">
        <v>206</v>
      </c>
      <c r="C49" s="69" t="s">
        <v>215</v>
      </c>
      <c r="D49" s="69" t="s">
        <v>214</v>
      </c>
      <c r="E49" s="69" t="s">
        <v>213</v>
      </c>
      <c r="F49" s="69" t="s">
        <v>212</v>
      </c>
      <c r="G49" s="68" t="s">
        <v>129</v>
      </c>
      <c r="H49" s="67"/>
    </row>
    <row r="50" spans="1:8" ht="31.5" x14ac:dyDescent="0.25">
      <c r="A50" s="63"/>
      <c r="B50" s="62"/>
      <c r="C50" s="66"/>
      <c r="D50" s="66"/>
      <c r="E50" s="66"/>
      <c r="F50" s="66"/>
      <c r="G50" s="65" t="s">
        <v>211</v>
      </c>
      <c r="H50" s="64">
        <v>19</v>
      </c>
    </row>
    <row r="51" spans="1:8" ht="16.5" thickBot="1" x14ac:dyDescent="0.3">
      <c r="A51" s="63"/>
      <c r="B51" s="62"/>
      <c r="C51" s="66"/>
      <c r="D51" s="66"/>
      <c r="E51" s="66"/>
      <c r="F51" s="66"/>
      <c r="G51" s="65" t="s">
        <v>210</v>
      </c>
      <c r="H51" s="64">
        <v>21</v>
      </c>
    </row>
    <row r="52" spans="1:8" x14ac:dyDescent="0.25">
      <c r="A52" s="63"/>
      <c r="B52" s="62"/>
      <c r="C52" s="66"/>
      <c r="D52" s="66"/>
      <c r="E52" s="66"/>
      <c r="F52" s="66"/>
      <c r="G52" s="68" t="s">
        <v>141</v>
      </c>
      <c r="H52" s="67"/>
    </row>
    <row r="53" spans="1:8" ht="32.25" thickBot="1" x14ac:dyDescent="0.3">
      <c r="A53" s="63"/>
      <c r="B53" s="62"/>
      <c r="C53" s="66"/>
      <c r="D53" s="66"/>
      <c r="E53" s="66"/>
      <c r="F53" s="66"/>
      <c r="G53" s="65" t="s">
        <v>209</v>
      </c>
      <c r="H53" s="64">
        <v>15</v>
      </c>
    </row>
    <row r="54" spans="1:8" x14ac:dyDescent="0.25">
      <c r="A54" s="63"/>
      <c r="B54" s="62"/>
      <c r="C54" s="66"/>
      <c r="D54" s="66"/>
      <c r="E54" s="66"/>
      <c r="F54" s="66"/>
      <c r="G54" s="68" t="s">
        <v>158</v>
      </c>
      <c r="H54" s="67"/>
    </row>
    <row r="55" spans="1:8" ht="31.5" x14ac:dyDescent="0.25">
      <c r="A55" s="63"/>
      <c r="B55" s="62"/>
      <c r="C55" s="66"/>
      <c r="D55" s="66"/>
      <c r="E55" s="66"/>
      <c r="F55" s="66"/>
      <c r="G55" s="65" t="s">
        <v>165</v>
      </c>
      <c r="H55" s="64">
        <v>12</v>
      </c>
    </row>
    <row r="56" spans="1:8" ht="31.5" x14ac:dyDescent="0.25">
      <c r="A56" s="63"/>
      <c r="B56" s="62"/>
      <c r="C56" s="66"/>
      <c r="D56" s="66"/>
      <c r="E56" s="66"/>
      <c r="F56" s="66"/>
      <c r="G56" s="65" t="s">
        <v>208</v>
      </c>
      <c r="H56" s="64">
        <v>10</v>
      </c>
    </row>
    <row r="57" spans="1:8" ht="16.5" thickBot="1" x14ac:dyDescent="0.3">
      <c r="A57" s="63"/>
      <c r="B57" s="62"/>
      <c r="C57" s="61"/>
      <c r="D57" s="61"/>
      <c r="E57" s="61"/>
      <c r="F57" s="61"/>
      <c r="G57" s="60" t="s">
        <v>8</v>
      </c>
      <c r="H57" s="59">
        <f>SUM(H50:H51,H53:H53,H55:H56)</f>
        <v>77</v>
      </c>
    </row>
    <row r="58" spans="1:8" ht="131.25" customHeight="1" thickBot="1" x14ac:dyDescent="0.3">
      <c r="A58" s="58"/>
      <c r="B58" s="57"/>
      <c r="C58" s="56" t="s">
        <v>207</v>
      </c>
      <c r="D58" s="56"/>
      <c r="E58" s="56"/>
      <c r="F58" s="55"/>
      <c r="G58" s="54"/>
      <c r="H58" s="53"/>
    </row>
    <row r="59" spans="1:8" ht="16.5" customHeight="1" x14ac:dyDescent="0.25">
      <c r="A59" s="71">
        <v>7</v>
      </c>
      <c r="B59" s="70" t="s">
        <v>206</v>
      </c>
      <c r="C59" s="69" t="s">
        <v>205</v>
      </c>
      <c r="D59" s="69" t="s">
        <v>204</v>
      </c>
      <c r="E59" s="69" t="s">
        <v>203</v>
      </c>
      <c r="F59" s="69" t="s">
        <v>202</v>
      </c>
      <c r="G59" s="68" t="s">
        <v>141</v>
      </c>
      <c r="H59" s="67"/>
    </row>
    <row r="60" spans="1:8" ht="31.5" x14ac:dyDescent="0.25">
      <c r="A60" s="63"/>
      <c r="B60" s="62"/>
      <c r="C60" s="66"/>
      <c r="D60" s="66"/>
      <c r="E60" s="66"/>
      <c r="F60" s="66"/>
      <c r="G60" s="65" t="s">
        <v>140</v>
      </c>
      <c r="H60" s="64">
        <v>32</v>
      </c>
    </row>
    <row r="61" spans="1:8" ht="139.5" customHeight="1" thickBot="1" x14ac:dyDescent="0.3">
      <c r="A61" s="63"/>
      <c r="B61" s="62"/>
      <c r="C61" s="61"/>
      <c r="D61" s="61"/>
      <c r="E61" s="61"/>
      <c r="F61" s="61"/>
      <c r="G61" s="60" t="s">
        <v>8</v>
      </c>
      <c r="H61" s="59">
        <f>SUM(H60:H60,)</f>
        <v>32</v>
      </c>
    </row>
    <row r="62" spans="1:8" ht="107.25" customHeight="1" thickBot="1" x14ac:dyDescent="0.3">
      <c r="A62" s="58"/>
      <c r="B62" s="57"/>
      <c r="C62" s="56" t="s">
        <v>201</v>
      </c>
      <c r="D62" s="56"/>
      <c r="E62" s="56"/>
      <c r="F62" s="55"/>
      <c r="G62" s="54"/>
      <c r="H62" s="53"/>
    </row>
    <row r="63" spans="1:8" ht="16.5" customHeight="1" x14ac:dyDescent="0.25">
      <c r="A63" s="71">
        <v>8</v>
      </c>
      <c r="B63" s="70" t="s">
        <v>146</v>
      </c>
      <c r="C63" s="69" t="s">
        <v>200</v>
      </c>
      <c r="D63" s="69" t="s">
        <v>199</v>
      </c>
      <c r="E63" s="69" t="s">
        <v>198</v>
      </c>
      <c r="F63" s="69" t="s">
        <v>197</v>
      </c>
      <c r="G63" s="68" t="s">
        <v>139</v>
      </c>
      <c r="H63" s="67"/>
    </row>
    <row r="64" spans="1:8" ht="47.25" x14ac:dyDescent="0.25">
      <c r="A64" s="63"/>
      <c r="B64" s="62"/>
      <c r="C64" s="66"/>
      <c r="D64" s="66"/>
      <c r="E64" s="66"/>
      <c r="F64" s="66"/>
      <c r="G64" s="65" t="s">
        <v>196</v>
      </c>
      <c r="H64" s="64">
        <v>46</v>
      </c>
    </row>
    <row r="65" spans="1:8" ht="16.5" thickBot="1" x14ac:dyDescent="0.3">
      <c r="A65" s="63"/>
      <c r="B65" s="62"/>
      <c r="C65" s="66"/>
      <c r="D65" s="66"/>
      <c r="E65" s="66"/>
      <c r="F65" s="66"/>
      <c r="G65" s="65" t="s">
        <v>138</v>
      </c>
      <c r="H65" s="64">
        <v>36</v>
      </c>
    </row>
    <row r="66" spans="1:8" x14ac:dyDescent="0.25">
      <c r="A66" s="63"/>
      <c r="B66" s="62"/>
      <c r="C66" s="66"/>
      <c r="D66" s="66"/>
      <c r="E66" s="66"/>
      <c r="F66" s="66"/>
      <c r="G66" s="68" t="s">
        <v>149</v>
      </c>
      <c r="H66" s="67"/>
    </row>
    <row r="67" spans="1:8" x14ac:dyDescent="0.25">
      <c r="A67" s="63"/>
      <c r="B67" s="62"/>
      <c r="C67" s="66"/>
      <c r="D67" s="66"/>
      <c r="E67" s="66"/>
      <c r="F67" s="66"/>
      <c r="G67" s="65" t="s">
        <v>195</v>
      </c>
      <c r="H67" s="64">
        <v>10</v>
      </c>
    </row>
    <row r="68" spans="1:8" ht="47.25" x14ac:dyDescent="0.25">
      <c r="A68" s="63"/>
      <c r="B68" s="62"/>
      <c r="C68" s="66"/>
      <c r="D68" s="66"/>
      <c r="E68" s="66"/>
      <c r="F68" s="66"/>
      <c r="G68" s="65" t="s">
        <v>194</v>
      </c>
      <c r="H68" s="64">
        <v>10</v>
      </c>
    </row>
    <row r="69" spans="1:8" ht="47.25" x14ac:dyDescent="0.25">
      <c r="A69" s="63"/>
      <c r="B69" s="62"/>
      <c r="C69" s="66"/>
      <c r="D69" s="66"/>
      <c r="E69" s="66"/>
      <c r="F69" s="66"/>
      <c r="G69" s="65" t="s">
        <v>148</v>
      </c>
      <c r="H69" s="64">
        <v>12</v>
      </c>
    </row>
    <row r="70" spans="1:8" ht="31.5" x14ac:dyDescent="0.25">
      <c r="A70" s="63"/>
      <c r="B70" s="62"/>
      <c r="C70" s="66"/>
      <c r="D70" s="66"/>
      <c r="E70" s="66"/>
      <c r="F70" s="66"/>
      <c r="G70" s="65" t="s">
        <v>193</v>
      </c>
      <c r="H70" s="64">
        <v>12</v>
      </c>
    </row>
    <row r="71" spans="1:8" ht="16.5" thickBot="1" x14ac:dyDescent="0.3">
      <c r="A71" s="63"/>
      <c r="B71" s="62"/>
      <c r="C71" s="61"/>
      <c r="D71" s="61"/>
      <c r="E71" s="61"/>
      <c r="F71" s="61"/>
      <c r="G71" s="60" t="s">
        <v>8</v>
      </c>
      <c r="H71" s="59">
        <f>SUM(H64:H65,H67:H70)</f>
        <v>126</v>
      </c>
    </row>
    <row r="72" spans="1:8" ht="111.75" customHeight="1" thickBot="1" x14ac:dyDescent="0.3">
      <c r="A72" s="58"/>
      <c r="B72" s="57"/>
      <c r="C72" s="56" t="s">
        <v>192</v>
      </c>
      <c r="D72" s="56"/>
      <c r="E72" s="56"/>
      <c r="F72" s="55"/>
      <c r="G72" s="54"/>
      <c r="H72" s="53"/>
    </row>
    <row r="73" spans="1:8" ht="16.5" customHeight="1" x14ac:dyDescent="0.25">
      <c r="A73" s="71">
        <v>9</v>
      </c>
      <c r="B73" s="70" t="s">
        <v>146</v>
      </c>
      <c r="C73" s="69" t="s">
        <v>191</v>
      </c>
      <c r="D73" s="69" t="s">
        <v>190</v>
      </c>
      <c r="E73" s="69" t="s">
        <v>189</v>
      </c>
      <c r="F73" s="69" t="s">
        <v>188</v>
      </c>
      <c r="G73" s="68" t="s">
        <v>139</v>
      </c>
      <c r="H73" s="67"/>
    </row>
    <row r="74" spans="1:8" ht="32.25" thickBot="1" x14ac:dyDescent="0.3">
      <c r="A74" s="63"/>
      <c r="B74" s="62"/>
      <c r="C74" s="66"/>
      <c r="D74" s="66"/>
      <c r="E74" s="66"/>
      <c r="F74" s="66"/>
      <c r="G74" s="65" t="s">
        <v>187</v>
      </c>
      <c r="H74" s="64">
        <v>84</v>
      </c>
    </row>
    <row r="75" spans="1:8" x14ac:dyDescent="0.25">
      <c r="A75" s="63"/>
      <c r="B75" s="62"/>
      <c r="C75" s="66"/>
      <c r="D75" s="66"/>
      <c r="E75" s="66"/>
      <c r="F75" s="66"/>
      <c r="G75" s="68" t="s">
        <v>149</v>
      </c>
      <c r="H75" s="67"/>
    </row>
    <row r="76" spans="1:8" x14ac:dyDescent="0.25">
      <c r="A76" s="63"/>
      <c r="B76" s="62"/>
      <c r="C76" s="66"/>
      <c r="D76" s="66"/>
      <c r="E76" s="66"/>
      <c r="F76" s="66"/>
      <c r="G76" s="65" t="s">
        <v>156</v>
      </c>
      <c r="H76" s="64">
        <v>12</v>
      </c>
    </row>
    <row r="77" spans="1:8" ht="31.5" x14ac:dyDescent="0.25">
      <c r="A77" s="63"/>
      <c r="B77" s="62"/>
      <c r="C77" s="66"/>
      <c r="D77" s="66"/>
      <c r="E77" s="66"/>
      <c r="F77" s="66"/>
      <c r="G77" s="65" t="s">
        <v>164</v>
      </c>
      <c r="H77" s="64">
        <v>20</v>
      </c>
    </row>
    <row r="78" spans="1:8" ht="16.5" thickBot="1" x14ac:dyDescent="0.3">
      <c r="A78" s="63"/>
      <c r="B78" s="62"/>
      <c r="C78" s="61"/>
      <c r="D78" s="61"/>
      <c r="E78" s="61"/>
      <c r="F78" s="61"/>
      <c r="G78" s="60" t="s">
        <v>8</v>
      </c>
      <c r="H78" s="59">
        <f>SUM(H74:H74,H76:H77)</f>
        <v>116</v>
      </c>
    </row>
    <row r="79" spans="1:8" ht="174.95" customHeight="1" thickBot="1" x14ac:dyDescent="0.3">
      <c r="A79" s="58"/>
      <c r="B79" s="57"/>
      <c r="C79" s="56" t="s">
        <v>186</v>
      </c>
      <c r="D79" s="56"/>
      <c r="E79" s="56"/>
      <c r="F79" s="55"/>
      <c r="G79" s="54"/>
      <c r="H79" s="53"/>
    </row>
    <row r="80" spans="1:8" ht="16.5" customHeight="1" x14ac:dyDescent="0.25">
      <c r="A80" s="71">
        <v>10</v>
      </c>
      <c r="B80" s="70" t="s">
        <v>185</v>
      </c>
      <c r="C80" s="69" t="s">
        <v>184</v>
      </c>
      <c r="D80" s="69" t="s">
        <v>183</v>
      </c>
      <c r="E80" s="69" t="s">
        <v>182</v>
      </c>
      <c r="F80" s="69" t="s">
        <v>181</v>
      </c>
      <c r="G80" s="68" t="s">
        <v>139</v>
      </c>
      <c r="H80" s="67"/>
    </row>
    <row r="81" spans="1:8" ht="48" thickBot="1" x14ac:dyDescent="0.3">
      <c r="A81" s="63"/>
      <c r="B81" s="62"/>
      <c r="C81" s="66"/>
      <c r="D81" s="66"/>
      <c r="E81" s="66"/>
      <c r="F81" s="66"/>
      <c r="G81" s="65" t="s">
        <v>180</v>
      </c>
      <c r="H81" s="64">
        <v>75</v>
      </c>
    </row>
    <row r="82" spans="1:8" x14ac:dyDescent="0.25">
      <c r="A82" s="63"/>
      <c r="B82" s="62"/>
      <c r="C82" s="66"/>
      <c r="D82" s="66"/>
      <c r="E82" s="66"/>
      <c r="F82" s="66"/>
      <c r="G82" s="68" t="s">
        <v>158</v>
      </c>
      <c r="H82" s="67"/>
    </row>
    <row r="83" spans="1:8" x14ac:dyDescent="0.25">
      <c r="A83" s="63"/>
      <c r="B83" s="62"/>
      <c r="C83" s="66"/>
      <c r="D83" s="66"/>
      <c r="E83" s="66"/>
      <c r="F83" s="66"/>
      <c r="G83" s="65" t="s">
        <v>179</v>
      </c>
      <c r="H83" s="64">
        <v>12</v>
      </c>
    </row>
    <row r="84" spans="1:8" ht="31.5" x14ac:dyDescent="0.25">
      <c r="A84" s="63"/>
      <c r="B84" s="62"/>
      <c r="C84" s="66"/>
      <c r="D84" s="66"/>
      <c r="E84" s="66"/>
      <c r="F84" s="66"/>
      <c r="G84" s="65" t="s">
        <v>178</v>
      </c>
      <c r="H84" s="64">
        <v>20</v>
      </c>
    </row>
    <row r="85" spans="1:8" x14ac:dyDescent="0.25">
      <c r="A85" s="63"/>
      <c r="B85" s="62"/>
      <c r="C85" s="66"/>
      <c r="D85" s="66"/>
      <c r="E85" s="66"/>
      <c r="F85" s="66"/>
      <c r="G85" s="65" t="s">
        <v>177</v>
      </c>
      <c r="H85" s="64">
        <v>10</v>
      </c>
    </row>
    <row r="86" spans="1:8" x14ac:dyDescent="0.25">
      <c r="A86" s="63"/>
      <c r="B86" s="62"/>
      <c r="C86" s="66"/>
      <c r="D86" s="66"/>
      <c r="E86" s="66"/>
      <c r="F86" s="66"/>
      <c r="G86" s="65" t="s">
        <v>176</v>
      </c>
      <c r="H86" s="64">
        <v>12</v>
      </c>
    </row>
    <row r="87" spans="1:8" x14ac:dyDescent="0.25">
      <c r="A87" s="63"/>
      <c r="B87" s="62"/>
      <c r="C87" s="66"/>
      <c r="D87" s="66"/>
      <c r="E87" s="66"/>
      <c r="F87" s="66"/>
      <c r="G87" s="65" t="s">
        <v>175</v>
      </c>
      <c r="H87" s="64">
        <v>10</v>
      </c>
    </row>
    <row r="88" spans="1:8" x14ac:dyDescent="0.25">
      <c r="A88" s="63"/>
      <c r="B88" s="62"/>
      <c r="C88" s="66"/>
      <c r="D88" s="66"/>
      <c r="E88" s="66"/>
      <c r="F88" s="66"/>
      <c r="G88" s="65" t="s">
        <v>174</v>
      </c>
      <c r="H88" s="64">
        <v>4</v>
      </c>
    </row>
    <row r="89" spans="1:8" ht="47.25" x14ac:dyDescent="0.25">
      <c r="A89" s="63"/>
      <c r="B89" s="62"/>
      <c r="C89" s="66"/>
      <c r="D89" s="66"/>
      <c r="E89" s="66"/>
      <c r="F89" s="66"/>
      <c r="G89" s="65" t="s">
        <v>173</v>
      </c>
      <c r="H89" s="64">
        <v>5</v>
      </c>
    </row>
    <row r="90" spans="1:8" ht="16.5" thickBot="1" x14ac:dyDescent="0.3">
      <c r="A90" s="63"/>
      <c r="B90" s="62"/>
      <c r="C90" s="61"/>
      <c r="D90" s="61"/>
      <c r="E90" s="61"/>
      <c r="F90" s="61"/>
      <c r="G90" s="60" t="s">
        <v>8</v>
      </c>
      <c r="H90" s="59">
        <f>SUM(H81:H81,H83:H89)</f>
        <v>148</v>
      </c>
    </row>
    <row r="91" spans="1:8" ht="113.25" customHeight="1" thickBot="1" x14ac:dyDescent="0.3">
      <c r="A91" s="58"/>
      <c r="B91" s="57"/>
      <c r="C91" s="56" t="s">
        <v>172</v>
      </c>
      <c r="D91" s="56"/>
      <c r="E91" s="56"/>
      <c r="F91" s="55"/>
      <c r="G91" s="54"/>
      <c r="H91" s="53"/>
    </row>
    <row r="92" spans="1:8" ht="16.5" customHeight="1" x14ac:dyDescent="0.25">
      <c r="A92" s="71">
        <v>11</v>
      </c>
      <c r="B92" s="70" t="s">
        <v>146</v>
      </c>
      <c r="C92" s="69" t="s">
        <v>171</v>
      </c>
      <c r="D92" s="69" t="s">
        <v>170</v>
      </c>
      <c r="E92" s="69" t="s">
        <v>169</v>
      </c>
      <c r="F92" s="69" t="s">
        <v>168</v>
      </c>
      <c r="G92" s="68" t="s">
        <v>129</v>
      </c>
      <c r="H92" s="67"/>
    </row>
    <row r="93" spans="1:8" ht="31.5" x14ac:dyDescent="0.25">
      <c r="A93" s="63"/>
      <c r="B93" s="62"/>
      <c r="C93" s="66"/>
      <c r="D93" s="66"/>
      <c r="E93" s="66"/>
      <c r="F93" s="66"/>
      <c r="G93" s="65" t="s">
        <v>167</v>
      </c>
      <c r="H93" s="64">
        <v>14</v>
      </c>
    </row>
    <row r="94" spans="1:8" ht="48" thickBot="1" x14ac:dyDescent="0.3">
      <c r="A94" s="63"/>
      <c r="B94" s="62"/>
      <c r="C94" s="66"/>
      <c r="D94" s="66"/>
      <c r="E94" s="66"/>
      <c r="F94" s="66"/>
      <c r="G94" s="65" t="s">
        <v>166</v>
      </c>
      <c r="H94" s="64">
        <v>20</v>
      </c>
    </row>
    <row r="95" spans="1:8" x14ac:dyDescent="0.25">
      <c r="A95" s="63"/>
      <c r="B95" s="62"/>
      <c r="C95" s="66"/>
      <c r="D95" s="66"/>
      <c r="E95" s="66"/>
      <c r="F95" s="66"/>
      <c r="G95" s="68" t="s">
        <v>158</v>
      </c>
      <c r="H95" s="67"/>
    </row>
    <row r="96" spans="1:8" ht="31.5" x14ac:dyDescent="0.25">
      <c r="A96" s="63"/>
      <c r="B96" s="62"/>
      <c r="C96" s="66"/>
      <c r="D96" s="66"/>
      <c r="E96" s="66"/>
      <c r="F96" s="66"/>
      <c r="G96" s="65" t="s">
        <v>165</v>
      </c>
      <c r="H96" s="64">
        <v>12</v>
      </c>
    </row>
    <row r="97" spans="1:8" ht="32.25" thickBot="1" x14ac:dyDescent="0.3">
      <c r="A97" s="63"/>
      <c r="B97" s="62"/>
      <c r="C97" s="66"/>
      <c r="D97" s="66"/>
      <c r="E97" s="66"/>
      <c r="F97" s="66"/>
      <c r="G97" s="65" t="s">
        <v>157</v>
      </c>
      <c r="H97" s="64">
        <v>12</v>
      </c>
    </row>
    <row r="98" spans="1:8" x14ac:dyDescent="0.25">
      <c r="A98" s="63"/>
      <c r="B98" s="62"/>
      <c r="C98" s="66"/>
      <c r="D98" s="66"/>
      <c r="E98" s="66"/>
      <c r="F98" s="66"/>
      <c r="G98" s="68" t="s">
        <v>149</v>
      </c>
      <c r="H98" s="67"/>
    </row>
    <row r="99" spans="1:8" ht="31.5" x14ac:dyDescent="0.25">
      <c r="A99" s="63"/>
      <c r="B99" s="62"/>
      <c r="C99" s="66"/>
      <c r="D99" s="66"/>
      <c r="E99" s="66"/>
      <c r="F99" s="66"/>
      <c r="G99" s="65" t="s">
        <v>164</v>
      </c>
      <c r="H99" s="64">
        <v>21</v>
      </c>
    </row>
    <row r="100" spans="1:8" ht="15.95" customHeight="1" thickBot="1" x14ac:dyDescent="0.3">
      <c r="A100" s="63"/>
      <c r="B100" s="62"/>
      <c r="C100" s="61"/>
      <c r="D100" s="61"/>
      <c r="E100" s="61"/>
      <c r="F100" s="61"/>
      <c r="G100" s="60" t="s">
        <v>8</v>
      </c>
      <c r="H100" s="59">
        <f>SUM(H93:H94,H96:H97,H99:H99)</f>
        <v>79</v>
      </c>
    </row>
    <row r="101" spans="1:8" ht="135" customHeight="1" thickBot="1" x14ac:dyDescent="0.3">
      <c r="A101" s="58"/>
      <c r="B101" s="57"/>
      <c r="C101" s="56" t="s">
        <v>163</v>
      </c>
      <c r="D101" s="56"/>
      <c r="E101" s="56"/>
      <c r="F101" s="55"/>
      <c r="G101" s="54"/>
      <c r="H101" s="53"/>
    </row>
    <row r="102" spans="1:8" ht="16.5" customHeight="1" x14ac:dyDescent="0.25">
      <c r="A102" s="71">
        <v>12</v>
      </c>
      <c r="B102" s="70" t="s">
        <v>146</v>
      </c>
      <c r="C102" s="69" t="s">
        <v>162</v>
      </c>
      <c r="D102" s="69" t="s">
        <v>161</v>
      </c>
      <c r="E102" s="69" t="s">
        <v>160</v>
      </c>
      <c r="F102" s="69" t="s">
        <v>159</v>
      </c>
      <c r="G102" s="68" t="s">
        <v>158</v>
      </c>
      <c r="H102" s="67"/>
    </row>
    <row r="103" spans="1:8" ht="32.25" thickBot="1" x14ac:dyDescent="0.3">
      <c r="A103" s="63"/>
      <c r="B103" s="62"/>
      <c r="C103" s="66"/>
      <c r="D103" s="66"/>
      <c r="E103" s="66"/>
      <c r="F103" s="66"/>
      <c r="G103" s="65" t="s">
        <v>157</v>
      </c>
      <c r="H103" s="64">
        <v>15</v>
      </c>
    </row>
    <row r="104" spans="1:8" x14ac:dyDescent="0.25">
      <c r="A104" s="63"/>
      <c r="B104" s="62"/>
      <c r="C104" s="66"/>
      <c r="D104" s="66"/>
      <c r="E104" s="66"/>
      <c r="F104" s="66"/>
      <c r="G104" s="68" t="s">
        <v>149</v>
      </c>
      <c r="H104" s="67"/>
    </row>
    <row r="105" spans="1:8" x14ac:dyDescent="0.25">
      <c r="A105" s="63"/>
      <c r="B105" s="62"/>
      <c r="C105" s="66"/>
      <c r="D105" s="66"/>
      <c r="E105" s="66"/>
      <c r="F105" s="66"/>
      <c r="G105" s="65" t="s">
        <v>156</v>
      </c>
      <c r="H105" s="64">
        <v>6</v>
      </c>
    </row>
    <row r="106" spans="1:8" ht="78.75" customHeight="1" thickBot="1" x14ac:dyDescent="0.3">
      <c r="A106" s="63"/>
      <c r="B106" s="62"/>
      <c r="C106" s="61"/>
      <c r="D106" s="61"/>
      <c r="E106" s="61"/>
      <c r="F106" s="61"/>
      <c r="G106" s="60" t="s">
        <v>8</v>
      </c>
      <c r="H106" s="59">
        <f>SUM(H103:H103,H105:H105)</f>
        <v>21</v>
      </c>
    </row>
    <row r="107" spans="1:8" ht="126.75" customHeight="1" thickBot="1" x14ac:dyDescent="0.3">
      <c r="A107" s="58"/>
      <c r="B107" s="57"/>
      <c r="C107" s="56" t="s">
        <v>155</v>
      </c>
      <c r="D107" s="56"/>
      <c r="E107" s="56"/>
      <c r="F107" s="55"/>
      <c r="G107" s="54"/>
      <c r="H107" s="53"/>
    </row>
    <row r="108" spans="1:8" ht="16.5" customHeight="1" x14ac:dyDescent="0.25">
      <c r="A108" s="71">
        <v>13</v>
      </c>
      <c r="B108" s="70" t="s">
        <v>146</v>
      </c>
      <c r="C108" s="69" t="s">
        <v>154</v>
      </c>
      <c r="D108" s="69" t="s">
        <v>153</v>
      </c>
      <c r="E108" s="69" t="s">
        <v>152</v>
      </c>
      <c r="F108" s="69" t="s">
        <v>151</v>
      </c>
      <c r="G108" s="68" t="s">
        <v>141</v>
      </c>
      <c r="H108" s="67"/>
    </row>
    <row r="109" spans="1:8" ht="32.25" thickBot="1" x14ac:dyDescent="0.3">
      <c r="A109" s="63"/>
      <c r="B109" s="62"/>
      <c r="C109" s="66"/>
      <c r="D109" s="66"/>
      <c r="E109" s="66"/>
      <c r="F109" s="66"/>
      <c r="G109" s="65" t="s">
        <v>150</v>
      </c>
      <c r="H109" s="64">
        <v>5</v>
      </c>
    </row>
    <row r="110" spans="1:8" ht="16.5" customHeight="1" x14ac:dyDescent="0.25">
      <c r="A110" s="63"/>
      <c r="B110" s="62"/>
      <c r="C110" s="66"/>
      <c r="D110" s="66"/>
      <c r="E110" s="66"/>
      <c r="F110" s="66"/>
      <c r="G110" s="68" t="s">
        <v>139</v>
      </c>
      <c r="H110" s="67"/>
    </row>
    <row r="111" spans="1:8" ht="16.5" thickBot="1" x14ac:dyDescent="0.3">
      <c r="A111" s="63"/>
      <c r="B111" s="62"/>
      <c r="C111" s="66"/>
      <c r="D111" s="66"/>
      <c r="E111" s="66"/>
      <c r="F111" s="66"/>
      <c r="G111" s="65" t="s">
        <v>137</v>
      </c>
      <c r="H111" s="64">
        <v>40</v>
      </c>
    </row>
    <row r="112" spans="1:8" x14ac:dyDescent="0.25">
      <c r="A112" s="63"/>
      <c r="B112" s="62"/>
      <c r="C112" s="66"/>
      <c r="D112" s="66"/>
      <c r="E112" s="66"/>
      <c r="F112" s="66"/>
      <c r="G112" s="68" t="s">
        <v>149</v>
      </c>
      <c r="H112" s="67"/>
    </row>
    <row r="113" spans="1:8" ht="47.25" x14ac:dyDescent="0.25">
      <c r="A113" s="63"/>
      <c r="B113" s="62"/>
      <c r="C113" s="66"/>
      <c r="D113" s="66"/>
      <c r="E113" s="66"/>
      <c r="F113" s="66"/>
      <c r="G113" s="65" t="s">
        <v>148</v>
      </c>
      <c r="H113" s="64">
        <v>10</v>
      </c>
    </row>
    <row r="114" spans="1:8" ht="16.5" thickBot="1" x14ac:dyDescent="0.3">
      <c r="A114" s="63"/>
      <c r="B114" s="62"/>
      <c r="C114" s="61"/>
      <c r="D114" s="61"/>
      <c r="E114" s="61"/>
      <c r="F114" s="61"/>
      <c r="G114" s="60" t="s">
        <v>8</v>
      </c>
      <c r="H114" s="59">
        <f>SUM(H109:H109,H111:H111,H113:H113)</f>
        <v>55</v>
      </c>
    </row>
    <row r="115" spans="1:8" ht="110.25" customHeight="1" thickBot="1" x14ac:dyDescent="0.3">
      <c r="A115" s="58"/>
      <c r="B115" s="57"/>
      <c r="C115" s="56" t="s">
        <v>147</v>
      </c>
      <c r="D115" s="56"/>
      <c r="E115" s="56"/>
      <c r="F115" s="55"/>
      <c r="G115" s="54"/>
      <c r="H115" s="53"/>
    </row>
    <row r="116" spans="1:8" ht="16.5" customHeight="1" x14ac:dyDescent="0.25">
      <c r="A116" s="71">
        <v>14</v>
      </c>
      <c r="B116" s="70" t="s">
        <v>146</v>
      </c>
      <c r="C116" s="69" t="s">
        <v>145</v>
      </c>
      <c r="D116" s="69" t="s">
        <v>144</v>
      </c>
      <c r="E116" s="69" t="s">
        <v>143</v>
      </c>
      <c r="F116" s="69" t="s">
        <v>142</v>
      </c>
      <c r="G116" s="68" t="s">
        <v>141</v>
      </c>
      <c r="H116" s="67"/>
    </row>
    <row r="117" spans="1:8" ht="32.25" thickBot="1" x14ac:dyDescent="0.3">
      <c r="A117" s="63"/>
      <c r="B117" s="62"/>
      <c r="C117" s="66"/>
      <c r="D117" s="66"/>
      <c r="E117" s="66"/>
      <c r="F117" s="66"/>
      <c r="G117" s="65" t="s">
        <v>140</v>
      </c>
      <c r="H117" s="64">
        <v>12</v>
      </c>
    </row>
    <row r="118" spans="1:8" x14ac:dyDescent="0.25">
      <c r="A118" s="63"/>
      <c r="B118" s="62"/>
      <c r="C118" s="66"/>
      <c r="D118" s="66"/>
      <c r="E118" s="66"/>
      <c r="F118" s="66"/>
      <c r="G118" s="68" t="s">
        <v>139</v>
      </c>
      <c r="H118" s="67"/>
    </row>
    <row r="119" spans="1:8" x14ac:dyDescent="0.25">
      <c r="A119" s="63"/>
      <c r="B119" s="62"/>
      <c r="C119" s="66"/>
      <c r="D119" s="66"/>
      <c r="E119" s="66"/>
      <c r="F119" s="66"/>
      <c r="G119" s="65" t="s">
        <v>138</v>
      </c>
      <c r="H119" s="64">
        <v>20</v>
      </c>
    </row>
    <row r="120" spans="1:8" x14ac:dyDescent="0.25">
      <c r="A120" s="63"/>
      <c r="B120" s="62"/>
      <c r="C120" s="66"/>
      <c r="D120" s="66"/>
      <c r="E120" s="66"/>
      <c r="F120" s="66"/>
      <c r="G120" s="65" t="s">
        <v>137</v>
      </c>
      <c r="H120" s="64">
        <v>60</v>
      </c>
    </row>
    <row r="121" spans="1:8" ht="44.25" customHeight="1" thickBot="1" x14ac:dyDescent="0.3">
      <c r="A121" s="63"/>
      <c r="B121" s="62"/>
      <c r="C121" s="61"/>
      <c r="D121" s="61"/>
      <c r="E121" s="61"/>
      <c r="F121" s="61"/>
      <c r="G121" s="60" t="s">
        <v>8</v>
      </c>
      <c r="H121" s="59">
        <f>SUM(H117:H117,H119:H120)</f>
        <v>92</v>
      </c>
    </row>
    <row r="122" spans="1:8" ht="86.45" customHeight="1" thickBot="1" x14ac:dyDescent="0.3">
      <c r="A122" s="58"/>
      <c r="B122" s="57"/>
      <c r="C122" s="56" t="s">
        <v>136</v>
      </c>
      <c r="D122" s="56"/>
      <c r="E122" s="56"/>
      <c r="F122" s="55"/>
      <c r="G122" s="54"/>
      <c r="H122" s="53"/>
    </row>
    <row r="123" spans="1:8" ht="16.5" thickBot="1" x14ac:dyDescent="0.3">
      <c r="A123" s="80" t="s">
        <v>128</v>
      </c>
      <c r="B123" s="79"/>
      <c r="C123" s="79"/>
      <c r="D123" s="79"/>
      <c r="E123" s="78"/>
      <c r="F123" s="52">
        <f>H121+H114+H106+H100+H90+H78+H71+H61+H57+H47+H33+H22+H13+H6</f>
        <v>1462</v>
      </c>
      <c r="G123" s="51"/>
      <c r="H123" s="50"/>
    </row>
    <row r="124" spans="1:8" ht="216" customHeight="1" thickBot="1" x14ac:dyDescent="0.3">
      <c r="A124" s="47" t="s">
        <v>9</v>
      </c>
      <c r="B124" s="46"/>
      <c r="C124" s="16" t="s">
        <v>135</v>
      </c>
      <c r="D124" s="17"/>
      <c r="E124" s="17"/>
      <c r="F124" s="18"/>
      <c r="G124" s="49" t="s">
        <v>134</v>
      </c>
      <c r="H124" s="48" t="s">
        <v>133</v>
      </c>
    </row>
    <row r="125" spans="1:8" ht="187.5" customHeight="1" thickBot="1" x14ac:dyDescent="0.3">
      <c r="A125" s="47" t="s">
        <v>9</v>
      </c>
      <c r="B125" s="46"/>
      <c r="C125" s="16" t="s">
        <v>132</v>
      </c>
      <c r="D125" s="17"/>
      <c r="E125" s="17"/>
      <c r="F125" s="18"/>
      <c r="G125" s="49" t="s">
        <v>131</v>
      </c>
      <c r="H125" s="48" t="s">
        <v>130</v>
      </c>
    </row>
  </sheetData>
  <sheetProtection algorithmName="SHA-512" hashValue="Meo9ZybEA84/9Ox896SwWOOhorUTu3ro/X2iItHFU8wWTpk6HGbKrZw61FMhm3LdoMVyIgz5wRTOfstqD0Guqw==" saltValue="3uh0DOc7WSPv3SQ5oSoucQ==" spinCount="100000" sheet="1" formatCells="0" formatColumns="0" formatRows="0" insertColumns="0" insertRows="0" insertHyperlinks="0" autoFilter="0"/>
  <autoFilter ref="A1:H461" xr:uid="{00000000-0009-0000-0000-000000000000}"/>
  <mergeCells count="163">
    <mergeCell ref="C102:C106"/>
    <mergeCell ref="D102:D106"/>
    <mergeCell ref="E102:E106"/>
    <mergeCell ref="F102:F106"/>
    <mergeCell ref="C80:C90"/>
    <mergeCell ref="D80:D90"/>
    <mergeCell ref="E80:E90"/>
    <mergeCell ref="F80:F90"/>
    <mergeCell ref="C92:C100"/>
    <mergeCell ref="D92:D100"/>
    <mergeCell ref="E92:E100"/>
    <mergeCell ref="F92:F100"/>
    <mergeCell ref="C124:F124"/>
    <mergeCell ref="C115:F115"/>
    <mergeCell ref="B116:B122"/>
    <mergeCell ref="G116:H116"/>
    <mergeCell ref="G118:H118"/>
    <mergeCell ref="G121:G122"/>
    <mergeCell ref="H121:H122"/>
    <mergeCell ref="C122:F122"/>
    <mergeCell ref="G112:H112"/>
    <mergeCell ref="G114:G115"/>
    <mergeCell ref="H114:H115"/>
    <mergeCell ref="A116:A122"/>
    <mergeCell ref="A123:E123"/>
    <mergeCell ref="F123:H123"/>
    <mergeCell ref="A108:A115"/>
    <mergeCell ref="F15:F22"/>
    <mergeCell ref="A125:B125"/>
    <mergeCell ref="C125:F125"/>
    <mergeCell ref="E108:E114"/>
    <mergeCell ref="F108:F114"/>
    <mergeCell ref="C116:C121"/>
    <mergeCell ref="D116:D121"/>
    <mergeCell ref="E116:E121"/>
    <mergeCell ref="F116:F121"/>
    <mergeCell ref="A124:B124"/>
    <mergeCell ref="B15:B23"/>
    <mergeCell ref="G15:H15"/>
    <mergeCell ref="G17:H17"/>
    <mergeCell ref="G19:H19"/>
    <mergeCell ref="G22:G23"/>
    <mergeCell ref="H22:H23"/>
    <mergeCell ref="C23:F23"/>
    <mergeCell ref="C15:C22"/>
    <mergeCell ref="D15:D22"/>
    <mergeCell ref="E15:E22"/>
    <mergeCell ref="G8:H8"/>
    <mergeCell ref="G11:H11"/>
    <mergeCell ref="G13:G14"/>
    <mergeCell ref="H13:H14"/>
    <mergeCell ref="C14:F14"/>
    <mergeCell ref="C8:C13"/>
    <mergeCell ref="D8:D13"/>
    <mergeCell ref="E8:E13"/>
    <mergeCell ref="F8:F13"/>
    <mergeCell ref="G2:H2"/>
    <mergeCell ref="G6:G7"/>
    <mergeCell ref="H6:H7"/>
    <mergeCell ref="C7:F7"/>
    <mergeCell ref="C2:C6"/>
    <mergeCell ref="D2:D6"/>
    <mergeCell ref="E2:E6"/>
    <mergeCell ref="F2:F6"/>
    <mergeCell ref="A92:A101"/>
    <mergeCell ref="A102:A107"/>
    <mergeCell ref="A24:A34"/>
    <mergeCell ref="A35:A48"/>
    <mergeCell ref="A49:A58"/>
    <mergeCell ref="A59:A62"/>
    <mergeCell ref="A63:A72"/>
    <mergeCell ref="A73:A79"/>
    <mergeCell ref="A80:A91"/>
    <mergeCell ref="C34:F34"/>
    <mergeCell ref="C24:C33"/>
    <mergeCell ref="D24:D33"/>
    <mergeCell ref="E24:E33"/>
    <mergeCell ref="F24:F33"/>
    <mergeCell ref="A2:A7"/>
    <mergeCell ref="A8:A14"/>
    <mergeCell ref="A15:A23"/>
    <mergeCell ref="B2:B7"/>
    <mergeCell ref="B8:B14"/>
    <mergeCell ref="C35:C47"/>
    <mergeCell ref="D35:D47"/>
    <mergeCell ref="E35:E47"/>
    <mergeCell ref="F35:F47"/>
    <mergeCell ref="B24:B34"/>
    <mergeCell ref="G24:H24"/>
    <mergeCell ref="G27:H27"/>
    <mergeCell ref="G31:H31"/>
    <mergeCell ref="G33:G34"/>
    <mergeCell ref="H33:H34"/>
    <mergeCell ref="C49:C57"/>
    <mergeCell ref="D49:D57"/>
    <mergeCell ref="E49:E57"/>
    <mergeCell ref="F49:F57"/>
    <mergeCell ref="B35:B48"/>
    <mergeCell ref="G35:H35"/>
    <mergeCell ref="G40:H40"/>
    <mergeCell ref="G47:G48"/>
    <mergeCell ref="H47:H48"/>
    <mergeCell ref="C48:F48"/>
    <mergeCell ref="D59:D61"/>
    <mergeCell ref="E59:E61"/>
    <mergeCell ref="F59:F61"/>
    <mergeCell ref="B49:B58"/>
    <mergeCell ref="G49:H49"/>
    <mergeCell ref="G52:H52"/>
    <mergeCell ref="G54:H54"/>
    <mergeCell ref="G57:G58"/>
    <mergeCell ref="H57:H58"/>
    <mergeCell ref="C58:F58"/>
    <mergeCell ref="C63:C71"/>
    <mergeCell ref="D63:D71"/>
    <mergeCell ref="E63:E71"/>
    <mergeCell ref="F63:F71"/>
    <mergeCell ref="B59:B62"/>
    <mergeCell ref="G59:H59"/>
    <mergeCell ref="G61:G62"/>
    <mergeCell ref="H61:H62"/>
    <mergeCell ref="C62:F62"/>
    <mergeCell ref="C59:C61"/>
    <mergeCell ref="C73:C78"/>
    <mergeCell ref="D73:D78"/>
    <mergeCell ref="E73:E78"/>
    <mergeCell ref="F73:F78"/>
    <mergeCell ref="B63:B72"/>
    <mergeCell ref="G63:H63"/>
    <mergeCell ref="G66:H66"/>
    <mergeCell ref="G71:G72"/>
    <mergeCell ref="H71:H72"/>
    <mergeCell ref="C72:F72"/>
    <mergeCell ref="G108:H108"/>
    <mergeCell ref="G110:H110"/>
    <mergeCell ref="C108:C114"/>
    <mergeCell ref="D108:D114"/>
    <mergeCell ref="B73:B79"/>
    <mergeCell ref="G73:H73"/>
    <mergeCell ref="G75:H75"/>
    <mergeCell ref="G78:G79"/>
    <mergeCell ref="H78:H79"/>
    <mergeCell ref="C79:F79"/>
    <mergeCell ref="G98:H98"/>
    <mergeCell ref="G100:G101"/>
    <mergeCell ref="H100:H101"/>
    <mergeCell ref="C101:F101"/>
    <mergeCell ref="B102:B107"/>
    <mergeCell ref="G102:H102"/>
    <mergeCell ref="G104:H104"/>
    <mergeCell ref="G106:G107"/>
    <mergeCell ref="H106:H107"/>
    <mergeCell ref="C107:F107"/>
    <mergeCell ref="B80:B91"/>
    <mergeCell ref="B92:B101"/>
    <mergeCell ref="B108:B115"/>
    <mergeCell ref="G80:H80"/>
    <mergeCell ref="G82:H82"/>
    <mergeCell ref="G90:G91"/>
    <mergeCell ref="H90:H91"/>
    <mergeCell ref="C91:F91"/>
    <mergeCell ref="G92:H92"/>
    <mergeCell ref="G95:H9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6.2</vt:lpstr>
      <vt:lpstr>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2025-07-25T08:10:02Z</dcterms:modified>
</cp:coreProperties>
</file>