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Turizmus\Szakács szaktechnikus\"/>
    </mc:Choice>
  </mc:AlternateContent>
  <xr:revisionPtr revIDLastSave="0" documentId="8_{9C1F1F56-93B5-4C12-A426-41513EC2CEAA}" xr6:coauthVersionLast="47" xr6:coauthVersionMax="47" xr10:uidLastSave="{00000000-0000-0000-0000-000000000000}"/>
  <bookViews>
    <workbookView xWindow="-120" yWindow="-120" windowWidth="29040" windowHeight="15990" xr2:uid="{00000000-000D-0000-FFFF-FFFF00000000}"/>
  </bookViews>
  <sheets>
    <sheet name="6.2" sheetId="1" r:id="rId1"/>
    <sheet name="6.3" sheetId="4" r:id="rId2"/>
  </sheets>
  <definedNames>
    <definedName name="_xlnm._FilterDatabase" localSheetId="0" hidden="1">'6.2'!$A$1:$H$433</definedName>
    <definedName name="_xlnm._FilterDatabase" localSheetId="1" hidden="1">'6.3'!$A$1:$H$505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0" i="4" l="1"/>
  <c r="H41" i="4"/>
  <c r="H45" i="4"/>
  <c r="H53" i="4"/>
  <c r="H60" i="4"/>
  <c r="H64" i="4"/>
  <c r="H68" i="4"/>
  <c r="H76" i="4"/>
  <c r="H80" i="4"/>
  <c r="H85" i="4"/>
  <c r="H93" i="4"/>
  <c r="H99" i="4"/>
  <c r="H103" i="4"/>
  <c r="H107" i="4"/>
  <c r="H111" i="4"/>
  <c r="H117" i="4"/>
  <c r="H123" i="4"/>
  <c r="H129" i="4"/>
  <c r="H133" i="4"/>
  <c r="H137" i="4"/>
  <c r="H141" i="4"/>
  <c r="H145" i="4"/>
  <c r="H149" i="4"/>
  <c r="H153" i="4"/>
  <c r="H157" i="4"/>
  <c r="H161" i="4"/>
  <c r="H165" i="4"/>
  <c r="F167" i="4" s="1"/>
  <c r="H93" i="1" l="1"/>
  <c r="H89" i="1"/>
  <c r="H84" i="1"/>
  <c r="H80" i="1"/>
  <c r="H76" i="1"/>
  <c r="H72" i="1"/>
  <c r="H68" i="1"/>
  <c r="H64" i="1"/>
  <c r="H60" i="1"/>
  <c r="H56" i="1"/>
  <c r="H52" i="1"/>
  <c r="H48" i="1"/>
  <c r="H44" i="1"/>
  <c r="H38" i="1"/>
  <c r="H32" i="1"/>
  <c r="H24" i="1"/>
  <c r="H18" i="1"/>
  <c r="H13" i="1"/>
  <c r="H9" i="1"/>
  <c r="H5" i="1"/>
  <c r="F95" i="1" l="1"/>
</calcChain>
</file>

<file path=xl/sharedStrings.xml><?xml version="1.0" encoding="utf-8"?>
<sst xmlns="http://schemas.openxmlformats.org/spreadsheetml/2006/main" count="527" uniqueCount="330">
  <si>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</si>
  <si>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</si>
  <si>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</si>
  <si>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</si>
  <si>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</si>
  <si>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</si>
  <si>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</si>
  <si>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</si>
  <si>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</si>
  <si>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</si>
  <si>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Napi munka-tevékenysége során az üzleti érintkezés szabályai szerint kommunikál magyar és legalább egy idegen nyelven a munkatársaival, a vendégekkel.</t>
  </si>
  <si>
    <t>Ismeri az alapvető nyelvi, írásos és szóbeli kommunikációs elvárásokat és normákat magyar és a tanult idegen nyelven.</t>
  </si>
  <si>
    <t xml:space="preserve">Empatikus munkatársaival és a vendégekkel szemben, nyitott és érzékeny a kommunikációs elvárásokra. </t>
  </si>
  <si>
    <t>Betartja és betartatja az alapvető kommunikációs és viselkedési szabályokat.</t>
  </si>
  <si>
    <t>Munkaviszony létesítésekor, munkavégzéskor és felmondáskor érvényesíti munkavállalói jogait, a munka-szerződésének megfelelően.</t>
  </si>
  <si>
    <t>Ismeri a munkaszerződés lényegét, tartalmi elemeit, a Munka Törvénykönyvében a munkavállalóra vonatkozó kötelezettségeket és jogokat.</t>
  </si>
  <si>
    <t>Törekszik a munkaszerződésében foglaltak pontos megvalósulására, kötelezettségeit az előírásoknak megfelelően betartja, munkavégzése során együttműködik munkáltatójával.</t>
  </si>
  <si>
    <t>Betartja a munkaügyi szabályokat, és felelősséget vállal a saját munkavégzéséért. A munka-szerződésben foglaltakat képes önállóan értelmezni.</t>
  </si>
  <si>
    <t xml:space="preserve">A világhálón tájékozódva szakmai tartalmakat keres. </t>
  </si>
  <si>
    <t xml:space="preserve">Felhasználói szinten ismeri a vendéglátáshoz-turisztikához kapcsolódó internetes szakmai felületeket. </t>
  </si>
  <si>
    <t>Magabiztosan kezeli a programokat. Pontosan, precízen rögzít adatokat, ügyel a helyesírás szabályainak, a formai követelményeknek a betartására.</t>
  </si>
  <si>
    <t>Önállóan készíti el az instrukciók alapján kiadott feladatot, táblázat alkotásával, szövegszerkesztő program használatával. A világhálón önállóan tud tájékozódni, a releváns szakmai tartalmakat értelmezni.</t>
  </si>
  <si>
    <t>Információkat, adatokat számítógépes szoftverek használatával rendszerez.</t>
  </si>
  <si>
    <t>Tisztában van a szövegszerkesztő és táblázatkezelő programok kínálta lehetőségekkel.</t>
  </si>
  <si>
    <t>Kiválasztja és használja a vendéglátás munka-folyamataihoz szükséges megfelelő eszközöket, gépeket, kéziszerszámokat, berendezéseket.</t>
  </si>
  <si>
    <t>Ismeri a vendéglátásban használt kéziszerszámokat, gépeket, berendezéseket és eszközöket, valamint azok használati lehetőségeit.</t>
  </si>
  <si>
    <t>Társas helyzetekben figyel a körülötte lévőkre. Törekszik arra, hogy tájékozott legyen az egyes technológiák és eszközök hatékonyságának jellemzőiről, energiafogyasztásukról, környezeti hatásukról. Fontosnak tartja ezen jellemzők ismeretét, a környezettudatos szemléletet, javaslatot tud tenni az alternatívák közötti választásra.</t>
  </si>
  <si>
    <t xml:space="preserve"> Betartja a vendéglátásban használt kéziszerszámokra, gépekre, berendezésekre vonatkozó balesetvédelmi előírásokat, képes a balesetveszélyes helyzeteket megelőzni és elhárítani.</t>
  </si>
  <si>
    <t>Napi munkáját a vendéglátásra és turisztikára vonatkozó munka- és tűzvédelmi, egészségvédelmi, környezetvédelmi szabályok, előírások alapján végzi.</t>
  </si>
  <si>
    <t>Ismeri a vendéglátás-turizmus tevékenységeire vonatkozó munka- és tűzvédelmi, környezetvédelmi előírásokat és teendőket.</t>
  </si>
  <si>
    <t xml:space="preserve">Munkavégzés közben felelősségteljesen viselkedik, probléma esetén higgadtan hajtja végre a szükséges teendőket. </t>
  </si>
  <si>
    <t>Saját tevékenysége közben betartja a munkavédelmi, balesetelhárítási, tűzbiztonsági, környezetvédelmi előírásokat.</t>
  </si>
  <si>
    <t>Az élelmiszerek tárolását a FIFO elv alapján végzi.</t>
  </si>
  <si>
    <t>Alapszinten ismeri a FIFO elv lényegét.</t>
  </si>
  <si>
    <t>Figyelemmel kíséri a szavatossági időt a nyersanyagok szakosított tárolásánál.</t>
  </si>
  <si>
    <t>Instrukciók alapján végzi a nyersanyagok helyes, szakszerű tárolását.</t>
  </si>
  <si>
    <t xml:space="preserve"> A receptúrában szereplő mennyiségeket kiméri. </t>
  </si>
  <si>
    <t xml:space="preserve"> Ismeri a tömeg és űrtartalom mértékegységeit, a mértékegységek átváltását, a tárázás helyes alkalmazását, a mérés műveletét. </t>
  </si>
  <si>
    <t xml:space="preserve"> Törekszik a receptúrában szereplő mértékegységek pontos betartására.</t>
  </si>
  <si>
    <t xml:space="preserve">Felelősségteljesen és önállóan végzi mérési feladatait.  </t>
  </si>
  <si>
    <t>Szálláshelyet ajánl a vendég igényei alapján, a saját régiójában.</t>
  </si>
  <si>
    <t>Azonosítja a szálláshelyek különböző típusait.</t>
  </si>
  <si>
    <t>Törekszik a szálláshelyek minél szélesebb kínálatának a megismerésére, elsősorban saját régiójában.</t>
  </si>
  <si>
    <t>Az igény alapján kiválasztott szálláshelyet és annak szolgáltatásait önállóan bemutatja.</t>
  </si>
  <si>
    <t>A saját turisztikai régiójában megtalálható attrakciókat és adottságokat megkülönbözteti. Ajánlja a saját régiójában megtalálható legjelentősebb nemzetközi turisztikai vonzerővel rendelkező helyszíneket, rendezvényeket.</t>
  </si>
  <si>
    <t>Ismeri az ország és saját régiójának turisztikai attrakcióit, a turisztikai térségeket, a létrejött új turisztikai fejlesztéseket, a desztinációt meghatározó természeti adottságokat, különös tekintettel az egészségturizmusra, fesztiválokra, gasztronómiára vonatkozóan.</t>
  </si>
  <si>
    <t>Törekszik tudásának horizontális és vertikális bővítésére a turisztikai látványosságok területén.</t>
  </si>
  <si>
    <t>Iránymutatás alapján, előzetes felkészülés után, önállóan vagy társaival együttműködve projektmunka keretében bemutatja turisztikai régiójának egy-egy jellemző attrakcióját, vonzerejét (rendezvényt, fesztivált, egészség- turisztikai attrakciót).</t>
  </si>
  <si>
    <t>Éttermi alapterítést végez a szakmai előírások alapján.</t>
  </si>
  <si>
    <t xml:space="preserve"> Ismeri az alapterítés előírásait, a terítés lépéseit, a terítéshez használt eszközöket.</t>
  </si>
  <si>
    <t xml:space="preserve"> Törekszik az előírások szerinti, hibátlan terítésre.</t>
  </si>
  <si>
    <t xml:space="preserve"> Az előzetesen begyakorolt műveletek alapján, önállóan végzi az alapterítést.</t>
  </si>
  <si>
    <t xml:space="preserve">Fogadja a vendéget, ismerteti az ételeket és italokat. Az elkészített ételeket svájci felszolgálási módban szolgálja fel. </t>
  </si>
  <si>
    <t>Ismeri a vendéglátó üzletben a vendégfogadás és a svájci felszolgálási mód szabályait.</t>
  </si>
  <si>
    <t>Törekszik a vendégekkel szemben a lehető legudvariasabb magatartást tanúsítani.</t>
  </si>
  <si>
    <t>Betartja a szakma szabályait kommunikációja, a vendégfogadás és az étel- és ital felszolgálás során.</t>
  </si>
  <si>
    <t xml:space="preserve">Receptúra alapján alkoholmentes kevert italokat készít. </t>
  </si>
  <si>
    <t>Ismeri az alkoholmentes kevert italok (Lucky Driver; Shirley Temple; Alkoholmentes Mojito; Alkoholmentes Pińa Colada) elkészítésének módját, alapanyagait, a kevert ital készítés lépéseit.</t>
  </si>
  <si>
    <t>Törekszik a termék receptúrájának megfelelő anyagot kiválasztani. Törekszik az elkészített ételek és italok recept szerinti hibátlan elkészítésére, odafigyel a technológiai lépések pontos betartására.</t>
  </si>
  <si>
    <t>Az előzetesen begyakorolt műveletek alapján, önállóan készíti el a kevert italokat.</t>
  </si>
  <si>
    <t xml:space="preserve"> Vendég előtt ételeket készít (desszertkészítés, salátakeverés).</t>
  </si>
  <si>
    <t>Ismeri a vendég előtt készíthető desszerteket és salátákat, valamint az elkészítésükhöz használt eszközöket.</t>
  </si>
  <si>
    <t>Az előzetesen begyakorolt műveletek alapján, önállóan készíti a megismert ételeket.</t>
  </si>
  <si>
    <t>A cukrászati készítményekhez használt alap- és járulékos anyagokat íz, illat, és állomány alapján megkülönbözteti.</t>
  </si>
  <si>
    <t>Ismeri a cukrászati termékkészítéshez használt nyersanyagok, járulékos anyagok általános és érzékszervi tulajdonságait, a nyersanyagromlás jellemzőit.</t>
  </si>
  <si>
    <t>Betartja a nyersanyagokra, járulékos anyagokra vonatkozó minőségi követelményeket.</t>
  </si>
  <si>
    <t>Kiválasztja a zöldség és gyümölcs előkészítéshez, daraboláshoz szükséges eszközöket, kézi szerszámokat.</t>
  </si>
  <si>
    <t>Ismeri a zöldség és gyümölcs előkészítéshez és daraboláshoz használt konyhai kéziszerszámokat, eszközöket, és azok biztonságos használatát.</t>
  </si>
  <si>
    <t>Végrehajtja a kiszabott feladatot, gazdaságosan és esztétikusan végez előkészítő és tisztító műveleteket.</t>
  </si>
  <si>
    <t>A balesetvédelmi és munkavédelmi előírások betartása mellett, önállóan dolgozik.</t>
  </si>
  <si>
    <t>Cukrászati alapműveleteket végez (előkészítő műveleteket, tésztakészítő, tésztafeldolgozó sütő, töltelékkészítő, befejező műveleteket).</t>
  </si>
  <si>
    <t>Ismeri az anyagok, eszközök előkészítő műveleteit, az egyszerűbb technológiájú cukrászati tészták (a gyúrt omlós, kevert omlós, forrázott tészta, felvert tészták) készítését, feldolgozását, sütését, és az ezekből készült egyszerűbb termékek előállítását. Ismeri a termékekhez tartozó töltelékek készítését, felhasználását, a termék betöltését, befejező műveleteit, a kreatív díszítés alapjait.</t>
  </si>
  <si>
    <t>Rendszerezi feladatait, összefűzi a tevékenységeket, fogékony az információk befogadásra, odafigyel a cukrászati termékek helyes technológiájára.</t>
  </si>
  <si>
    <t>Előzetesen begyakorolt cukrászati alapműveletek alapján önállóan készíti a megismert termékeket.</t>
  </si>
  <si>
    <t>Konyha-technológiai alapműveleteket (sütés, főzés, párolás, pirítás, grillezés) végez.</t>
  </si>
  <si>
    <t>Ismeri a konyha-technológiai alapműveleteket.</t>
  </si>
  <si>
    <t xml:space="preserve">Az étel jellegének megfelelő ízesítésre, fűszerezésre törekszik. </t>
  </si>
  <si>
    <t>Az előzetesen begyakorolt konyha-technológiai műveleteket önállóan elvégzi a megismert ételek esetében.</t>
  </si>
  <si>
    <t>Az ételek elkészítéséhez használatos fűszereket, ízesítőket felismeri, arányosan használja, megkülönbözteti azokat.</t>
  </si>
  <si>
    <t>Az ételkészítés során használt fűszerek, ízesítők tulajdonságaival, íz jellemzőivel tisztában van.</t>
  </si>
  <si>
    <t>Ügyel a nyersanyagok, ízesítő anyagok szakszerű kezelésére, tárolására, minőségük megőrzésére. Kizárólag megfelelő minőségű fűszereket használ.</t>
  </si>
  <si>
    <t xml:space="preserve"> Használat előtt önállóan ellenőrzi a fűszerek frissességét és szavatossági idejüket.</t>
  </si>
  <si>
    <t>Konyha-technológiai műveleteket (előkészítő, elkészítő, kiegészítő, befejező) végez.</t>
  </si>
  <si>
    <t xml:space="preserve">Ismeri az alapanyagok megfelelő előkészítését, az ételek elkészítéséhez tartozó teljeskörű munka-folyamatokat. </t>
  </si>
  <si>
    <t xml:space="preserve"> Különféle konyhatechnológiai eljárásokkal ételeket készít, tálalásig igény szerint melegen tartja vagy hűti az ételt. Az étkezés típusának, jellegének megfelelően tálal és díszít, betartja a munka- és balesetvédelmi, HACCP, környezetvédelmi, valamint más hatósági előírásokat. Tisztán tartja a munkahelyét, a gépeket, berendezéseket és kéziszerszámokat.</t>
  </si>
  <si>
    <t>Munkáját idő és műveleti sorrend szerint pontosan áttekinti, logikusan megtervezi, és előkészíti a szükséges alapanyagokat és eszközöket, törekszik az alapanyagok gazdaságos felhasználására. Munkáját gyakorlati szempontból önállóan, logikus sorrendben, gyorsan, időre, határozottan, csak a szükséges eszközöket használva, tisztán elvégzi.</t>
  </si>
  <si>
    <t>A munka világa</t>
  </si>
  <si>
    <t>Kommunikáció és vendégkapcsolatok</t>
  </si>
  <si>
    <t>IKT a vendéglátásban</t>
  </si>
  <si>
    <t>Digitális tananyagtartalmak alkalmazása</t>
  </si>
  <si>
    <t>Digitális eszközök a vendéglátásban</t>
  </si>
  <si>
    <t>Digitális eszközök a turizmusban</t>
  </si>
  <si>
    <t>Termelési, értékesítési és turisztikai alapismeretek</t>
  </si>
  <si>
    <t>A cukrászati termelés alapjai</t>
  </si>
  <si>
    <t>Az ételkészítés alapjai</t>
  </si>
  <si>
    <t>A vendégtéri értékesítés alapjai</t>
  </si>
  <si>
    <t>A turisztikai és szálláshelyi tevékenység alapjai</t>
  </si>
  <si>
    <t>Alapvető szakmai elvárások</t>
  </si>
  <si>
    <t>Munkabiztonság és egészségvédelem</t>
  </si>
  <si>
    <t>A termelési és értékesítési területek számára projektebéd vagy projektvacsora keretében (akár valamilyen ünnephez, például Karácsonyhoz vagy Farsanghoz kapcsolódóan) külső vendégek számára bemutathatják az ágazati oktatás során megszerzett tudást valós éttermi körülmények között, brigádokban. Az előkészítő munkától kezdve a vendégek kiszolgálásán át a befejező műveletekig lehetőség nyílik arra, hogy az elsajátított gyakorlatot új helyzetben, valós vendégek között mutassák be.</t>
  </si>
  <si>
    <t>Az iskola székhelye szerinti régió vonzerőleltárának elkészítése kis csoportokban, a következő szempontok figyelembevételével: egészségturizmus, kulturális turizmus, bor- és gasztronómiai turizmus, aktív és természeti turizmus, világörökségek, hungarikumok. Az elkészült vonzerőleltárt célszerű prezentációs formában bemutatni.</t>
  </si>
  <si>
    <t>"B" IKT A VENDÉGLÁTÁSBAN (3;  4. SOR)</t>
  </si>
  <si>
    <t>"C" TERMELÉSI, ÉRTÉKESÍTÉSI ÉS TURISZTIKAI ALAPISMERETEK (5; 6; 7; 8; 9; 10; 11; 12; 13; 14; 15; 16; 17; 18; 19; 20. sor)</t>
  </si>
  <si>
    <t>"A" A MUNKA VILÁGA (1;  2;  6. SOR)</t>
  </si>
  <si>
    <r>
      <t xml:space="preserve">A tananyagelemek és a deszkriptorok projektszemléletű kapcsolódása: 
</t>
    </r>
    <r>
      <rPr>
        <sz val="11"/>
        <color theme="1"/>
        <rFont val="Franklin Gothic Book"/>
        <family val="2"/>
      </rPr>
      <t>A projektoktatás során szituációs gyakorlatokon keresztül könnyebben elsajátíthatók a szakkifejezések, a kommunikációs helyzetek, valamint az alapvető kommunikációs elvárások mind írásban, mind szóban, az etikai és erkölcsi elvárások figyelembevételével.</t>
    </r>
  </si>
  <si>
    <r>
      <t xml:space="preserve">A tananyagelemek és a deszkriptorok projektszemléletű kapcsolódása: 
</t>
    </r>
    <r>
      <rPr>
        <sz val="11"/>
        <color theme="1"/>
        <rFont val="Franklin Gothic Book"/>
        <family val="2"/>
      </rPr>
      <t>A diákok megértsék és gyakorlatiasan alkalmazzák a munkavállalói jogokat a vendéglátás területén, egy étterem működési modelljén keresztül. A tanulók csoportokra osztva elkészítik egy fiktív étterem egyik munkakörére vonatkozó munkaszerződését, figyelembe véve a Munka Törvénykönyvét és a vendéglátásra vonatkozó speciális szabályokat. A diákok szerepjáték keretében eljátsszák az étterem működését, ahol különböző munkavállalói helyzetek adódnak (pl. túlóra, szabadság, betegség). Valós vagy fiktív esettanulmányokat dolgoznak fel, amelyek a munkavállalói jogok gyakorlására vonatkoznak a vendéglátásban.</t>
    </r>
  </si>
  <si>
    <r>
      <t xml:space="preserve">A tananyagelemek és a deszkriptorok projektszemléletű kapcsolódása:
</t>
    </r>
    <r>
      <rPr>
        <sz val="11"/>
        <color theme="1"/>
        <rFont val="Franklin Gothic Book"/>
        <family val="2"/>
      </rPr>
      <t>A digitális tananyagok használatával könnyen fejleszthetők a tanulók digitális kompetenciái, amelyek birtokában képessé válnak a világháló hatékony használatára. Akár csoportban, akár önálló feladatvégrehajtás során fel tudják térképezni a munkájukhoz kapcsolódó weboldalakat. A szakmai oldalak böngészésével információkat nyernek a szakterületüket érintő jó gyakorlatokról és újításokról, amelyek megismerése és rendszerezése kisebb projektfeladatok tárgyát is képezheti.</t>
    </r>
  </si>
  <si>
    <r>
      <t>A tananyagelemek és a deszkriptorok projektszemléletű kapcsolódása:</t>
    </r>
    <r>
      <rPr>
        <sz val="11"/>
        <color theme="1"/>
        <rFont val="Franklin Gothic Book"/>
        <family val="2"/>
      </rPr>
      <t xml:space="preserve">
Mind a turizmus, mind a vendéglátás területén leggyakrabban használt digitális eszközöket (Office- és online programok, szállodai- és vendéglátóipari szoftverek, informatikai eszközök) és azok gyakorlati alkalmazását megismerik a tanulók. Olyan projektszemléletű feladatokat oldanak meg, amelyekhez az iskolában rendelkezésre álló szoftverek órai keretek közötti használata nélkülözhetetlen. Amennyiben van rá lehetőség, meghívott szoftverkezelők bemutatkozása során a tanulók kipróbálhatják a demóverziókat.</t>
    </r>
  </si>
  <si>
    <r>
      <t xml:space="preserve">A tananyagelemek és a deszkriptorok projektszemléletű kapcsolódása: 
</t>
    </r>
    <r>
      <rPr>
        <sz val="11"/>
        <color theme="1"/>
        <rFont val="Franklin Gothic Book"/>
        <family val="2"/>
      </rPr>
      <t>Az oktatás célja, hogy a diákok gyakorlati tapasztalatot szerezzenek a vendéglátásban használt eszközök, gépek és berendezések használatában és karbantartásában. A tanulók megismerik a vendéglátásban alkalmazott különböző eszközöket, gépeket és berendezéseket (pl. sütők, hűtők, mosogatógépek, kávéfőzők), megtanulják azok karbantartását és tisztítását, valamint csoportmunkában eszközhasználati útmutatót készíthetnek egy-egy eszközhöz, különös tekintettel a munka- és balesetvédelmi előírásokra.</t>
    </r>
  </si>
  <si>
    <r>
      <t xml:space="preserve">A tananyagelemek és a deszkriptorok projektszemléletű kapcsolódása: 
</t>
    </r>
    <r>
      <rPr>
        <sz val="11"/>
        <color theme="1"/>
        <rFont val="Franklin Gothic Book"/>
        <family val="2"/>
      </rPr>
      <t>A vendéglátás területén kiemelt jelentősége van az élelmiszerbiztonságnak. A gyakorlatok során a szakoktató irányításával kell elsajátítani a szakosított tárolást, figyelembe véve a szavatossági és felhasználhatósági időket. Projektfeladat keretében a tanuló önállóan, az előírásoknak megfelelően helyezi el az egyes élelmiszereket. A feladat része lehet az elhelyezés megfelelőségének más tanuló általi ellenőrzése is.</t>
    </r>
  </si>
  <si>
    <r>
      <t xml:space="preserve">A tananyagelemek és a deszkriptorok projektszemléletű kapcsolódása: 
</t>
    </r>
    <r>
      <rPr>
        <sz val="11"/>
        <color theme="1"/>
        <rFont val="Franklin Gothic Book"/>
        <family val="2"/>
      </rPr>
      <t>A gyakorlati feladatok során a tanulók egy étel vagy ital receptúrája és kalkulációja alapján, a szakoktató utasításai szerint mérési feladatokat végeznek tömeg- és űrtartalom-mérő eszközökkel, különös figyelmet fordítva a mértékegység-átváltásokra. Ez a tevékenység fejleszti a pontosságot, a számolási készségeket, a problémamegoldó képességet, valamint a gyakorlatban alkalmazható mértékegység-átváltásokat, miközben valós termelési helyzeteket modelleznek.</t>
    </r>
  </si>
  <si>
    <r>
      <t xml:space="preserve">A tananyagelemek és a deszkriptorok projektszemléletű kapcsolódása: 
</t>
    </r>
    <r>
      <rPr>
        <sz val="11"/>
        <color theme="1"/>
        <rFont val="Franklin Gothic Book"/>
        <family val="2"/>
      </rPr>
      <t>Az oktató által meghatározott kritériumok alapján szálláshelyet keres, megismeri a kiválasztott szálláshely szolgáltatásait, majd bemutatja azt. A bemutatás során utazási irodai szituációs környezet megteremtésével valósul meg a szálláshely ajánlása.</t>
    </r>
  </si>
  <si>
    <r>
      <t xml:space="preserve">A tananyagelemek és a deszkriptorok projektszemléletű kapcsolódása: 
</t>
    </r>
    <r>
      <rPr>
        <sz val="11"/>
        <color theme="1"/>
        <rFont val="Franklin Gothic Book"/>
        <family val="2"/>
      </rPr>
      <t>Projektmunka keretében, önállóan vagy csoportosan bemutatják az iskola székhelye szerinti régió egy-egy jellemző attrakcióját úgy, hogy ösztönözzék a hallgatóságot a vonzerő felkeresésére.</t>
    </r>
  </si>
  <si>
    <r>
      <t xml:space="preserve">A tananyagelemek és a deszkriptorok projektszemléletű kapcsolódása: 
</t>
    </r>
    <r>
      <rPr>
        <sz val="11"/>
        <color theme="1"/>
        <rFont val="Franklin Gothic Book"/>
        <family val="2"/>
      </rPr>
      <t>A tanulók egy szimulált vendéglátóipari környezetben önállóan alapterítést végeznek, miközben megismerkednek a terítés lépéseivel, az eszközök helyes használatával és az előírások szerinti elrendezéssel. A cél, hogy a diákok gyakorlatban sajátítsák el az asztalterítés alapjait, miközben fejlődik precizitásuk, esztétikai érzékük és munkaszervezési képességük.</t>
    </r>
  </si>
  <si>
    <r>
      <t xml:space="preserve">A tananyagelemek és a deszkriptorok projektszemléletű kapcsolódása: 
</t>
    </r>
    <r>
      <rPr>
        <sz val="11"/>
        <color theme="1"/>
        <rFont val="Franklin Gothic Book"/>
        <family val="2"/>
      </rPr>
      <t>A tanulók szerepjáték alapú helyzetgyakorlatok során párokban dolgoznak, ahol az egyikük vendégként, a másik pedig felszolgálóként vesz részt az értékesítési folyamatban. A projekt célja, hogy a tanulók valós vendéglátóipari helyzeteket szimuláljanak, miközben fejlesztik kommunikációs készségeiket, szakmai ismereteiket és problémamegoldó képességüket.
Ez a tevékenység nemcsak a szakmai protokollok és értékesítési technikák elsajátítását segíti elő, hanem a tanulók önbizalmát, helyzetfelismerési és kommunikációs képességeit is fejleszti, miközben valós vendéglátóipari helyzeteket modelleznek.</t>
    </r>
  </si>
  <si>
    <r>
      <t xml:space="preserve">A tananyagelemek és a deszkriptorok projektszemléletű kapcsolódása: 
</t>
    </r>
    <r>
      <rPr>
        <sz val="11"/>
        <color theme="1"/>
        <rFont val="Franklin Gothic Book"/>
        <family val="2"/>
      </rPr>
      <t>A tanulók egy zöldség- és gyümölcs-előkészítés keretében gyakorlatban sajátítják el az előkészítéshez és daraboláshoz szükséges eszközök kiválasztását és helyes használatát. A projekt célja, hogy a diákok tudatosan megválasszák a megfelelő kézi szerszámokat, és biztonságos, hatékony munkafolyamatot alakítsanak ki. Fejlesztett készségek: eszközhasználati tudatosság és hatékonyság, munkafolyamatok szervezése és előkészítése, munka- és balesetvédelmi szabályok betartása, precíziós kézmozgás és vágástechnikák fejlesztése.</t>
    </r>
  </si>
  <si>
    <r>
      <t xml:space="preserve">A tananyagelemek és a deszkriptorok projektszemléletű kapcsolódása: 
</t>
    </r>
    <r>
      <rPr>
        <sz val="11"/>
        <color theme="1"/>
        <rFont val="Franklin Gothic Book"/>
        <family val="2"/>
      </rPr>
      <t>A gyakorlati feladat során a tanulók bekészítik a cukrászati termék elkészítéséhez szükséges alapanyagokat és eszközöket, majd kiválasztják a megfelelő technológiai műveletet, elvégzik az elkészítést, befejező műveleteket végeznek, és díszítik a terméket. Az elkészítendő termék meghatározásakor célszerű figyelembe venni a különleges alkalmakat és ünnepeket, amelyek tematikája megjelenhet akár a termék kiválasztásában, akár a kreatív díszítésben.</t>
    </r>
  </si>
  <si>
    <r>
      <t xml:space="preserve">A tananyagelemek és a deszkriptorok projektszemléletű kapcsolódása: 
</t>
    </r>
    <r>
      <rPr>
        <sz val="11"/>
        <color theme="1"/>
        <rFont val="Franklin Gothic Book"/>
        <family val="2"/>
      </rPr>
      <t>A gyakorlati feladat során a diákok önállóan kiválasztják és előkészítik az adott étel elkészítéséhez szükséges alapanyagokat, eszközöket és gépeket. Ezt követően, az étel receptúrájának és technológiai leírásának alapos tanulmányozása után, szakszerűen alkalmazzák a megfelelő konyhatechnológiai alapműveleteket (sütés, párolás, főzés, pirítás, grillezés), figyelembe véve az egyes műveletek optimális hőmérsékletét, időtartamát és az alapanyagok sajátosságait. A diákok folyamatosan ellenőrzik az étel állagát, ízét és hőmérsékletét, szükség esetén korrigálva a folyamatot. Az elkészült ételt esztétikusan tálalják, betartva a higiéniai előírásokat és a tálalási szabályokat.</t>
    </r>
  </si>
  <si>
    <r>
      <t xml:space="preserve">A tananyagelemek és a deszkriptorok projektszemléletű kapcsolódása: 
</t>
    </r>
    <r>
      <rPr>
        <sz val="11"/>
        <color theme="1"/>
        <rFont val="Franklin Gothic Book"/>
        <family val="2"/>
      </rPr>
      <t>A diákok a kalkulációk és/vagy a szakoktató útmutatásai alapján, önállóan tervezik meg az ételkészítés fűszerezését, figyelembe véve az alapanyagok ízprofilját és az étel jellegét. A saját munkafelületükön szakszerűen előkészítik a szükséges fűszereket és ízesítőket, ügyelve azok minőségére, frissességére és megfelelő tárolására. A fűszerek és ízesítők használata során a diákok pontosan mérik ki az előírt mennyiségeket, figyelembe véve az egyes fűszerek erősségét és ízhatását. Az étel elkészítése során folyamatosan kóstolják és értékelik az ízeket, szükség esetén korrigálva a fűszerezést. A diákok ismerik a különböző fűszerek és ízesítők párosításait, és képesek kreatívan kombinálni azokat, hogy egyedi és harmonikus ízvilágot hozzanak létre.</t>
    </r>
  </si>
  <si>
    <r>
      <t xml:space="preserve">A tananyagelemek és a deszkriptorok projektszemléletű kapcsolódása:  
</t>
    </r>
    <r>
      <rPr>
        <sz val="11"/>
        <color theme="1"/>
        <rFont val="Franklin Gothic Book"/>
        <family val="2"/>
      </rPr>
      <t>A tanulók a konyhatechnológiai műveletek (előkészítő, elkészítő, kiegészítő, befejező) teljes spektrumát alkalmazzák, önállóan tervezve és szervezve az ételkészítési folyamatot. A feladat során komplex gondolkodással és szakmai precizitással választják ki és készítik elő az alapanyagokat, alkalmazzák a megfelelő technológiai eljárásokat, és végzik el a tálalást, figyelembe véve az étel jellegét, a vendég igényeit és a higiéniai előírásokat. A diákok képesek a folyamat során felmerülő problémák megoldására, a minőségellenőrzésre és a hatékony munkavégzésre. A vendégtéri értékesítés során a diákok páros gyakorlati feladatok keretében demonstrálják a konyhatechnológiai műveletek és a vendéglátási készségek közötti szoros kapcsolatot.</t>
    </r>
  </si>
  <si>
    <r>
      <t xml:space="preserve">A tananyagelemek és a deszkriptorok projektszemléletű kapcsolódása: 
</t>
    </r>
    <r>
      <rPr>
        <sz val="11"/>
        <color theme="1"/>
        <rFont val="Franklin Gothic Book"/>
        <family val="2"/>
      </rPr>
      <t>A vendéglátás területén kiemelt jelentősége van az előírt speciális munka- és tűzvédelmi szabályoknak, valamint azok gyakorlati alkalmazásának. A diákoknak ügyelniük kell a biztonsági eszközök helyes használatára, a balesetmegelőzési intézkedések betartására és a kollektív biztonság elvére a munkafolyamatok során. Minden munkafolyamat megkezdése előtt beazonosítják az adott tevékenységhez leginkább jellemző veszélyforrásokat, és azok elkerülésének módját. A gyakorlati feladatok végrehajtása során hangsúlyosan jelenik meg tevékenységük biztonsági hatása.</t>
    </r>
  </si>
  <si>
    <r>
      <t xml:space="preserve">A tananyagelemek és a deszkriptorok projektszemléletű kapcsolódása: 
</t>
    </r>
    <r>
      <rPr>
        <sz val="11"/>
        <color theme="1"/>
        <rFont val="Franklin Gothic Book"/>
        <family val="2"/>
      </rPr>
      <t>A tanulók egy szimulált vendéglátóipari környezetben dolgoznak, ahol a receptúráknak megfelelően készítenek kevert italokat, figyelembe véve a technológiai lépéseket és a felszolgálási szabályokat. A projekt célja, hogy a diákok a gyakorlatban sajátítsák el az italok elkészítésének és szervírozásának folyamatát, miközben fejlődnek precizitásban, kézügyességben és kommunikációs készségekben.</t>
    </r>
  </si>
  <si>
    <r>
      <t xml:space="preserve">A tananyagelemek és a deszkriptorok projektszemléletű kapcsolódása: 
</t>
    </r>
    <r>
      <rPr>
        <sz val="11"/>
        <color theme="1"/>
        <rFont val="Franklin Gothic Book"/>
        <family val="2"/>
      </rPr>
      <t>A tanulók egy szimulált vendéglátói helyzetben páros feladatként salátát készítenek és felszolgálnak, miközben alkalmazzák a korábban megismert nyersanyagokat, technológiai eljárásokat és eszközöket. A projekt célja, hogy a diákok a gyakorlatban sajátítsák el a salátakeverés és tálalás folyamatait, valamint fejlesszék vendégfogadási és kommunikációs készségeiket.</t>
    </r>
  </si>
  <si>
    <r>
      <t xml:space="preserve">A tananyagelemek és a deszkriptorok projektszemléletű kapcsolódása: 
</t>
    </r>
    <r>
      <rPr>
        <sz val="11"/>
        <color theme="1"/>
        <rFont val="Franklin Gothic Book"/>
        <family val="2"/>
      </rPr>
      <t>A tanulók egy érzékszervi vizsgálat során ismerik meg és különböztetik meg a cukrászati készítményekhez használt alap- és járulékos anyagokat. A cél az, hogy a diákok empirikus módon, saját tapasztalataikra támaszkodva fedezzék fel az alapanyagok jellemzőit, és megértsék azok szerepét a cukrászati termékekben.</t>
    </r>
  </si>
  <si>
    <r>
      <t xml:space="preserve">időkeret: </t>
    </r>
    <r>
      <rPr>
        <sz val="11"/>
        <color theme="1"/>
        <rFont val="Franklin Gothic Book"/>
        <family val="2"/>
        <charset val="238"/>
      </rPr>
      <t>16 óra</t>
    </r>
  </si>
  <si>
    <r>
      <t xml:space="preserve">időkeret: </t>
    </r>
    <r>
      <rPr>
        <sz val="11"/>
        <color theme="1"/>
        <rFont val="Franklin Gothic Book"/>
        <family val="2"/>
        <charset val="238"/>
      </rPr>
      <t>12 óra</t>
    </r>
  </si>
  <si>
    <r>
      <t xml:space="preserve">Kapcsolódó tananyagegységek: 
</t>
    </r>
    <r>
      <rPr>
        <sz val="11"/>
        <color theme="1"/>
        <rFont val="Franklin Gothic Book"/>
        <family val="2"/>
        <charset val="238"/>
      </rPr>
      <t>"C"</t>
    </r>
  </si>
  <si>
    <t>Ágazati alapoktatás összes óraszáma:</t>
  </si>
  <si>
    <t>Szakirányú oktatás összes óraszáma:</t>
  </si>
  <si>
    <t>Elszámoltatás</t>
  </si>
  <si>
    <t>Árképzés</t>
  </si>
  <si>
    <t>Raktározás</t>
  </si>
  <si>
    <t>Ételkészítés árukosárból</t>
  </si>
  <si>
    <t>Ételkészítés-technológiai ismeretek</t>
  </si>
  <si>
    <t>Bizonylatolás</t>
  </si>
  <si>
    <t>Készletgazdálkodás</t>
  </si>
  <si>
    <t>Árugazdálkodási szoftverek használata</t>
  </si>
  <si>
    <t>Anyaggazdálkodás, adminisztráció, elszámoltatás</t>
  </si>
  <si>
    <t>Kalkuláció összeállítása</t>
  </si>
  <si>
    <t>Büfék összeállítása és tálalása</t>
  </si>
  <si>
    <t>Nemzetközi ételismeret</t>
  </si>
  <si>
    <t>Rendezvényekkel kapcsolatos teendők</t>
  </si>
  <si>
    <t>Alkalmi menük összeállítása</t>
  </si>
  <si>
    <t>Alapvető tálalási formák, lehetőségek</t>
  </si>
  <si>
    <t>Ételek tálalása</t>
  </si>
  <si>
    <t>Az anyagfelhasználás kiszámítása</t>
  </si>
  <si>
    <t>Felelősségteljesen és önállóan végzi számítási feladatait.</t>
  </si>
  <si>
    <t>Törekszik számításai közben a pontosságra.</t>
  </si>
  <si>
    <t>Ismeri a veszteség és tömegnövekedés kiszámításának módját.</t>
  </si>
  <si>
    <t>Veszteséget és tömegnövekedést számol.</t>
  </si>
  <si>
    <t>Szezonális alapanyagok használata</t>
  </si>
  <si>
    <t xml:space="preserve">Szakmai felügyelet mellett végzi a rábízott vételezési és áru-megrendelési munkafolyamatot. </t>
  </si>
  <si>
    <t>Pontosan, precízen elvégzi a szükséges rendelési mennyiség kiszámolását, gondosan figyel a befolyásoló tényezőkre.</t>
  </si>
  <si>
    <t>Árut vételez, és megrendelési mennyiséget számol, az üzlet napi munkamenetét biztosítja.</t>
  </si>
  <si>
    <t>Élelmiszer- és árukészlet ellenőrzése</t>
  </si>
  <si>
    <t>Áruátvétel</t>
  </si>
  <si>
    <t>A raktárkészlet meghatározásánál tulajdonosi felfogás szerint gondolkodik, nem halmoz fel többletkészletet. Munkája során magára nézve kötelezőnek fogadja el az áruátvétel szabályait.</t>
  </si>
  <si>
    <t>Ismeri az üzlet működéséhez szükséges árukészlet kiszámításának módját, az árubeszerzés lehetőségeit és alternatíváit. Ismeri a minőségi, mennyiségi, érték szerinti áruátvétel szabályait, követelményeit. Ismeri a FIFO elvet.</t>
  </si>
  <si>
    <t xml:space="preserve">Ismeri a különböző vendéglátó rendezvényeket, a rendezvényekre vonatkozó menü-összeállítás szempontjait, szabályait, munkafázisait. </t>
  </si>
  <si>
    <t>Különleges technológiák</t>
  </si>
  <si>
    <t>Önállóan készíti a modern és klasszikus hidegkonyhai termékeket.</t>
  </si>
  <si>
    <t>Ismeri a modern hidegkonyhai termékek előkészítési és elkészítési folyamatát. Tisztában van a szakszerű tárolás szabályaival.</t>
  </si>
  <si>
    <t>Karbantartási és üzemeltetési ismeretek</t>
  </si>
  <si>
    <t>Ismeri a vendéglátóipar termelő tevékenységéhez használt gépeket, konyhai kéziszerszámokat, eszközöket és berendezéseket vertikálisan és horizontálisan, azok biztonsági előírásait.</t>
  </si>
  <si>
    <t>Alapanyagismeret (új)</t>
  </si>
  <si>
    <t>Előkészítés és élelmiszerfeldolgozás</t>
  </si>
  <si>
    <t>Az ízhatások elérése érdekében megfelelő mértékkel ízesít, fűszerez, az étel jellegének megfelelően.</t>
  </si>
  <si>
    <t xml:space="preserve">Friss és szárított fűszernövényekkel, ízesítő szerekkel jellegzetes karaktert kölcsönöz az ételeknek. </t>
  </si>
  <si>
    <t>Az ételkészítés során használt fűszereket, ízesítőket, alapanyagokat ismeri. </t>
  </si>
  <si>
    <t>Speciális ételek (mentes, kímélő)</t>
  </si>
  <si>
    <t>Cukrászat</t>
  </si>
  <si>
    <t>Sütés II.</t>
  </si>
  <si>
    <t>Sütés I.</t>
  </si>
  <si>
    <t>Párolás</t>
  </si>
  <si>
    <t>Gőzölés</t>
  </si>
  <si>
    <t>Főzés</t>
  </si>
  <si>
    <t>Savanyítás, tartósítás</t>
  </si>
  <si>
    <t>Pékáruk és cukrászati alaptészták</t>
  </si>
  <si>
    <t>Mártások</t>
  </si>
  <si>
    <t>Bundázási eljárások</t>
  </si>
  <si>
    <t>Sűrítési eljárások</t>
  </si>
  <si>
    <t>Alapkészítmények</t>
  </si>
  <si>
    <t>Alaplevek, rövid levek, kivonatok és pecsenyelevek</t>
  </si>
  <si>
    <t>Alapműveletek, fűszerezés, ízesítés</t>
  </si>
  <si>
    <t xml:space="preserve">Az étel jellegének megfelelő ízesítésre, fűszerezésre törekszik. Az elkészülő étel (ízében, állagában, küllemében) legmagasabb élvezeti értékének elérésére törekszik. </t>
  </si>
  <si>
    <t>Ismeri az ételkészítési műveleteket horizontálisan és vertikálisan. Ismeri az ételkészítési trendeket, új irányzatokat, megjelenő új technológiákat.</t>
  </si>
  <si>
    <t xml:space="preserve">Előkészítés </t>
  </si>
  <si>
    <t>Megérti, értelmezi a felettesei (vezetőszakács, főszakács, élelmezésvezető, főszakács-helyettes, élelmezésvezető- helyettes) kéréseit munkavégzés közben.</t>
  </si>
  <si>
    <r>
      <t xml:space="preserve">Kapcsolódó tananyagegységek: 
</t>
    </r>
    <r>
      <rPr>
        <sz val="11"/>
        <color theme="1"/>
        <rFont val="Franklin Gothic Book"/>
        <family val="2"/>
        <charset val="238"/>
      </rPr>
      <t>"A", "B", "C"</t>
    </r>
  </si>
  <si>
    <r>
      <t xml:space="preserve">időkeret: </t>
    </r>
    <r>
      <rPr>
        <sz val="11"/>
        <color theme="1"/>
        <rFont val="Franklin Gothic Book"/>
        <family val="2"/>
        <charset val="238"/>
      </rPr>
      <t>10 óra</t>
    </r>
  </si>
  <si>
    <t>A tanulók szervezzenek üzleti vacsorát egy tíz fős, arab és magyar férfi üzletemberekből álló csoport részére.
Egyeztessenek a megrendelővel, a megállapodást pedig rögzítsék szerződésben vagy megrendelésben. Állapodjanak meg a felszolgált ételek és italok köréről, azok mennyiségeiről, a felszolgálás módjáról, valamint a fizetendő árról.
Az ételek, italok és alapanyagaik kiválasztásánál vegyék figyelembe mindkét nemzet és vallás étkezési és italfogyasztási szokásait. Készítsenek kalkulációt a nyersanyag-beszerzési mennyiségekről, valamint az értékesítési árak meghatározásáról. Határozzák meg a rendezvény munkaerő-szükségletét.
Készítsék el a vendégek ültetési rendjét, és az ételek, italok kiszolgálásához terítsék meg az asztalokat. A protokoll szabályok szerint fogadják a vendégeket, és ültessék le őket.
A kommunikáció nyelve legyen angol. A kiszolgálást a protokolláris szabályok szerint végezzék, az ételeket és italokat ennek megfelelően szolgálják fel. A rendezvény végén a protokoll szabályainak megfelelően köszönjenek el.
A megrendelő részére állítsák ki a számlát.</t>
  </si>
  <si>
    <r>
      <t xml:space="preserve">Kapcsolódó tananyagegységek: 
</t>
    </r>
    <r>
      <rPr>
        <sz val="11"/>
        <color theme="1"/>
        <rFont val="Franklin Gothic Book"/>
        <family val="2"/>
        <charset val="238"/>
      </rPr>
      <t>"B", "C"</t>
    </r>
  </si>
  <si>
    <r>
      <t xml:space="preserve">időkeret: </t>
    </r>
    <r>
      <rPr>
        <sz val="11"/>
        <color theme="1"/>
        <rFont val="Franklin Gothic Book"/>
        <family val="2"/>
        <charset val="238"/>
      </rPr>
      <t>5 óra</t>
    </r>
  </si>
  <si>
    <t>A tanulók tanulmányozzák egy vendéglátó üzlet leltározási szabályzatát, és az abban foglaltak szerint megszervezik egy vendéglátó üzlet év végi leltározását vagyonmegállapítás céljából.
1. Készítsék elő a leltározást: gondoskodjanak a kitöltendő bizonylatokról, jelöljék ki a leltározást végző személyeket (leltározók, leltárellenőrök), a készleteket a könnyebb számbavétel érdekében rendezzék, különítsék el a selejtezésre váró készleteket, tartsanak szakmai és módszertani felkészítést a leltározók részére, lehetőség szerint biztosítsák az áruk elektronikus azonosítását, készítsék elő a mérő- és anyagmozgató eszközöket, jelölőeszközöket és a mennyiségi nyilvántartásokat.
2. Bonyolítsák le a leltározást: a leltárfelvételi íveken rögzítsék az előírt adattartalommal az üzlet készletét, döntsenek az egyszeres leltárfelvétel vagy az ikarleltár alkalmazásáról.
3. Állapítsák meg a leltáreredményt: vessék össze a tényleges és a könyv szerinti készletet.
4. Állapítsák meg a leltárfelelősséget: a felelősségért tartozó dolgozók a munkaszerződésükben rögzített módon megtérítik az esetleges hiányt, illetve a forgalmazási hiány feletti részt.
5. Számolják el a leltárkülönbözetet: helyesbítsék a nyilvántartások adatait a tényleges készlet értékére.</t>
  </si>
  <si>
    <r>
      <t xml:space="preserve">A tananyagelemek és a deszkriptorok projektszemléletű kapcsolódása: </t>
    </r>
    <r>
      <rPr>
        <sz val="11"/>
        <color theme="1"/>
        <rFont val="Franklin Gothic Book"/>
        <family val="2"/>
        <charset val="238"/>
      </rPr>
      <t xml:space="preserve">
A tanulók projektfeladat megoldása keretében megszerveznek egy üzleti vacsorát. A rendezvény előkészítése során személyesen és telefonon kommunikálnak a megrendelővel. Az első találkozáskor bemutatkoznak, a későbbiekben a köszönési szabályok betartásával üdvözlik egymást. A tegeződő vagy magázódó kommunikációban megegyeznek. A rendezvény lebonyolításában megállapodnak. Közösen elkészítik a rendezvényre invitáló levelet vagy meghívót, amelyet elektronikusan, személyesen vagy postán juttatnak el a meghívottaknak. A vendégek várható körét ismerve ültetési rendet alakítanak ki, és erről a vendégeket ültető tablón vagy kártyán tájékoztatják. A vendégeket érkezéskor fogadják, és a helyükre kísérik. A kiszolgálást a protokoll sorrendje szerint bonyolítják. Betartják a kiemelt vendégek kezelésének szabályait. Az ételsor és ital­sor összeállításakor figyelembe veszik a vendégek különös igényeit, valamint vallási és nemzeti szokásait. A vendégekkel a protokolláris szabályok szerint kommunikálnak. A rendezvény végén elköszönnek.</t>
    </r>
  </si>
  <si>
    <t>Viselkedés és üzleti protokoll</t>
  </si>
  <si>
    <t>Marketing és protokoll</t>
  </si>
  <si>
    <t>Betartja és kollégáival betartatja a társadalmi elvárásoknak megfelelő viselkedési, kommunikációs és üzleti protokoll-szabályokat.</t>
  </si>
  <si>
    <t>Törekszik a külső kommunikációjában és az értékesítés közben az üzlet érdekeinek és a társadalmi elvárásoknak megfelelő magatartásra.</t>
  </si>
  <si>
    <t>Ismeri a viselkedésre és illemre vonatkozó szabályokat, a protokolláris előírásokat, a főbb vallási, nemzeti és nemzetiségi előírásokat és szokásokat.</t>
  </si>
  <si>
    <t>A társadalmi elvárásoknak megfelelően viselkedik és kommunikál. A protokoll szabály-rendszerének megfelelően végzi a konyha üzemeltetését.</t>
  </si>
  <si>
    <t>"C" VENDÉGLÁTÓ ÜZLETVEZETŐI FELADATOK (7; 15; 18; 20; 21; 22; 23; 24; 25; 26; 27. SOR)</t>
  </si>
  <si>
    <r>
      <t xml:space="preserve">A tananyagelemek és a deszkriptorok projektszemléletű kapcsolódása: 
</t>
    </r>
    <r>
      <rPr>
        <sz val="11"/>
        <color theme="1"/>
        <rFont val="Franklin Gothic Book"/>
        <family val="2"/>
        <charset val="238"/>
      </rPr>
      <t>A tanulók egy projektfeladat elkészítése során megtervezik egy vendéglátó üzlet értékesítésnövelést segítő marketingtevékenységeit. Ennek szellemében eldöntik, milyen termék-, ár- és értékesítéspolitikát folytatnak, milyen módon népszerűsítik a termékeiket, hogyan kommunikálnak a fogyasztókkal. Az üzlet arculatát megtervezik vagy megterveztetik. Kiválasztják az üzlet számára leghatásosabb eladásösztönző módszereket: akciókat, promóciókat, kuponakciókat szerveznek, reklámkampányt indítanak, árengedményeket adnak, vásárlói hűségkártya- illetve törzsvásárlói rendszert működtetnek, és megteremtik ennek az informatikai hátterét. A fogyasztók elégedettségét folyamatosan mérik. Ehhez a tevékenységhez igénybe veszik az online lehetőségeket és a közösségi média felületeket.</t>
    </r>
  </si>
  <si>
    <t>Marketing</t>
  </si>
  <si>
    <t>Felelősséget vállal az étterem arculatának kialakításáért, az interneten, a közösségi médiában és a virtuális felületeken az üzletről kommunikált információk tartalmáért. Új megoldásokat kezdeményez, önállóan, kreatívan alakítja a marketingstratégiát.</t>
  </si>
  <si>
    <t>Törekszik az étterem marketing stratégiájának kialakítására, a legújabb digitális marketing eszközök és módszerek ismereteinek naprakészen tartására. A tulajdonossal, vezetőivel, kollégáival együttműködve alakítja ki az üzlet arculatát, marketing-stratégiáját, figyelemmel kíséri a legújabb reklám trendeket mind a médiában, mind a közösségi oldalakon.</t>
  </si>
  <si>
    <t xml:space="preserve">Ismeri az üzleti arculat tervezésének szakmai szabályait, tisztában van a marketing tevékenység területeivel, tervezésének lépéseivel. Ismeri a közösségi média alkalmazási lehetőségeit a vendéglátó üzletek népszerűsítésére. </t>
  </si>
  <si>
    <t>A vendéglátó egység gasztronómiai szolgáltatásait népszerűsítő, az üzletpolitikát kialakító marketing tevékenységet végez. Kialakítja és fenntartja az üzleti arculatot, népszerűsíti az üzletet a potenciális vendégkör felé.</t>
  </si>
  <si>
    <r>
      <t xml:space="preserve">A tananyagelemek és a deszkriptorok projektszemléletű kapcsolódása: </t>
    </r>
    <r>
      <rPr>
        <sz val="11"/>
        <color theme="1"/>
        <rFont val="Franklin Gothic Book"/>
        <family val="2"/>
        <charset val="238"/>
      </rPr>
      <t xml:space="preserve">
A tanulók projektfeladata egy tetszőleges (társas vagy egyéni) piackutatáson alapuló vendéglátó vállalkozás elindítása. A piackutatás módszereit, az elemzésre kapott adatokat az oktató egy esettanulmányban adja meg. Ebben a felmérésben a vendéglátó üzlet jellegére, nagyságára, az értékesítendő termékekre vonatkozó fogyasztói igényeket kutatták. A kapott adatokat a tanulók elemzik. Eldöntik, hogy milyen vállalkozási formát választanak, milyen tevékenységet folytatnak, milyen típusú vendéglátó egységet üzemeltetnek, milyen termékeket értékesítenek, és milyen módon üzemelnek. A vállalkozás alapításához jogi és könyvelői segítséget vesznek igénybe. Felismerik, hogy a piackutatás során szerzett információk nagyban támogatják a vendéglátó vállalkozás létrehozását, és előkészítik a döntéseket.</t>
    </r>
  </si>
  <si>
    <t>Vállalkozás indítása</t>
  </si>
  <si>
    <t>Üzleti menedzsment</t>
  </si>
  <si>
    <t>Jogi és könyvelői segítséggel képes a vállalkozás indításához szükséges folyamatot elindítani.</t>
  </si>
  <si>
    <t>Törekszik a vendéglátásra vonatkozó jogszabályok betartására a vállalkozás elindítása során. </t>
  </si>
  <si>
    <t>Behatóan ismeri a vendéglátó vállalkozások alapításának folyamatát, annak jogi kereteit és lehetőségeit. Megérti a piackutatás fontosságát a tervezési folyamatban.  </t>
  </si>
  <si>
    <t>Megtervezi, elindítja a piackutatáson alapuló saját vállalkozását.</t>
  </si>
  <si>
    <r>
      <t xml:space="preserve">A tananyagelemek és a deszkriptorok projektszemléletű kapcsolódása: 
</t>
    </r>
    <r>
      <rPr>
        <sz val="11"/>
        <color theme="1"/>
        <rFont val="Franklin Gothic Book"/>
        <family val="2"/>
        <charset val="238"/>
      </rPr>
      <t>A tanulók esetpélda feldolgozásával megszervezik egy vendéglátó üzlet létszám- és bérgazdálkodását. A vezetői döntésekhez információkat adnak, jogosultság esetén önállóan döntenek. A munkakörök betöltésére hiányzó munkatársakat toboroznak, a jelentkezők közül kiválasztják a legalkalmasabbat. A lehetséges dolgozók felkutatásához, a toborzásához igénybe veszik a megyei Kormányhivatal Foglalkozáspolitikai Osztályának adatbázisát, az álláskeresésekre vonatkozó hirdetéseket a nyomtatott sajtóban és az online felületeken, esetleg fejvadász cég szolgáltatásait. Az álláshirdetéseket ugyanezeken a fórumokon jelentetik meg. Munkaerő-felvételkor ellenőrzik a jelentkező szakmai, etikai és foglalkozás-egészségügyi alkalmasságát (szakképzettségek, bizonyítványok, felvételi beszélgetés, teszt, foglalkozás-egészségügyi orvosi alkalmassági szakvélemény). Munkaszerződést kötnek (benne a kötelező elemek, egyéb megállapodások a dolgozó és a munkáltató között, melléklete a munkaköri leírás). Megállapodnak a munkabérben, a munkaidő-beosztásban, a munkakört és a munkavégzés helyét rögzítik. A felvételt nyert dolgozót a kötelező munka-, baleset-, környezet- és tűzvédelmi, továbbá a munkaköréhez kapcsolódóan higiéniai oktatásban részesítik, ezek megtörténtét dokumentálják. Elvégzik a dolgozók bejelentésével kapcsolatos teendőket. A létszám- és bérgazdálkodási adatokat a gazdaságossági mutatókkal összevetve folyamatosan elemzik. A kapott eredmények alapján munkaerő-felvételről vagy -elbocsátásról döntenek.</t>
    </r>
  </si>
  <si>
    <t>Létszám- és bérgazdálkodás</t>
  </si>
  <si>
    <t>Önállóan képes a számítógép, az irodai alkalmazások segítségével gazdasági számításokat végezni, és a világháló segítségével álláskeresést, toborzást elősegíteni.</t>
  </si>
  <si>
    <t>Törekszik a létszám- és bérgazdálkodással kapcsolatos adatok, számítások helyességére, és az ide vonatkozó törvényi előírások és a munkahely belső szabályainak betartására.</t>
  </si>
  <si>
    <t>Ismeri az álláskeresés és a munkaerő pótlásának eszköz-, és szabályrendszerét, rendelkezik a foglalkoztatás törvényi szabályainak ismereteivel, ismeri a bérekre vonatkozó számításokat és a vonatkozó törvényi szabályozást.</t>
  </si>
  <si>
    <t>Létszám- és bérgazdálkodással kapcsolatos tevékenységet végez.</t>
  </si>
  <si>
    <r>
      <t xml:space="preserve">A tananyagelemek és a deszkriptorok projektszemléletű kapcsolódása: </t>
    </r>
    <r>
      <rPr>
        <sz val="11"/>
        <color theme="1"/>
        <rFont val="Franklin Gothic Book"/>
        <family val="2"/>
        <charset val="238"/>
      </rPr>
      <t xml:space="preserve">
A tanulók esetpélda feldolgozásával kiszámolják egy vendéglátó üzlet gazdálkodási mutatóit. A vezetői/tulajdonosi döntésekhez információt adnak. Tervezik a bevételeket és a kiadásokat. A vendéglátó üzlet tevékenységét legjobban jellemző jövedelmezőségi és hatékonysági mutatókat számolják ki: pl. a haszonkulcsot, a nyereség alakulását, a készletgazdálkodást jellemző mutatószámokat, a munkaerő kihasználtsági mutatót. Időszakonként vizsgálják az árbevétel és a nyereség alakulását. A gazdasági mutatók kedvezőtlen változásakor javaslatot tesznek a beavatkozásra (pl. az árak változtatására), illetve jogosultság esetén beavatkoznak, gazdasági döntéseket hoznak.</t>
    </r>
  </si>
  <si>
    <t>Gazdálkodás a bevételekkel</t>
  </si>
  <si>
    <t>A vezetők, tulajdonosok iránymutatásával, önállóan hozza meg döntéseit a gazdálkodással kapcsolatban.</t>
  </si>
  <si>
    <t>Kezdeményezi az új módszerek bevezetését a gazdálkodás folyamatába és a nyilvántartás ellenőrzésébe.</t>
  </si>
  <si>
    <t>Ismeri a gazdálkodás folyamatának mutatószámait, ezek kiszámításának szükségességét, módjait.</t>
  </si>
  <si>
    <t>Gazdasági mutatókat számol az üzlet működésére vonatkoztatva, a kapott értékek, adatok alapján beavatkozik a napi munka-folyamatokba.</t>
  </si>
  <si>
    <r>
      <t xml:space="preserve">A tananyagelemek és a deszkriptorok projektszemléletű kapcsolódása: </t>
    </r>
    <r>
      <rPr>
        <sz val="11"/>
        <color theme="1"/>
        <rFont val="Franklin Gothic Book"/>
        <family val="2"/>
        <charset val="238"/>
      </rPr>
      <t xml:space="preserve">
A tanulók esettanulmány feldolgozásával megszervezik a vendéglátó egység anyag-, készlet- és eszközgazdálkodását. Felsorolják az értékesítendő termékeket (ételek, italok), számba veszik az előállításuk/beszerzésük összes költségét, kialakítják a fogyasztói árakat. A gazdaságosság és a higiéniai követelmények betartásával megszervezik a beszerzést, a készletezést és az értékesítést. A kalkulációkat szoftver használatával számítógépen végzik, a nyilvántartásokat is ott vezetik. A változásokat nyomon követik, értékelik, a gazdasági döntéseket a kapott eredmények elemzése után hozzák meg. A belső bizonylatokat elkészítik. A dolgozókat elszámoltatják. A jogszabály szerint rendszeresen vagy rendkívüli eseményt követően leltároznak. A kapott leltáreredményt értékelik, szükség esetén intézkednek.</t>
    </r>
  </si>
  <si>
    <t>Anyag-, készlet- és eszközgazdálkodás</t>
  </si>
  <si>
    <t>Önállóan elkészíti a raktárelszámoltatását, árkalkulációt készít a készletnyilvántartó számítógépes program segítségével.   Felelősséget vállal az adatok pontos rögzítésért a készlet-nyilvántartási rendszerben.</t>
  </si>
  <si>
    <t>Törekszik a konyha árugazdálkodási, ár kialakítási, készlet nyilvántartási és leltározási feladatainak maradéktalan ellátására.</t>
  </si>
  <si>
    <t>Összefüggéseiben ismeri a konyhai árugazdálkodással, a kalkulációkészítéssel, a készlet-nyilvántartással és leltározással kapcsolatos tevékenységeket, azok munkafolyamatait.</t>
  </si>
  <si>
    <t>Anyag-, készlet- és eszköz-nyilvántartást végez, szakmai szoftvereket alkalmaz a készletek vezetéséhez.</t>
  </si>
  <si>
    <r>
      <t xml:space="preserve">A tananyagelemek és a deszkriptorok projektszemléletű kapcsolódása: </t>
    </r>
    <r>
      <rPr>
        <sz val="11"/>
        <color theme="1"/>
        <rFont val="Franklin Gothic Book"/>
        <family val="2"/>
        <charset val="238"/>
      </rPr>
      <t xml:space="preserve">
A tanulók megértik a szakmai elméleti és gyakorlati tudásfejlesztés fontosságát. Munkavállalóként időszakonként kötelező belső képzéseken és szakmai továbbképzéseken vesznek részt. Munkáltatóként gondoskodnak a képzések megszervezéséről és biztosításáról. Saját szakmai fejlődésük érdekében kiválasztják a munkájuk minőségét javító képzéseket, azokon befogadóan vesznek részt. Az ott szerzett tudást munkavégzés során hasznosítják. Önképzéssel fejlesztik tudásukat. A szerzett tudást kollégáikkal megosztják. Önfejlesztésre sarkallják őket.</t>
    </r>
  </si>
  <si>
    <t>Vezetés a gyakorlatban</t>
  </si>
  <si>
    <t>Kizárólag a szakmaiság és emberség mentén osztja meg tapasztalatait a kollégáival, és kéri számon azokat.</t>
  </si>
  <si>
    <t>Kollégáival megosztja a szerzett tudást részben vagy egészben, és önfejlesztésre sarkalja őket.</t>
  </si>
  <si>
    <t>A képzések alkalmával szerzett tudásával, tapasztalataival a munkája minőségét javítja, emeli.</t>
  </si>
  <si>
    <t>A szakmai tudást bővítő képzések elméleti és gyakorlati tartalmát elsajátítja, és a gyakorlatban alkalmazza.</t>
  </si>
  <si>
    <r>
      <t xml:space="preserve">A tananyagelemek és a deszkriptorok projektszemléletű kapcsolódása: </t>
    </r>
    <r>
      <rPr>
        <sz val="11"/>
        <color theme="1"/>
        <rFont val="Franklin Gothic Book"/>
        <family val="2"/>
        <charset val="238"/>
      </rPr>
      <t xml:space="preserve">
A tanulók egy fiktív vendéglátó egységben munkavállalóként vagy munkáltatóként a vendéglátásra vonatkozó különös szabályok és az általános munkajogi szabályok betartásával dolgoznak. Munkába állás előtt tanulmányozzák a Munka Törvénykönyve vonatkozó részeit, és megismerik a vendéglátó vállalat Kollektív Szerződését; bennük az időbeli változásokat követik és igazodnak hozzá. A tanulók igazolják az érintett munkakörben való alkalmazásukra a foglalkozás-egészségügyi alkalmasságukat, és elkészíttetik/érvényesíttetik az egészségügyi kiskönyvet. Munkaszerződést kötnek, a benne foglaltakról együttes aláírással megállapodnak. Az előírt gyakorisággal munka-, baleset- és környezetvédelmi, higiéniai oktatásban részesülnek; ennek tényét a vonatkozó jegyzőkönyv aláírásával rögzítik. A tanulók a munkájukat a munkaügyi szabályok betartásával, felelősséggel végzik. A személyi higiénia követelményeit betartják, a munkájukkal összefüggő titoktartási és vagyonvédelmi kötelezettségüknek eleget tesznek.</t>
    </r>
  </si>
  <si>
    <t>Konyhavezetési ismeretek</t>
  </si>
  <si>
    <t>Speciális szakmai kompetenciák</t>
  </si>
  <si>
    <t>Betartja a munkaügyi szabályokat és felelősséget vállal saját és csapatának a munkavégzéséért.</t>
  </si>
  <si>
    <t>Munkája során szem előtt tartja a munkavégzésére vonatkozó szabályokat, előírásokat. Munkavállalóként és munkáltatóként is a munkahely vagyonának megőrzésére törekszik.</t>
  </si>
  <si>
    <t>Ismeri a Munka Törvénykönyve, a kollektív szerződés, munkaszerződés munkavégzésére vonatkozó szabályait, különös tekintettel a folyamatos változásokra.</t>
  </si>
  <si>
    <t>Munkáját a hatályos munkaügyi jogszabályoknak megfelelően végzi, adaptálva azokat a vendéglátó tevékenységre jellemzőkkel. A munkaügyi jogszabályok alapján végzi munkavállalói vagy munkáltatói napi tevékenységét.</t>
  </si>
  <si>
    <r>
      <t xml:space="preserve">A tananyagelemek és a deszkriptorok projektszemléletű kapcsolódása: </t>
    </r>
    <r>
      <rPr>
        <sz val="11"/>
        <color theme="1"/>
        <rFont val="Franklin Gothic Book"/>
        <family val="2"/>
        <charset val="238"/>
      </rPr>
      <t xml:space="preserve">
A tanulók az oktató által megadott nyersanyagkosárból egy meghatározott étkezésre négyfogásos menüsort állítanak össze és készítenek el. Meghatározzák a fogásokat, majd az árukosárból előállítható ételek körét. Oktatójukkal egyeztetve kiválasztják a saját menüsor elkészítendő ételeit. Összeállítják a menüsor elkészítéséhez szükséges nyersanyagokat, kiválasztják a használandó eszközöket. Kiválasztják a nyersanyagok feldolgozására és a tervezett ételféleség elkészítésére legjellemzőbb konyhatechnológiai eljárásokat. Az ételek elkészítése során betartják a higiéniai előírásokat. Az ételsort optimális időbeosztással, a higiéniai és technológiai követelmények betartásával elkészítik.</t>
    </r>
  </si>
  <si>
    <t>Önállóan tervezi meg a menüsort, új ételek kialakítását kezdeményezi.</t>
  </si>
  <si>
    <t>Törekszik az árukosárból létrehozható tökéletes menü elkészítésére, kreatívan állítja össze az ételsort.</t>
  </si>
  <si>
    <t>Ismeri az optimális alapanyag- technológia párosításokat.</t>
  </si>
  <si>
    <t>Áru- és nyersanyagkosárból négyfogásos menüt állít össze és készít el.</t>
  </si>
  <si>
    <t>"A" A VENDÉGLÁTÓ TERMELÉS - ÉTELKÉSZÍTÉS  (1; 2; 3; 4; 6; 13; 17; 19. SOR)</t>
  </si>
  <si>
    <r>
      <t xml:space="preserve">A tananyagelemek és a deszkriptorok projektszemléletű kapcsolódása: </t>
    </r>
    <r>
      <rPr>
        <sz val="11"/>
        <color theme="1"/>
        <rFont val="Franklin Gothic Book"/>
        <family val="2"/>
        <charset val="238"/>
      </rPr>
      <t xml:space="preserve">
A tanulók esetpélda feldolgozásával megtervezik a vendéglátó üzlet folyamatos és zavartalan működéséhez szükséges munkaerőszükségletet: a betöltendő munkaköröket, a dolgozói létszámot és a foglalkoztatásuk költségeit. Megkeresik az előírt képzettséggel és kellő motiváltsággal bíró dolgozókat, megszervezik a munkaerő-felvételt, munkaviszonyt létesítenek (szükség esetén megszüntetnek). A dolgozókat jogszerűen foglalkoztatják (dokumentálás, bejelentés, adó- és járulékfizetés, szakmai követelmények, higiéniai és foglalkozás-egészségügyi követelmények betartásával). Megszervezik a dolgozók kötelező belső oktatásait, szakmai továbbképzéseit. Elkészítik a dolgozók meghatározott időre szóló (napi, heti, havi, éves) munkaidő-beosztását, megtervezik az éves szabadságot. A dolgozók motiváltságát a szakmai fejlődés lehetőségével, a teljesítményük értékelésével, valamint teljesítménytől függő bérek és egyéb juttatások biztosításával fenntartják.</t>
    </r>
  </si>
  <si>
    <t>Viselkedésével, kimagasló munkavégzési tevékenységével példát mutat kollégáinak, felelősséget érez mások szakmai munkájának támogatásra.</t>
  </si>
  <si>
    <t>A kollektíva irányításánál is a minőségi, precíz munkavégzést szorgalmazza. Törekszik a tökéletes csapatmunka elérésére, a kollégák motiválására.</t>
  </si>
  <si>
    <t>Felismeri kollégái, beosztottjai munkavégzéshez szükséges jellembeli adottságait, szakmai tudását.</t>
  </si>
  <si>
    <t>Magas szinten megszervezi a dolgozók, beosztottak elvégzendő munkáját a vendéglátó üzlet üzemeltetésének biztosítása érdekében.</t>
  </si>
  <si>
    <r>
      <t xml:space="preserve">A tananyagelemek és a deszkriptorok projektszemléletű kapcsolódása: </t>
    </r>
    <r>
      <rPr>
        <sz val="11"/>
        <color theme="1"/>
        <rFont val="Franklin Gothic Book"/>
        <family val="2"/>
        <charset val="238"/>
      </rPr>
      <t xml:space="preserve">
A tanulók a felmerülő fogyasztói igények miatt diétás ételeket készítenek. Dietetikus bevonásával különleges étrendeket alakítanak ki. Számba veszik a leggyakrabban előforduló, diétás étkezést kívánó betegségeket, az étkezéssel történő kezelés módját. Kiszámolják az ételek energiaértékét. Összeállítják a különböző diétákban használható és tiltott alapanyagokat, ételkészítési eljárásokat. Kiválasztják a „tiltott alapanyagok” helyettesítésére alkalmas élelmiszereket, az ételkészítésben ezeket használják fel. A technológiai lépések kívánt sorrendjének betartásával elkészítik a diétás ételeket.</t>
    </r>
  </si>
  <si>
    <t>Élelmezésvezetői ismeretek</t>
  </si>
  <si>
    <t>Felelősségteljesen, kockázatok kizárása mellett végzi a különféle speciális étrendek összeállítását.</t>
  </si>
  <si>
    <t>Dietetikus bevonásával, személyre szabottan diétás étrendet állít össze.</t>
  </si>
  <si>
    <t xml:space="preserve">Ismeri a diétás étrendek összeállításának szabályait, a különböző diétákban használható és tiltott alapanyagokat. </t>
  </si>
  <si>
    <t>Megkülönbözteti a diétákat, azok okait és lehetséges megvalósítási feltételeit. A felmerülő fogyasztói igények végett diétás ételeket állít össze.</t>
  </si>
  <si>
    <r>
      <t xml:space="preserve">A tananyagelemek és a deszkriptorok projektszemléletű kapcsolódása: </t>
    </r>
    <r>
      <rPr>
        <sz val="11"/>
        <color theme="1"/>
        <rFont val="Franklin Gothic Book"/>
        <family val="2"/>
        <charset val="238"/>
      </rPr>
      <t xml:space="preserve">
A tanulók esettanulmány feldolgozásával bizonylatokon rögzítik egy vendéglátó üzlet gazdasági eseményeit. Belső bizonylatokat és az értékesítés bizonylatait töltik ki kézzel vagy géppel (készletgazdálkodás bizonylatai, készpénzfizetéses és átutalásos számla, nyugta, szállítólevél). A gépi bizonylatokat az egységben használt szoftver segítségével készítik el. A rontott bizonylatokat szabályosan javítják. A szigorú számadású bizonylatokat szabályosan kezelik. A Vásárlók Könyvét az üzletben jól látható helyen tartják, a vásárlók bejegyzéseire írásban és időben válaszolnak, a panaszokat szabályosan és megnyugtatóan rendezik.</t>
    </r>
  </si>
  <si>
    <t>A gazdálkodással összefüggő bizonylatkezelési ismeretek</t>
  </si>
  <si>
    <t>A vonatkozó törvényi előírások betartásával kezeli a rábízott dokumentációt.</t>
  </si>
  <si>
    <t>Önállóan állítja ki a szükséges bizonylatokat.</t>
  </si>
  <si>
    <t>Ismeri a vendéglátásban használt bizonylatok (számla, szállítólevél, vételezési jegy) tartalmi és formai követelményeit, javításukat. Ismeri az üzletekben használt szoftver jellemzőit, alkalmazási lehetőségét.</t>
  </si>
  <si>
    <t>A vendéglátásban használt bizonylatokat kiállítja, manuálisan és digitálisan is.</t>
  </si>
  <si>
    <t>"B" A VENDÉGLÁTÓ TERMELÉST TÁMOGATÓ ELJÁRÁSOK (5; 8; 9; 10; 11; 12; 14; 16. SOR)</t>
  </si>
  <si>
    <r>
      <t xml:space="preserve">A tananyagelemek és a deszkriptorok projektszemléletű kapcsolódása: </t>
    </r>
    <r>
      <rPr>
        <sz val="11"/>
        <color theme="1"/>
        <rFont val="Franklin Gothic Book"/>
        <family val="2"/>
        <charset val="238"/>
      </rPr>
      <t xml:space="preserve">
A tanulók esettanulmányban megfogalmazott feladatmegoldás során leltáreredményt számolnak. A leltáreredmény meghatározását a mérlegsoros összefüggés segítségével végzik. Értelmezik a készletnövekedést és készletcsökkenést okozó gazdasági eseményeket. Kimutatják és értelmezik a raktár és a termelési munkaterület leltáreredményét (fizetendő hiány, többlet, egyezőség). A leltáreredmény függvényében meghatározzák a teendőket.</t>
    </r>
  </si>
  <si>
    <t>Felelősséggel végzi a raktár és a termelés elszámoltatását, pontosan látja a saját magára vonatkozó anyagi felelősségét.</t>
  </si>
  <si>
    <t xml:space="preserve">Törekszik az elszámoltatás során a pontos, precíz számításokra. </t>
  </si>
  <si>
    <t>Ismeri a raktár és termelés elszámoltatásának alapfogalmait és számításuk lehetséges módjait.</t>
  </si>
  <si>
    <t>Elszámoltatja a raktárt és a termelést.</t>
  </si>
  <si>
    <r>
      <t xml:space="preserve">A tananyagelemek és a deszkriptorok projektszemléletű kapcsolódása: </t>
    </r>
    <r>
      <rPr>
        <sz val="11"/>
        <color theme="1"/>
        <rFont val="Franklin Gothic Book"/>
        <family val="2"/>
        <charset val="238"/>
      </rPr>
      <t xml:space="preserve">
A tanuló esetpéldák segítségével kialakítják a vendéglátó üzletben értékesített ételek és italok fogyasztói árát. Az árak kialakításához a felhasznált alapanyagok beszerzési árát veszik alapul. A haszonkulcs segítségével árrést számolnak. Az árak kialakításakor figyelembe veszik az üzlet érdekeit, az etikai normákat és az árképzésre vonatkozó jogszabályokat. Kialakítják a termékek nettó és bruttó eladási árát, a vendéglátó értékesítéskor használt ÁFA-kulcsokat alkalmazzák. Az általános forgalmi adóval elszámolnak. Vezetői kérésre engedményes árat, csoportárat alakítanak ki, esetleg felárat kalkulálnak.</t>
    </r>
  </si>
  <si>
    <t>Feladata elvégzése közben szem előtt tartja az üzlet érdekeit, az erkölcsi szabályokat és az árképzésre vonatkozó törvényi előírásokat, felelősséget vállal az általa kiszámított árakért.</t>
  </si>
  <si>
    <t>Pontosan és precízen, hiba nélkül végzi az árképzési számításokat.</t>
  </si>
  <si>
    <t>Ismeri az árképzés alapfogalmait, az ár számításának lehetséges módjait, a kedvezmények kialakításának lehetőségeit, feltételeit.</t>
  </si>
  <si>
    <t>A nyersanyagok beszerzési árai és az üzlet árpolitikájának figyelem-bevételével vételárat képez, engedményes árat, felárat és csoportárat alakít ki.</t>
  </si>
  <si>
    <r>
      <t xml:space="preserve">A tananyagelemek és a deszkriptorok projektszemléletű kapcsolódása: </t>
    </r>
    <r>
      <rPr>
        <sz val="11"/>
        <color theme="1"/>
        <rFont val="Franklin Gothic Book"/>
        <family val="2"/>
        <charset val="238"/>
      </rPr>
      <t xml:space="preserve">
A tanulók egy vendéglátó üzlet menü-, illetve étlap tervezésekor -választékbővítés céljából- a kínálatba beépítik a jelentős nemzetközi konyhák népszerű, ismert ételeit. Számba veszik a készítésükhöz használt, a nemzetközi gyakorlatban alkalmazott alapanyagokat, a jellemző konyhatechnológiai eljárásokat. A tervezést követően az alapanyagokat beszerzik és a vendégek igényei szerint elkészítik.</t>
    </r>
  </si>
  <si>
    <t>Átlátja a nemzetközi ételek felhasználhatóságát, beépíthetőségét a munkájába, felelősségteljesen dönt a lehetőségek és alternatívák ismeretében.</t>
  </si>
  <si>
    <t>Törekszik arra, hogy a nemzetközi gyakorlatban használt alapanyagokat és technológiákat - igény esetén - beépítse munkájába.</t>
  </si>
  <si>
    <t>Ismeri a jelentős nemzetközi konyhák konyhatechnológiáit és ételeit.</t>
  </si>
  <si>
    <t>A nemzetközi konyha fogásait a vendég igényei és az üzlet sajátos kínálata alapján elkészíti.</t>
  </si>
  <si>
    <r>
      <t xml:space="preserve">A tananyagelemek és a deszkriptorok projektszemléletű kapcsolódása: </t>
    </r>
    <r>
      <rPr>
        <sz val="11"/>
        <color theme="1"/>
        <rFont val="Franklin Gothic Book"/>
        <family val="2"/>
        <charset val="238"/>
      </rPr>
      <t xml:space="preserve">
A tanulók esettanulmány feldolgozásával egy vendéglátó üzlet készletgazdálkodására vonatkozó számításokat végeznek. Előzőleg megismerték a különböző készletgazdálkodási módszerek előnyeit és hátrányait. Felismerik a készlethiány és a készlettartás költségeit. Megállapítják a készletek nagyságát. A vendéglátó üzlet készletpolitikájának megfelelően, valamint a termelést figyelembe véve javaslatot tesznek a készletek nagyságára. Kitöltik a készletmozgás dokumentumait, kezelik az üzlet árugazdálkodási szoftverét. A készletgazdálkodás jellemző mutatószámait meghatározzák, a kapott eredményeket és a közöttük fennálló összefüggéseket feltárják. Információkkal szolgálnak a vendéglátó üzlet termelési tevékenységének tervezéséhez.</t>
    </r>
  </si>
  <si>
    <t>Önállóan, precízen megállapítja a készletek nagyságát az üzletben.</t>
  </si>
  <si>
    <t xml:space="preserve">Felismeri a készletcsökkenés és készletnövekedés okait. Észreveszi a készletezés ráfordításainak változását. </t>
  </si>
  <si>
    <t>Ismeri a készletgazdálkodás alapfogalmait és a készletgazdálkodás jellemző mutatóit, azok számításának módjait.</t>
  </si>
  <si>
    <t>Készlet-gazdálkodási mutatókat számol, a kapott eredményeket megérti és elemzi.</t>
  </si>
  <si>
    <r>
      <t xml:space="preserve">A tananyagelemek és a deszkriptorok projektszemléletű kapcsolódása: </t>
    </r>
    <r>
      <rPr>
        <sz val="11"/>
        <color theme="1"/>
        <rFont val="Franklin Gothic Book"/>
        <family val="2"/>
        <charset val="238"/>
      </rPr>
      <t xml:space="preserve">
A tanulók összeállítják egy adott rendezvény lebonyolításához szükséges nyersanyagokat és eszközöket. A munkát a munkatársakkal való egyeztetéssel és felügyelet mellett végzik. Ehhez megismerik a menükínálatot, az étel- és italválasztékot, a résztvevők létszámát, körét, a megrendelő igényeit. Felsorolják a kínált ételeket és italokat, kiszámolják az előállításukhoz a nyersanyag- és eszközszükségletet.  A nyersanyagszükséglet meghatározásakor takarékoskodnak, a keletkezett hulladék mennyiségét minimalizálják. A hulladékot szabályszerűen kezelik. </t>
    </r>
  </si>
  <si>
    <t xml:space="preserve">Önállóan összeállítja a szükséges eszközöket és alapanyagokat a megrendelő igényei alapján. </t>
  </si>
  <si>
    <t>Átlátja egy rendezvény szervezéséhez és lebonyolításához szükséges eszköz- és alapanyag mennyiségeket.</t>
  </si>
  <si>
    <t>Ismeri a szükséges eszközmennyiség és alapanyag mennyiség megállapításának módszertanát.</t>
  </si>
  <si>
    <t>Adott rendezvényhez eszközlistát és nyersanyaglistát állít össze, figyelembe veszi a menükínálatot, valamint a rendezvény lebonyolításához szükséges alapanyag mennyiséget, eszközöket és berendezéseket.</t>
  </si>
  <si>
    <r>
      <t xml:space="preserve">A tananyagelemek és a deszkriptorok projektszemléletű kapcsolódása: </t>
    </r>
    <r>
      <rPr>
        <sz val="11"/>
        <color theme="1"/>
        <rFont val="Franklin Gothic Book"/>
        <family val="2"/>
        <charset val="238"/>
      </rPr>
      <t xml:space="preserve">
A tanulók esetpéldák feldolgozásával a raktározás alatti veszteséget, az előkészítő és elkészítő műveletek során veszteséget vagy tömegnövekedést számolnak. Előzőleg megismerték a tömegveszteség és-növekedés okát, az érintett nyersanyagok/élelmiszerek viselkedését a feldolgozás során. Pontosan számolnak és az anyagfelhasználáshoz/árurendeléshez információt szolgáltatnak.</t>
    </r>
  </si>
  <si>
    <t>Vételezés, rendelési mennyiség megállapítása</t>
  </si>
  <si>
    <r>
      <t xml:space="preserve">A tananyagelemek és a deszkriptorok projektszemléletű kapcsolódása: </t>
    </r>
    <r>
      <rPr>
        <sz val="11"/>
        <color theme="1"/>
        <rFont val="Franklin Gothic Book"/>
        <family val="2"/>
        <charset val="238"/>
      </rPr>
      <t xml:space="preserve">
A tanulók egy vendéglátó egység egy meghatározott időre szóló termeléséhez anyagfelhasználást számolnak, majd árut vételeznek, szükség esetén árut rendelnek. A raktári készleteket figyelik, a készletmozgást dokumentálják. Kitöltik a raktári bizonylatokat. Megrendelési mennyiséget számolnak. Az szokásos üzletmenet szerint árut rendelnek, azt dokumentálják. </t>
    </r>
  </si>
  <si>
    <t>Ismeri a vételezési és rendelési mennyiség kiszámításának módját, a megrendelés munkafolyamatait, az azokat befolyásoló tényezőket.</t>
  </si>
  <si>
    <r>
      <t xml:space="preserve">A tananyagelemek és a deszkriptorok projektszemléletű kapcsolódása: </t>
    </r>
    <r>
      <rPr>
        <sz val="11"/>
        <color theme="1"/>
        <rFont val="Franklin Gothic Book"/>
        <family val="2"/>
        <charset val="238"/>
      </rPr>
      <t xml:space="preserve">
A tanulók egy vendéglátó üzlet zavartalan termeléséhez/értékesítéséhez nyersanyagokat biztosítanak. Meghatározzák a termeléshez szükséges nyersanyag-készletet. Felmérik a meglévő árukészletet, árut rendelnek. A megérkezett árukat átveszik (mennyiségi és minőségi átvétel), a szakmai és higiéniai követelmények betartásával betárolják, a szakosított raktárakban elhelyezik. A felhasználást a FIFO elv szerint szervezik. A raktárkészlettel gazdálkodnak, a készlet mozgását dokumentálják. </t>
    </r>
  </si>
  <si>
    <t>Erkölcsi szempontok és a munka-szerződésében foglaltak szerint anyagi felelősséget vállal a rábízott készletekre.</t>
  </si>
  <si>
    <t>A vendéglátó üzlet működéséhez szükséges árukészletet felmér, árut rendel, árut átvesz (mennyiségi, minőségi, érzékszervi szempontok szerint), raktároz a FIFO elv szerint.</t>
  </si>
  <si>
    <r>
      <t xml:space="preserve">A tananyagelemek és a deszkriptorok projektszemléletű kapcsolódása: </t>
    </r>
    <r>
      <rPr>
        <sz val="11"/>
        <color theme="1"/>
        <rFont val="Franklin Gothic Book"/>
        <family val="2"/>
        <charset val="238"/>
      </rPr>
      <t xml:space="preserve">
A tanulók megértik a szakmai elméleti és gyakorlati tudásfejlesztés fontosságát. Saját szakmai fejlődésük érdekében kiválasztják a munkájuk minőségét javító képzéseket, azokon részt vesznek. Önképzéssel fejlesztik tudásukat. A szerzett tudást kollégáikkal megosztják. Önfejlesztésre sarkallják őket.</t>
    </r>
  </si>
  <si>
    <t>Kizárólag a szakmaiság és emberség mentén osztja meg tapasztalatait a kollégáival és kéri számon azokat.</t>
  </si>
  <si>
    <r>
      <t xml:space="preserve">A tananyagelemek és a deszkriptorok projektszemléletű kapcsolódása: </t>
    </r>
    <r>
      <rPr>
        <sz val="11"/>
        <color theme="1"/>
        <rFont val="Franklin Gothic Book"/>
        <family val="2"/>
        <charset val="238"/>
      </rPr>
      <t xml:space="preserve">
A tanulók hidegkonyhai termékeket készítenek. A termékeket ismerve összeállítják a felhasználandó nyersanyagokat, nyersanyag- és költségkalkulációt készítenek. Kiválasztják a szükséges eszközöket. Elvégzik a szükséges előkészítő-, elkészítő- és befejező műveleteket. Az elkészült termékeket a kiszolgálásig a kívánt módon (leggyakrabban hűtve), szakosítottan tárolják. A termékek előállítása során betartják a személyes és ételkészítési higiéniai szabályokat.</t>
    </r>
  </si>
  <si>
    <t>Rendszerezi a feladatait, összefűzi a tevékenységeket, fogékony az információk befogadásra, odafigyel a hidegkonyhai technológiák betartására.</t>
  </si>
  <si>
    <t xml:space="preserve">Hidegkonyhai előkészítő, elkészítő és befejező műveleteket végez (sütés, főzés, párolás, gőzölés, dermesztés, smizírozás, glasszírozás), az elkészült ételeket a jellegüknek megfelelően tárolja. </t>
  </si>
  <si>
    <r>
      <t xml:space="preserve">A tananyagelemek és a deszkriptorok projektszemléletű kapcsolódása: </t>
    </r>
    <r>
      <rPr>
        <sz val="11"/>
        <color theme="1"/>
        <rFont val="Franklin Gothic Book"/>
        <family val="2"/>
        <charset val="238"/>
      </rPr>
      <t xml:space="preserve">
A tanulók projektfeladata egy rendezvényen nyújtott étel- és italkiszolgálás megszervezése. Ehhez rögzítik a rendezvény típusát, annak legfontosabb jellemzőit. Meghatározzák a megrendelői igényfelmérés módját, rögzítik a megrendelő igényeit. A megrendelőnek a választásban szakmai tanácsokat adnak. Összeállítják az étel- és italválasztékot. A kínálat összeállításkor az általános szakmai és gazdasági szempontokat veszik figyelembe. A szezonális alapanyagok felhasználását részesítik előnyben. Meghatározzák a rendezvény munkaerőszükségletét, megszervezik a dolgozók beosztását. A rendezvényen a vendéglátó munkát irányítják, felügyelik, lebonyolítják.</t>
    </r>
  </si>
  <si>
    <t>A munka jellegének és a megrendelés létszámának függvényében csapatot szervez, a munka-folyamatokat irányítja, felügyeli és elvégzi. Önállóan tesz javaslatot a szezonalitás és a rendezvény jellegének megfelelő, megvalósítható menü-összeállításra.</t>
  </si>
  <si>
    <t xml:space="preserve">Kreativitásából eredő ötleteivel színesítheti a megrendelő elképzeléseit, tanáccsal láthatja el igény esetén. </t>
  </si>
  <si>
    <t>Képes megkülönböztetni a rendezvények catering típusait (állófogadás, ültetett állófogadás, kávészünet). A megrendelői igények alapján összeállítja, megtervezi a rendezvény jellegének megfelelő menüt.   A vendéglátó üzlet napi tevékenységéhez szükséges menüket állít össze, figyelembe veszi az üzlet jellegét és a szezonalitást.</t>
  </si>
  <si>
    <r>
      <t xml:space="preserve">A tananyagelemek és a deszkriptorok projektszemléletű kapcsolódása: </t>
    </r>
    <r>
      <rPr>
        <sz val="11"/>
        <color theme="1"/>
        <rFont val="Franklin Gothic Book"/>
        <family val="2"/>
        <charset val="238"/>
      </rPr>
      <t xml:space="preserve">
A tanulók kiválasztják egy, az oktató által meghatározott étel elkészítéséhez használt eszközöket és szerszámokat. A szerszám- és eszközkészletet az ételkészítés előtt összeállítják.  Ehhez előzőleg megismerik az előkészítés, elkészítés és a befejező műveletek végzéséhez használt kéziszerszámokat, eszközöket, berendezéseket és gépeket. A kéziszerszámokat, eszközöket jejölésekkel látják el, szakosítottan használják őket. Használatukról a tanulók oktatásban részesültek, ezt aláírásukkal igazolják. Használatukkal összefüggésben megismerték a biztonsági kockázatot, a lehetséges veszély elhárításának módját. Az ételkészítés során a konyhai gépeket, berendezéseket, eszközöket a tanulók magabiztosan és biztonságosan használják. Tisztításukat, karbantartásukat a higiéniai követelmények betartásával végzik. Az üzemeltetés során használt dokumentumokat kitöltik.</t>
    </r>
  </si>
  <si>
    <t>Egyéb berendezések és gépek</t>
  </si>
  <si>
    <t>Főző- és sütőberendezések</t>
  </si>
  <si>
    <t>Hűtő- és fagyasztóberendezések</t>
  </si>
  <si>
    <t>Kéziszerszámok</t>
  </si>
  <si>
    <t>Konyhai berendezések, gépek ismerete, kezelése, programozása</t>
  </si>
  <si>
    <t>A balesetvédelmi és munkavédelmi előírások betartása mellett, önállóan dolgozik. A tűz- és balesetvédelmi szabályok betartása mellett az idevonatkozó HACCP szabályzatban szereplő előírást is gondosan betartja.</t>
  </si>
  <si>
    <t>Végrehajtja a kiszabott feladatot, gazdaságosan és esztétikusan végez ételkészítő és tisztító műveleteket.</t>
  </si>
  <si>
    <t> Kiválasztja az ételkészítéshez (előkészítéshez, elkészítéshez és a befejező műveletekhez) használatos vendéglátóipari eszközöket, szerszámokat.</t>
  </si>
  <si>
    <r>
      <t xml:space="preserve">A tananyagelemek és a deszkriptorok projektszemléletű kapcsolódása: </t>
    </r>
    <r>
      <rPr>
        <sz val="11"/>
        <color theme="1"/>
        <rFont val="Franklin Gothic Book"/>
        <family val="2"/>
        <charset val="238"/>
      </rPr>
      <t xml:space="preserve">
A tanulók projektfeladat elkészítése során (egy meghatározott étel elkészítésekor) érzékszervi jellemzők alapján kiválasztják a szükséges és megfelelő alapanyagokat, különös tekintettel az ízesítő anyagokra. Megismerik a leggyakrabban használt ízesítő anyagok és fűszerek érzékszervi tulajdonságait, az ételekre gyakorolt hatását. Az elvárt időpontban és mértékben ízesítenek, fűszereznek. Az ízesítők és fűszerek megválasztásakor figyelembe veszik az általános szakmai elvárásokat és az étel jellegét. A fentiek alapján a tanulók az egy meghatározott étel elkészítéséhez kiválasztják a megfelelő ízesítő anyagokat és fűszereket.</t>
    </r>
  </si>
  <si>
    <t>Megkülönbözteti íz, illat, állomány, textúra alapján a vendéglátóipar által használt alapanyagokat (fűszerek, ízesítő anyagok, zöldségek, gyümölcsök).</t>
  </si>
  <si>
    <r>
      <t xml:space="preserve">A tananyagelemek és a deszkriptorok projektszemléletű kapcsolódása: </t>
    </r>
    <r>
      <rPr>
        <sz val="11"/>
        <color theme="1"/>
        <rFont val="Franklin Gothic Book"/>
        <family val="2"/>
        <charset val="238"/>
      </rPr>
      <t xml:space="preserve">
A tanulók projektmunka során a megadott alapanyagokból elkészítenek egy, az oktató által megnevezett ételt. Az étel jellegétől függően konyhatechnológiai alapműveleteket és/vagy az ételkészítésben használatos különleges technológiát alkalmaznak. A technológiai lépéseket a kívánt sorrendben végzik. A szakmailag elfogadható módszereket választják, az étel végső minőségére gyakorolt hatásukat prognosztizálják. Kiválasztják a szakmailag elfogadható (az adott étel elkészítésében alkalmazható) konyhatechnológiai műveletetet, a kívánt sorrendben önállóan elvégzik azokat.</t>
    </r>
  </si>
  <si>
    <t>Töltelékáruk (kolbászok, terrine-ek, pástétomok, galantinok)</t>
  </si>
  <si>
    <t xml:space="preserve">A konyhatechnológiai műveleteket önállóan elvégzi, teljes mértékben felelősséget vállal az által elkészített étel minőségéért és mennyiségéért. </t>
  </si>
  <si>
    <t xml:space="preserve">Konyha-technológiai alap- és különleges műveletek végez. </t>
  </si>
  <si>
    <r>
      <t xml:space="preserve">A tananyagelemek és a deszkriptorok projektszemléletű kapcsolódása: </t>
    </r>
    <r>
      <rPr>
        <sz val="11"/>
        <color theme="1"/>
        <rFont val="Franklin Gothic Book"/>
        <family val="2"/>
        <charset val="238"/>
      </rPr>
      <t xml:space="preserve">
A tanulók a projektfeladat (egy meghatározott étel) elkészítését vezetői utasítások követésével végzik. Szakmai ismereteik birtokában munkavégzés közben betartják a technológiai sorrendet, tapasztalataik szerint pedig ismerik a várható vezetői elvárásokat. Vezetői irányítással elvégzik a szükséges előkészítő-, elkészítő- és befejező műveleteket. Ha munkavégzés közben döntési helyzetben kell megoldást keresniük, akkor a szakmailag elvárható helyes és ésszerű megoldást választják. </t>
    </r>
  </si>
  <si>
    <t>A feladat elvégzése közben erkölcsi és anyagi felelőssége tudatában cselekszik, a felettes utasításai alapján végzi napi munkáját.</t>
  </si>
  <si>
    <t>Választási lehetőség esetén az észszerűség és a szakmaiság mentén választja az optimális megoldást.</t>
  </si>
  <si>
    <t>Ismeri a feladatok elvégzésének sorrendjét, azok megvalósításával kapcsolatos elvárásokat.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</si>
</sst>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Aptos Narrow"/>
      <family val="2"/>
      <charset val="238"/>
      <scheme val="minor"/>
    </font>
    <font>
      <sz val="11"/>
      <color theme="1"/>
      <name val="Franklin Gothic Book"/>
      <family val="2"/>
    </font>
    <font>
      <b/>
      <sz val="11"/>
      <color theme="1"/>
      <name val="Franklin Gothic Book"/>
      <family val="2"/>
    </font>
    <font>
      <b/>
      <sz val="11"/>
      <name val="Franklin Gothic Book"/>
      <family val="2"/>
    </font>
    <font>
      <sz val="11"/>
      <color theme="1"/>
      <name val="Franklin Gothic Book"/>
      <family val="2"/>
      <charset val="238"/>
    </font>
    <font>
      <b/>
      <sz val="11"/>
      <color theme="1"/>
      <name val="Franklin Gothic Book"/>
      <family val="2"/>
      <charset val="238"/>
    </font>
  </fonts>
  <fills count="7">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s>
  <borders count="28">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right style="thin">
        <color auto="1"/>
      </right>
      <top style="medium">
        <color auto="1"/>
      </top>
      <bottom/>
      <diagonal/>
    </border>
    <border>
      <left/>
      <right style="thin">
        <color auto="1"/>
      </right>
      <top/>
      <bottom/>
      <diagonal/>
    </border>
    <border>
      <left/>
      <right style="thin">
        <color auto="1"/>
      </right>
      <top/>
      <bottom style="medium">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s>
  <cellStyleXfs count="1">
    <xf numFmtId="0" fontId="0" fillId="0" borderId="0"/>
  </cellStyleXfs>
  <cellXfs count="81">
    <xf numFmtId="0" fontId="0" fillId="0" borderId="0" xfId="0"/>
    <xf numFmtId="0" fontId="2" fillId="0" borderId="0" xfId="0" applyFont="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2" borderId="2"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3" borderId="2" xfId="0" applyFont="1" applyFill="1" applyBorder="1" applyAlignment="1">
      <alignment horizontal="center" vertical="center" wrapText="1"/>
    </xf>
    <xf numFmtId="0" fontId="2" fillId="3" borderId="20" xfId="0" applyFont="1" applyFill="1" applyBorder="1" applyAlignment="1">
      <alignment horizontal="center" vertical="center" wrapText="1"/>
    </xf>
    <xf numFmtId="0" fontId="2" fillId="3" borderId="5" xfId="0" applyFont="1" applyFill="1" applyBorder="1" applyAlignment="1">
      <alignment horizontal="left" vertical="center" wrapText="1"/>
    </xf>
    <xf numFmtId="0" fontId="1" fillId="3" borderId="21"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xf numFmtId="0" fontId="2" fillId="2" borderId="25" xfId="0" applyFont="1" applyFill="1" applyBorder="1" applyAlignment="1">
      <alignment horizontal="center" vertical="center" textRotation="90" wrapText="1"/>
    </xf>
    <xf numFmtId="0" fontId="2" fillId="2" borderId="26" xfId="0" applyFont="1" applyFill="1" applyBorder="1" applyAlignment="1">
      <alignment horizontal="center" vertical="center" textRotation="90" wrapText="1"/>
    </xf>
    <xf numFmtId="0" fontId="2" fillId="2" borderId="27" xfId="0" applyFont="1" applyFill="1" applyBorder="1" applyAlignment="1">
      <alignment horizontal="center" vertical="center" textRotation="90" wrapText="1"/>
    </xf>
    <xf numFmtId="0" fontId="2" fillId="5" borderId="9" xfId="0" applyFont="1" applyFill="1" applyBorder="1" applyAlignment="1">
      <alignment horizontal="justify" vertical="center" wrapText="1"/>
    </xf>
    <xf numFmtId="0" fontId="2" fillId="5" borderId="11" xfId="0" applyFont="1" applyFill="1" applyBorder="1" applyAlignment="1">
      <alignment horizontal="justify" vertical="center" wrapText="1"/>
    </xf>
    <xf numFmtId="0" fontId="1" fillId="4" borderId="18" xfId="0" applyFont="1" applyFill="1" applyBorder="1" applyAlignment="1">
      <alignment horizontal="center" vertical="center" wrapText="1"/>
    </xf>
    <xf numFmtId="0" fontId="1" fillId="4" borderId="19" xfId="0" applyFont="1" applyFill="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2" fillId="6" borderId="12" xfId="0" applyFont="1" applyFill="1" applyBorder="1" applyAlignment="1">
      <alignment horizontal="center" vertical="center" wrapText="1"/>
    </xf>
    <xf numFmtId="0" fontId="2" fillId="6" borderId="13" xfId="0" applyFont="1" applyFill="1" applyBorder="1" applyAlignment="1">
      <alignment horizontal="center" vertical="center" wrapText="1"/>
    </xf>
    <xf numFmtId="0" fontId="4" fillId="6" borderId="12" xfId="0" applyFont="1" applyFill="1" applyBorder="1" applyAlignment="1">
      <alignment horizontal="justify" vertical="center" wrapText="1"/>
    </xf>
    <xf numFmtId="0" fontId="4" fillId="6" borderId="9" xfId="0" applyFont="1" applyFill="1" applyBorder="1" applyAlignment="1">
      <alignment horizontal="justify" vertical="center" wrapText="1"/>
    </xf>
    <xf numFmtId="0" fontId="4" fillId="6" borderId="13" xfId="0" applyFont="1" applyFill="1" applyBorder="1" applyAlignment="1">
      <alignment horizontal="justify" vertical="center" wrapText="1"/>
    </xf>
    <xf numFmtId="0" fontId="3" fillId="4" borderId="10" xfId="0" applyFont="1" applyFill="1" applyBorder="1" applyAlignment="1">
      <alignment horizontal="right" vertical="center" wrapText="1"/>
    </xf>
    <xf numFmtId="0" fontId="3" fillId="4" borderId="9" xfId="0" applyFont="1" applyFill="1" applyBorder="1" applyAlignment="1">
      <alignment horizontal="right" vertical="center" wrapText="1"/>
    </xf>
    <xf numFmtId="0" fontId="3" fillId="4" borderId="11" xfId="0" applyFont="1" applyFill="1" applyBorder="1" applyAlignment="1">
      <alignment horizontal="right" vertical="center" wrapText="1"/>
    </xf>
    <xf numFmtId="0" fontId="2" fillId="0" borderId="10"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1" xfId="0" applyFont="1" applyBorder="1" applyAlignment="1">
      <alignment horizontal="center" vertical="center" wrapText="1"/>
    </xf>
    <xf numFmtId="0" fontId="4" fillId="0" borderId="0" xfId="0" applyFont="1" applyAlignment="1" applyProtection="1">
      <alignment horizontal="center" vertical="center" wrapText="1"/>
      <protection locked="0"/>
    </xf>
    <xf numFmtId="0" fontId="4" fillId="0" borderId="0" xfId="0" applyFont="1" applyAlignment="1">
      <alignment horizontal="center" vertical="center" wrapText="1"/>
    </xf>
    <xf numFmtId="0" fontId="5" fillId="0" borderId="0" xfId="0" applyFont="1" applyAlignment="1">
      <alignment horizontal="center" vertical="center" wrapText="1"/>
    </xf>
    <xf numFmtId="0" fontId="5" fillId="6" borderId="13" xfId="0" applyFont="1" applyFill="1" applyBorder="1" applyAlignment="1">
      <alignment horizontal="center" vertical="center" wrapText="1"/>
    </xf>
    <xf numFmtId="0" fontId="5" fillId="6" borderId="12"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0" borderId="11"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4" borderId="11" xfId="0" applyFont="1" applyFill="1" applyBorder="1" applyAlignment="1">
      <alignment horizontal="right" vertical="center" wrapText="1"/>
    </xf>
    <xf numFmtId="0" fontId="5" fillId="4" borderId="9" xfId="0" applyFont="1" applyFill="1" applyBorder="1" applyAlignment="1">
      <alignment horizontal="right" vertical="center" wrapText="1"/>
    </xf>
    <xf numFmtId="0" fontId="5" fillId="4" borderId="10" xfId="0" applyFont="1" applyFill="1" applyBorder="1" applyAlignment="1">
      <alignment horizontal="right" vertical="center" wrapText="1"/>
    </xf>
    <xf numFmtId="0" fontId="5" fillId="0" borderId="17" xfId="0" applyFont="1" applyBorder="1" applyAlignment="1">
      <alignment horizontal="center" vertical="center" wrapText="1"/>
    </xf>
    <xf numFmtId="0" fontId="5" fillId="0" borderId="15" xfId="0" applyFont="1" applyBorder="1" applyAlignment="1">
      <alignment horizontal="center" vertical="center" wrapText="1"/>
    </xf>
    <xf numFmtId="0" fontId="5" fillId="5" borderId="11" xfId="0" applyFont="1" applyFill="1" applyBorder="1" applyAlignment="1">
      <alignment horizontal="justify" vertical="center" wrapText="1"/>
    </xf>
    <xf numFmtId="0" fontId="5" fillId="5" borderId="9" xfId="0" applyFont="1" applyFill="1" applyBorder="1" applyAlignment="1">
      <alignment horizontal="justify" vertical="center" wrapText="1"/>
    </xf>
    <xf numFmtId="0" fontId="5" fillId="2" borderId="27" xfId="0" applyFont="1" applyFill="1" applyBorder="1" applyAlignment="1">
      <alignment horizontal="center" vertical="center" textRotation="90" wrapText="1"/>
    </xf>
    <xf numFmtId="0" fontId="4" fillId="0" borderId="8"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4" xfId="0" applyFont="1" applyBorder="1" applyAlignment="1">
      <alignment horizontal="center" vertical="center" wrapText="1"/>
    </xf>
    <xf numFmtId="0" fontId="4" fillId="0" borderId="27" xfId="0" applyFont="1" applyBorder="1" applyAlignment="1">
      <alignment horizontal="center" vertical="center" wrapText="1"/>
    </xf>
    <xf numFmtId="0" fontId="5" fillId="2" borderId="26" xfId="0" applyFont="1" applyFill="1" applyBorder="1" applyAlignment="1">
      <alignment horizontal="center" vertical="center" textRotation="90" wrapText="1"/>
    </xf>
    <xf numFmtId="0" fontId="4" fillId="0" borderId="7" xfId="0" applyFont="1" applyBorder="1" applyAlignment="1">
      <alignment horizontal="center" vertical="center" wrapText="1"/>
    </xf>
    <xf numFmtId="0" fontId="4" fillId="3" borderId="21" xfId="0" applyFont="1" applyFill="1" applyBorder="1" applyAlignment="1">
      <alignment horizontal="center" vertical="center" wrapText="1"/>
    </xf>
    <xf numFmtId="0" fontId="5" fillId="3" borderId="5" xfId="0" applyFont="1" applyFill="1" applyBorder="1" applyAlignment="1">
      <alignment horizontal="left" vertical="center" wrapText="1"/>
    </xf>
    <xf numFmtId="0" fontId="4" fillId="0" borderId="26" xfId="0" applyFont="1" applyBorder="1" applyAlignment="1">
      <alignment horizontal="center" vertical="center" wrapText="1"/>
    </xf>
    <xf numFmtId="0" fontId="4" fillId="4" borderId="19" xfId="0" applyFont="1" applyFill="1" applyBorder="1" applyAlignment="1">
      <alignment horizontal="center" vertical="center" wrapText="1"/>
    </xf>
    <xf numFmtId="0" fontId="4" fillId="4" borderId="18" xfId="0" applyFont="1" applyFill="1" applyBorder="1" applyAlignment="1">
      <alignment horizontal="center" vertical="center" wrapText="1"/>
    </xf>
    <xf numFmtId="0" fontId="4" fillId="0" borderId="25" xfId="0" applyFont="1" applyBorder="1" applyAlignment="1">
      <alignment horizontal="center" vertical="center" wrapText="1"/>
    </xf>
    <xf numFmtId="0" fontId="5" fillId="2" borderId="25" xfId="0" applyFont="1" applyFill="1" applyBorder="1" applyAlignment="1">
      <alignment horizontal="center" vertical="center" textRotation="90" wrapText="1"/>
    </xf>
    <xf numFmtId="0" fontId="4" fillId="0" borderId="6" xfId="0" applyFont="1" applyBorder="1" applyAlignment="1">
      <alignment horizontal="center" vertical="center" wrapText="1"/>
    </xf>
    <xf numFmtId="0" fontId="5" fillId="0" borderId="0" xfId="0" applyFont="1" applyAlignment="1" applyProtection="1">
      <alignment horizontal="center" vertical="center" wrapText="1"/>
      <protection locked="0"/>
    </xf>
    <xf numFmtId="0" fontId="5" fillId="3" borderId="20"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13" xfId="0" applyFont="1" applyBorder="1" applyAlignment="1">
      <alignment horizontal="center" vertical="center" wrapText="1"/>
    </xf>
    <xf numFmtId="0" fontId="5" fillId="2" borderId="2" xfId="0" applyFont="1" applyFill="1" applyBorder="1" applyAlignment="1">
      <alignment horizontal="center" vertical="center" wrapText="1"/>
    </xf>
    <xf numFmtId="0" fontId="5" fillId="0" borderId="1" xfId="0" applyFont="1" applyBorder="1" applyAlignment="1">
      <alignment horizontal="center" vertical="center" wrapText="1"/>
    </xf>
  </cellXfs>
  <cellStyles count="1">
    <cellStyle name="Normál" xfId="0" builtinId="0"/>
  </cellStyles>
  <dxfs count="0"/>
  <tableStyles count="0" defaultTableStyle="TableStyleMedium2" defaultPivotStyle="PivotStyleLight16"/>
  <colors>
    <mruColors>
      <color rgb="FFFFC55D"/>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55D"/>
  </sheetPr>
  <dimension ref="A1:H97"/>
  <sheetViews>
    <sheetView tabSelected="1" zoomScale="80" zoomScaleNormal="80" workbookViewId="0">
      <pane ySplit="1" topLeftCell="A2" activePane="bottomLeft" state="frozen"/>
      <selection activeCell="B1" sqref="B1"/>
      <selection pane="bottomLeft" activeCell="P6" sqref="P6"/>
    </sheetView>
  </sheetViews>
  <sheetFormatPr defaultColWidth="9.140625" defaultRowHeight="15.75" x14ac:dyDescent="0.25"/>
  <cols>
    <col min="1" max="1" width="12" style="3" customWidth="1"/>
    <col min="2" max="2" width="28.5703125" style="4" customWidth="1"/>
    <col min="3" max="3" width="27.140625" style="3" customWidth="1"/>
    <col min="4" max="4" width="34.42578125" style="3" customWidth="1"/>
    <col min="5" max="5" width="33" style="3" customWidth="1"/>
    <col min="6" max="6" width="34.5703125" style="3" customWidth="1"/>
    <col min="7" max="7" width="24" style="3" customWidth="1"/>
    <col min="8" max="8" width="23.140625" style="3" customWidth="1"/>
    <col min="9" max="16384" width="9.140625" style="2"/>
  </cols>
  <sheetData>
    <row r="1" spans="1:8" s="1" customFormat="1" ht="32.25" thickBot="1" x14ac:dyDescent="0.3">
      <c r="A1" s="5" t="s">
        <v>0</v>
      </c>
      <c r="B1" s="6" t="s">
        <v>1</v>
      </c>
      <c r="C1" s="7" t="s">
        <v>2</v>
      </c>
      <c r="D1" s="7" t="s">
        <v>3</v>
      </c>
      <c r="E1" s="7" t="s">
        <v>4</v>
      </c>
      <c r="F1" s="7" t="s">
        <v>5</v>
      </c>
      <c r="G1" s="8" t="s">
        <v>6</v>
      </c>
      <c r="H1" s="9" t="s">
        <v>7</v>
      </c>
    </row>
    <row r="2" spans="1:8" x14ac:dyDescent="0.25">
      <c r="A2" s="28">
        <v>1</v>
      </c>
      <c r="B2" s="17" t="s">
        <v>103</v>
      </c>
      <c r="C2" s="14" t="s">
        <v>10</v>
      </c>
      <c r="D2" s="14" t="s">
        <v>11</v>
      </c>
      <c r="E2" s="14" t="s">
        <v>12</v>
      </c>
      <c r="F2" s="14" t="s">
        <v>13</v>
      </c>
      <c r="G2" s="22" t="s">
        <v>86</v>
      </c>
      <c r="H2" s="23"/>
    </row>
    <row r="3" spans="1:8" ht="31.5" x14ac:dyDescent="0.25">
      <c r="A3" s="29"/>
      <c r="B3" s="18"/>
      <c r="C3" s="15"/>
      <c r="D3" s="15"/>
      <c r="E3" s="15"/>
      <c r="F3" s="15"/>
      <c r="G3" s="10" t="s">
        <v>97</v>
      </c>
      <c r="H3" s="11">
        <v>12</v>
      </c>
    </row>
    <row r="4" spans="1:8" ht="31.5" x14ac:dyDescent="0.25">
      <c r="A4" s="29"/>
      <c r="B4" s="18"/>
      <c r="C4" s="15"/>
      <c r="D4" s="15"/>
      <c r="E4" s="15"/>
      <c r="F4" s="15"/>
      <c r="G4" s="10" t="s">
        <v>87</v>
      </c>
      <c r="H4" s="11">
        <v>16</v>
      </c>
    </row>
    <row r="5" spans="1:8" ht="128.25" customHeight="1" thickBot="1" x14ac:dyDescent="0.3">
      <c r="A5" s="29"/>
      <c r="B5" s="18"/>
      <c r="C5" s="16"/>
      <c r="D5" s="16"/>
      <c r="E5" s="16"/>
      <c r="F5" s="16"/>
      <c r="G5" s="24" t="s">
        <v>8</v>
      </c>
      <c r="H5" s="26">
        <f>SUM(H3:H4,)</f>
        <v>28</v>
      </c>
    </row>
    <row r="6" spans="1:8" ht="150" customHeight="1" thickBot="1" x14ac:dyDescent="0.3">
      <c r="A6" s="30"/>
      <c r="B6" s="19"/>
      <c r="C6" s="20" t="s">
        <v>104</v>
      </c>
      <c r="D6" s="20"/>
      <c r="E6" s="20"/>
      <c r="F6" s="21"/>
      <c r="G6" s="25"/>
      <c r="H6" s="27"/>
    </row>
    <row r="7" spans="1:8" x14ac:dyDescent="0.25">
      <c r="A7" s="28">
        <v>2</v>
      </c>
      <c r="B7" s="17" t="s">
        <v>103</v>
      </c>
      <c r="C7" s="14" t="s">
        <v>14</v>
      </c>
      <c r="D7" s="14" t="s">
        <v>15</v>
      </c>
      <c r="E7" s="14" t="s">
        <v>16</v>
      </c>
      <c r="F7" s="14" t="s">
        <v>17</v>
      </c>
      <c r="G7" s="22" t="s">
        <v>86</v>
      </c>
      <c r="H7" s="23"/>
    </row>
    <row r="8" spans="1:8" ht="31.5" x14ac:dyDescent="0.25">
      <c r="A8" s="29"/>
      <c r="B8" s="18"/>
      <c r="C8" s="15"/>
      <c r="D8" s="15"/>
      <c r="E8" s="15"/>
      <c r="F8" s="15"/>
      <c r="G8" s="10" t="s">
        <v>97</v>
      </c>
      <c r="H8" s="11">
        <v>14</v>
      </c>
    </row>
    <row r="9" spans="1:8" ht="141" customHeight="1" thickBot="1" x14ac:dyDescent="0.3">
      <c r="A9" s="29"/>
      <c r="B9" s="18"/>
      <c r="C9" s="16"/>
      <c r="D9" s="16"/>
      <c r="E9" s="16"/>
      <c r="F9" s="16"/>
      <c r="G9" s="24" t="s">
        <v>8</v>
      </c>
      <c r="H9" s="26">
        <f>SUM(H8:H8)</f>
        <v>14</v>
      </c>
    </row>
    <row r="10" spans="1:8" ht="150" customHeight="1" thickBot="1" x14ac:dyDescent="0.3">
      <c r="A10" s="30"/>
      <c r="B10" s="19"/>
      <c r="C10" s="20" t="s">
        <v>105</v>
      </c>
      <c r="D10" s="20"/>
      <c r="E10" s="20"/>
      <c r="F10" s="21"/>
      <c r="G10" s="25"/>
      <c r="H10" s="27"/>
    </row>
    <row r="11" spans="1:8" x14ac:dyDescent="0.25">
      <c r="A11" s="28">
        <v>3</v>
      </c>
      <c r="B11" s="17" t="s">
        <v>101</v>
      </c>
      <c r="C11" s="14" t="s">
        <v>18</v>
      </c>
      <c r="D11" s="14" t="s">
        <v>19</v>
      </c>
      <c r="E11" s="14" t="s">
        <v>20</v>
      </c>
      <c r="F11" s="14" t="s">
        <v>21</v>
      </c>
      <c r="G11" s="22" t="s">
        <v>88</v>
      </c>
      <c r="H11" s="23"/>
    </row>
    <row r="12" spans="1:8" ht="47.25" x14ac:dyDescent="0.25">
      <c r="A12" s="29"/>
      <c r="B12" s="18"/>
      <c r="C12" s="15"/>
      <c r="D12" s="15"/>
      <c r="E12" s="15"/>
      <c r="F12" s="15"/>
      <c r="G12" s="10" t="s">
        <v>89</v>
      </c>
      <c r="H12" s="11">
        <v>12</v>
      </c>
    </row>
    <row r="13" spans="1:8" ht="159.75" customHeight="1" thickBot="1" x14ac:dyDescent="0.3">
      <c r="A13" s="29"/>
      <c r="B13" s="18"/>
      <c r="C13" s="16"/>
      <c r="D13" s="16"/>
      <c r="E13" s="16"/>
      <c r="F13" s="16"/>
      <c r="G13" s="24" t="s">
        <v>8</v>
      </c>
      <c r="H13" s="26">
        <f>SUM(H12:H12,)</f>
        <v>12</v>
      </c>
    </row>
    <row r="14" spans="1:8" ht="150" customHeight="1" thickBot="1" x14ac:dyDescent="0.3">
      <c r="A14" s="30"/>
      <c r="B14" s="19"/>
      <c r="C14" s="20" t="s">
        <v>106</v>
      </c>
      <c r="D14" s="20"/>
      <c r="E14" s="20"/>
      <c r="F14" s="21"/>
      <c r="G14" s="25"/>
      <c r="H14" s="27"/>
    </row>
    <row r="15" spans="1:8" x14ac:dyDescent="0.25">
      <c r="A15" s="28">
        <v>4</v>
      </c>
      <c r="B15" s="17" t="s">
        <v>101</v>
      </c>
      <c r="C15" s="14" t="s">
        <v>22</v>
      </c>
      <c r="D15" s="14" t="s">
        <v>23</v>
      </c>
      <c r="E15" s="14" t="s">
        <v>20</v>
      </c>
      <c r="F15" s="14" t="s">
        <v>21</v>
      </c>
      <c r="G15" s="22" t="s">
        <v>88</v>
      </c>
      <c r="H15" s="23"/>
    </row>
    <row r="16" spans="1:8" ht="31.5" x14ac:dyDescent="0.25">
      <c r="A16" s="29"/>
      <c r="B16" s="18"/>
      <c r="C16" s="15"/>
      <c r="D16" s="15"/>
      <c r="E16" s="15"/>
      <c r="F16" s="15"/>
      <c r="G16" s="10" t="s">
        <v>90</v>
      </c>
      <c r="H16" s="11">
        <v>30</v>
      </c>
    </row>
    <row r="17" spans="1:8" ht="31.5" x14ac:dyDescent="0.25">
      <c r="A17" s="29"/>
      <c r="B17" s="18"/>
      <c r="C17" s="15"/>
      <c r="D17" s="15"/>
      <c r="E17" s="15"/>
      <c r="F17" s="15"/>
      <c r="G17" s="10" t="s">
        <v>91</v>
      </c>
      <c r="H17" s="11">
        <v>30</v>
      </c>
    </row>
    <row r="18" spans="1:8" ht="159.75" customHeight="1" thickBot="1" x14ac:dyDescent="0.3">
      <c r="A18" s="29"/>
      <c r="B18" s="18"/>
      <c r="C18" s="16"/>
      <c r="D18" s="16"/>
      <c r="E18" s="16"/>
      <c r="F18" s="16"/>
      <c r="G18" s="24" t="s">
        <v>8</v>
      </c>
      <c r="H18" s="26">
        <f>SUM(H16:H17,)</f>
        <v>60</v>
      </c>
    </row>
    <row r="19" spans="1:8" ht="150" customHeight="1" thickBot="1" x14ac:dyDescent="0.3">
      <c r="A19" s="30"/>
      <c r="B19" s="19"/>
      <c r="C19" s="20" t="s">
        <v>107</v>
      </c>
      <c r="D19" s="20"/>
      <c r="E19" s="20"/>
      <c r="F19" s="21"/>
      <c r="G19" s="25"/>
      <c r="H19" s="27"/>
    </row>
    <row r="20" spans="1:8" x14ac:dyDescent="0.25">
      <c r="A20" s="28">
        <v>5</v>
      </c>
      <c r="B20" s="17" t="s">
        <v>102</v>
      </c>
      <c r="C20" s="14" t="s">
        <v>24</v>
      </c>
      <c r="D20" s="14" t="s">
        <v>25</v>
      </c>
      <c r="E20" s="14" t="s">
        <v>26</v>
      </c>
      <c r="F20" s="14" t="s">
        <v>27</v>
      </c>
      <c r="G20" s="22" t="s">
        <v>92</v>
      </c>
      <c r="H20" s="23"/>
    </row>
    <row r="21" spans="1:8" ht="31.5" x14ac:dyDescent="0.25">
      <c r="A21" s="29"/>
      <c r="B21" s="18"/>
      <c r="C21" s="15"/>
      <c r="D21" s="15"/>
      <c r="E21" s="15"/>
      <c r="F21" s="15"/>
      <c r="G21" s="10" t="s">
        <v>93</v>
      </c>
      <c r="H21" s="11">
        <v>5</v>
      </c>
    </row>
    <row r="22" spans="1:8" ht="31.5" x14ac:dyDescent="0.25">
      <c r="A22" s="29"/>
      <c r="B22" s="18"/>
      <c r="C22" s="15"/>
      <c r="D22" s="15"/>
      <c r="E22" s="15"/>
      <c r="F22" s="15"/>
      <c r="G22" s="10" t="s">
        <v>94</v>
      </c>
      <c r="H22" s="11">
        <v>5</v>
      </c>
    </row>
    <row r="23" spans="1:8" ht="31.5" x14ac:dyDescent="0.25">
      <c r="A23" s="29"/>
      <c r="B23" s="18"/>
      <c r="C23" s="15"/>
      <c r="D23" s="15"/>
      <c r="E23" s="15"/>
      <c r="F23" s="15"/>
      <c r="G23" s="10" t="s">
        <v>95</v>
      </c>
      <c r="H23" s="11">
        <v>8</v>
      </c>
    </row>
    <row r="24" spans="1:8" ht="227.25" customHeight="1" thickBot="1" x14ac:dyDescent="0.3">
      <c r="A24" s="29"/>
      <c r="B24" s="18"/>
      <c r="C24" s="16"/>
      <c r="D24" s="16"/>
      <c r="E24" s="16"/>
      <c r="F24" s="16"/>
      <c r="G24" s="24" t="s">
        <v>8</v>
      </c>
      <c r="H24" s="26">
        <f>SUM(H21:H23,)</f>
        <v>18</v>
      </c>
    </row>
    <row r="25" spans="1:8" ht="150" customHeight="1" thickBot="1" x14ac:dyDescent="0.3">
      <c r="A25" s="30"/>
      <c r="B25" s="19"/>
      <c r="C25" s="20" t="s">
        <v>108</v>
      </c>
      <c r="D25" s="20"/>
      <c r="E25" s="20"/>
      <c r="F25" s="21"/>
      <c r="G25" s="25"/>
      <c r="H25" s="27"/>
    </row>
    <row r="26" spans="1:8" x14ac:dyDescent="0.25">
      <c r="A26" s="28">
        <v>6</v>
      </c>
      <c r="B26" s="17" t="s">
        <v>102</v>
      </c>
      <c r="C26" s="14" t="s">
        <v>28</v>
      </c>
      <c r="D26" s="14" t="s">
        <v>29</v>
      </c>
      <c r="E26" s="14" t="s">
        <v>30</v>
      </c>
      <c r="F26" s="14" t="s">
        <v>31</v>
      </c>
      <c r="G26" s="22" t="s">
        <v>92</v>
      </c>
      <c r="H26" s="23"/>
    </row>
    <row r="27" spans="1:8" ht="31.5" x14ac:dyDescent="0.25">
      <c r="A27" s="29"/>
      <c r="B27" s="18"/>
      <c r="C27" s="15"/>
      <c r="D27" s="15"/>
      <c r="E27" s="15"/>
      <c r="F27" s="15"/>
      <c r="G27" s="10" t="s">
        <v>93</v>
      </c>
      <c r="H27" s="11">
        <v>5</v>
      </c>
    </row>
    <row r="28" spans="1:8" ht="31.5" x14ac:dyDescent="0.25">
      <c r="A28" s="29"/>
      <c r="B28" s="18"/>
      <c r="C28" s="15"/>
      <c r="D28" s="15"/>
      <c r="E28" s="15"/>
      <c r="F28" s="15"/>
      <c r="G28" s="10" t="s">
        <v>94</v>
      </c>
      <c r="H28" s="11">
        <v>5</v>
      </c>
    </row>
    <row r="29" spans="1:8" ht="32.25" thickBot="1" x14ac:dyDescent="0.3">
      <c r="A29" s="29"/>
      <c r="B29" s="18"/>
      <c r="C29" s="15"/>
      <c r="D29" s="15"/>
      <c r="E29" s="15"/>
      <c r="F29" s="15"/>
      <c r="G29" s="10" t="s">
        <v>95</v>
      </c>
      <c r="H29" s="11">
        <v>5</v>
      </c>
    </row>
    <row r="30" spans="1:8" x14ac:dyDescent="0.25">
      <c r="A30" s="29"/>
      <c r="B30" s="18"/>
      <c r="C30" s="15"/>
      <c r="D30" s="15"/>
      <c r="E30" s="15"/>
      <c r="F30" s="15"/>
      <c r="G30" s="22" t="s">
        <v>86</v>
      </c>
      <c r="H30" s="23"/>
    </row>
    <row r="31" spans="1:8" ht="31.5" x14ac:dyDescent="0.25">
      <c r="A31" s="29"/>
      <c r="B31" s="18"/>
      <c r="C31" s="15"/>
      <c r="D31" s="15"/>
      <c r="E31" s="15"/>
      <c r="F31" s="15"/>
      <c r="G31" s="10" t="s">
        <v>98</v>
      </c>
      <c r="H31" s="11">
        <v>12</v>
      </c>
    </row>
    <row r="32" spans="1:8" ht="16.5" thickBot="1" x14ac:dyDescent="0.3">
      <c r="A32" s="29"/>
      <c r="B32" s="18"/>
      <c r="C32" s="16"/>
      <c r="D32" s="16"/>
      <c r="E32" s="16"/>
      <c r="F32" s="16"/>
      <c r="G32" s="24" t="s">
        <v>8</v>
      </c>
      <c r="H32" s="26">
        <f>SUM(H27:H29,H31:H31,)</f>
        <v>27</v>
      </c>
    </row>
    <row r="33" spans="1:8" ht="150" customHeight="1" thickBot="1" x14ac:dyDescent="0.3">
      <c r="A33" s="30"/>
      <c r="B33" s="19"/>
      <c r="C33" s="20" t="s">
        <v>120</v>
      </c>
      <c r="D33" s="20"/>
      <c r="E33" s="20"/>
      <c r="F33" s="21"/>
      <c r="G33" s="25"/>
      <c r="H33" s="27"/>
    </row>
    <row r="34" spans="1:8" x14ac:dyDescent="0.25">
      <c r="A34" s="28">
        <v>7</v>
      </c>
      <c r="B34" s="17" t="s">
        <v>102</v>
      </c>
      <c r="C34" s="14" t="s">
        <v>32</v>
      </c>
      <c r="D34" s="14" t="s">
        <v>33</v>
      </c>
      <c r="E34" s="14" t="s">
        <v>34</v>
      </c>
      <c r="F34" s="14" t="s">
        <v>35</v>
      </c>
      <c r="G34" s="22" t="s">
        <v>92</v>
      </c>
      <c r="H34" s="23"/>
    </row>
    <row r="35" spans="1:8" ht="31.5" x14ac:dyDescent="0.25">
      <c r="A35" s="29"/>
      <c r="B35" s="18"/>
      <c r="C35" s="15"/>
      <c r="D35" s="15"/>
      <c r="E35" s="15"/>
      <c r="F35" s="15"/>
      <c r="G35" s="10" t="s">
        <v>93</v>
      </c>
      <c r="H35" s="11">
        <v>5</v>
      </c>
    </row>
    <row r="36" spans="1:8" ht="31.5" x14ac:dyDescent="0.25">
      <c r="A36" s="29"/>
      <c r="B36" s="18"/>
      <c r="C36" s="15"/>
      <c r="D36" s="15"/>
      <c r="E36" s="15"/>
      <c r="F36" s="15"/>
      <c r="G36" s="10" t="s">
        <v>94</v>
      </c>
      <c r="H36" s="11">
        <v>5</v>
      </c>
    </row>
    <row r="37" spans="1:8" ht="31.5" x14ac:dyDescent="0.25">
      <c r="A37" s="29"/>
      <c r="B37" s="18"/>
      <c r="C37" s="15"/>
      <c r="D37" s="15"/>
      <c r="E37" s="15"/>
      <c r="F37" s="15"/>
      <c r="G37" s="10" t="s">
        <v>95</v>
      </c>
      <c r="H37" s="11">
        <v>5</v>
      </c>
    </row>
    <row r="38" spans="1:8" ht="16.5" thickBot="1" x14ac:dyDescent="0.3">
      <c r="A38" s="29"/>
      <c r="B38" s="18"/>
      <c r="C38" s="16"/>
      <c r="D38" s="16"/>
      <c r="E38" s="16"/>
      <c r="F38" s="16"/>
      <c r="G38" s="24" t="s">
        <v>8</v>
      </c>
      <c r="H38" s="26">
        <f>SUM(H35:H37,)</f>
        <v>15</v>
      </c>
    </row>
    <row r="39" spans="1:8" ht="150" customHeight="1" thickBot="1" x14ac:dyDescent="0.3">
      <c r="A39" s="30"/>
      <c r="B39" s="19"/>
      <c r="C39" s="20" t="s">
        <v>109</v>
      </c>
      <c r="D39" s="20"/>
      <c r="E39" s="20"/>
      <c r="F39" s="21"/>
      <c r="G39" s="25"/>
      <c r="H39" s="27"/>
    </row>
    <row r="40" spans="1:8" x14ac:dyDescent="0.25">
      <c r="A40" s="28">
        <v>8</v>
      </c>
      <c r="B40" s="17" t="s">
        <v>102</v>
      </c>
      <c r="C40" s="14" t="s">
        <v>36</v>
      </c>
      <c r="D40" s="14" t="s">
        <v>37</v>
      </c>
      <c r="E40" s="14" t="s">
        <v>38</v>
      </c>
      <c r="F40" s="14" t="s">
        <v>39</v>
      </c>
      <c r="G40" s="22" t="s">
        <v>92</v>
      </c>
      <c r="H40" s="23"/>
    </row>
    <row r="41" spans="1:8" ht="31.5" x14ac:dyDescent="0.25">
      <c r="A41" s="29"/>
      <c r="B41" s="18"/>
      <c r="C41" s="15"/>
      <c r="D41" s="15"/>
      <c r="E41" s="15"/>
      <c r="F41" s="15"/>
      <c r="G41" s="10" t="s">
        <v>93</v>
      </c>
      <c r="H41" s="11">
        <v>4</v>
      </c>
    </row>
    <row r="42" spans="1:8" ht="31.5" x14ac:dyDescent="0.25">
      <c r="A42" s="29"/>
      <c r="B42" s="18"/>
      <c r="C42" s="15"/>
      <c r="D42" s="15"/>
      <c r="E42" s="15"/>
      <c r="F42" s="15"/>
      <c r="G42" s="10" t="s">
        <v>94</v>
      </c>
      <c r="H42" s="11">
        <v>4</v>
      </c>
    </row>
    <row r="43" spans="1:8" ht="31.5" x14ac:dyDescent="0.25">
      <c r="A43" s="29"/>
      <c r="B43" s="18"/>
      <c r="C43" s="15"/>
      <c r="D43" s="15"/>
      <c r="E43" s="15"/>
      <c r="F43" s="15"/>
      <c r="G43" s="10" t="s">
        <v>95</v>
      </c>
      <c r="H43" s="11">
        <v>5</v>
      </c>
    </row>
    <row r="44" spans="1:8" ht="16.5" thickBot="1" x14ac:dyDescent="0.3">
      <c r="A44" s="29"/>
      <c r="B44" s="18"/>
      <c r="C44" s="16"/>
      <c r="D44" s="16"/>
      <c r="E44" s="16"/>
      <c r="F44" s="16"/>
      <c r="G44" s="24" t="s">
        <v>8</v>
      </c>
      <c r="H44" s="26">
        <f>SUM(H41:H43,)</f>
        <v>13</v>
      </c>
    </row>
    <row r="45" spans="1:8" ht="150" customHeight="1" thickBot="1" x14ac:dyDescent="0.3">
      <c r="A45" s="30"/>
      <c r="B45" s="19"/>
      <c r="C45" s="20" t="s">
        <v>110</v>
      </c>
      <c r="D45" s="20"/>
      <c r="E45" s="20"/>
      <c r="F45" s="21"/>
      <c r="G45" s="25"/>
      <c r="H45" s="27"/>
    </row>
    <row r="46" spans="1:8" x14ac:dyDescent="0.25">
      <c r="A46" s="28">
        <v>9</v>
      </c>
      <c r="B46" s="17" t="s">
        <v>102</v>
      </c>
      <c r="C46" s="14" t="s">
        <v>40</v>
      </c>
      <c r="D46" s="14" t="s">
        <v>41</v>
      </c>
      <c r="E46" s="14" t="s">
        <v>42</v>
      </c>
      <c r="F46" s="14" t="s">
        <v>43</v>
      </c>
      <c r="G46" s="22" t="s">
        <v>92</v>
      </c>
      <c r="H46" s="23"/>
    </row>
    <row r="47" spans="1:8" ht="47.25" x14ac:dyDescent="0.25">
      <c r="A47" s="29"/>
      <c r="B47" s="18"/>
      <c r="C47" s="15"/>
      <c r="D47" s="15"/>
      <c r="E47" s="15"/>
      <c r="F47" s="15"/>
      <c r="G47" s="10" t="s">
        <v>96</v>
      </c>
      <c r="H47" s="11">
        <v>54</v>
      </c>
    </row>
    <row r="48" spans="1:8" ht="16.5" thickBot="1" x14ac:dyDescent="0.3">
      <c r="A48" s="29"/>
      <c r="B48" s="18"/>
      <c r="C48" s="16"/>
      <c r="D48" s="16"/>
      <c r="E48" s="16"/>
      <c r="F48" s="16"/>
      <c r="G48" s="24" t="s">
        <v>8</v>
      </c>
      <c r="H48" s="26">
        <f>SUM(H47:H47,)</f>
        <v>54</v>
      </c>
    </row>
    <row r="49" spans="1:8" ht="150" customHeight="1" thickBot="1" x14ac:dyDescent="0.3">
      <c r="A49" s="30"/>
      <c r="B49" s="19"/>
      <c r="C49" s="20" t="s">
        <v>111</v>
      </c>
      <c r="D49" s="20"/>
      <c r="E49" s="20"/>
      <c r="F49" s="21"/>
      <c r="G49" s="25"/>
      <c r="H49" s="27"/>
    </row>
    <row r="50" spans="1:8" x14ac:dyDescent="0.25">
      <c r="A50" s="28">
        <v>10</v>
      </c>
      <c r="B50" s="17" t="s">
        <v>102</v>
      </c>
      <c r="C50" s="14" t="s">
        <v>44</v>
      </c>
      <c r="D50" s="14" t="s">
        <v>45</v>
      </c>
      <c r="E50" s="14" t="s">
        <v>46</v>
      </c>
      <c r="F50" s="14" t="s">
        <v>47</v>
      </c>
      <c r="G50" s="22" t="s">
        <v>92</v>
      </c>
      <c r="H50" s="23"/>
    </row>
    <row r="51" spans="1:8" ht="47.25" x14ac:dyDescent="0.25">
      <c r="A51" s="29"/>
      <c r="B51" s="18"/>
      <c r="C51" s="15"/>
      <c r="D51" s="15"/>
      <c r="E51" s="15"/>
      <c r="F51" s="15"/>
      <c r="G51" s="10" t="s">
        <v>96</v>
      </c>
      <c r="H51" s="11">
        <v>54</v>
      </c>
    </row>
    <row r="52" spans="1:8" ht="161.25" customHeight="1" thickBot="1" x14ac:dyDescent="0.3">
      <c r="A52" s="29"/>
      <c r="B52" s="18"/>
      <c r="C52" s="16"/>
      <c r="D52" s="16"/>
      <c r="E52" s="16"/>
      <c r="F52" s="16"/>
      <c r="G52" s="24" t="s">
        <v>8</v>
      </c>
      <c r="H52" s="26">
        <f>SUM(H51:H51,)</f>
        <v>54</v>
      </c>
    </row>
    <row r="53" spans="1:8" ht="150" customHeight="1" thickBot="1" x14ac:dyDescent="0.3">
      <c r="A53" s="30"/>
      <c r="B53" s="19"/>
      <c r="C53" s="20" t="s">
        <v>112</v>
      </c>
      <c r="D53" s="20"/>
      <c r="E53" s="20"/>
      <c r="F53" s="21"/>
      <c r="G53" s="25"/>
      <c r="H53" s="27"/>
    </row>
    <row r="54" spans="1:8" x14ac:dyDescent="0.25">
      <c r="A54" s="28">
        <v>11</v>
      </c>
      <c r="B54" s="17" t="s">
        <v>102</v>
      </c>
      <c r="C54" s="14" t="s">
        <v>48</v>
      </c>
      <c r="D54" s="14" t="s">
        <v>49</v>
      </c>
      <c r="E54" s="14" t="s">
        <v>50</v>
      </c>
      <c r="F54" s="14" t="s">
        <v>51</v>
      </c>
      <c r="G54" s="22" t="s">
        <v>92</v>
      </c>
      <c r="H54" s="23"/>
    </row>
    <row r="55" spans="1:8" ht="31.5" x14ac:dyDescent="0.25">
      <c r="A55" s="29"/>
      <c r="B55" s="18"/>
      <c r="C55" s="15"/>
      <c r="D55" s="15"/>
      <c r="E55" s="15"/>
      <c r="F55" s="15"/>
      <c r="G55" s="10" t="s">
        <v>95</v>
      </c>
      <c r="H55" s="11">
        <v>24</v>
      </c>
    </row>
    <row r="56" spans="1:8" ht="69.75" customHeight="1" thickBot="1" x14ac:dyDescent="0.3">
      <c r="A56" s="29"/>
      <c r="B56" s="18"/>
      <c r="C56" s="16"/>
      <c r="D56" s="16"/>
      <c r="E56" s="16"/>
      <c r="F56" s="16"/>
      <c r="G56" s="24" t="s">
        <v>8</v>
      </c>
      <c r="H56" s="26">
        <f>SUM(H55:H55,)</f>
        <v>24</v>
      </c>
    </row>
    <row r="57" spans="1:8" ht="150" customHeight="1" thickBot="1" x14ac:dyDescent="0.3">
      <c r="A57" s="30"/>
      <c r="B57" s="19"/>
      <c r="C57" s="20" t="s">
        <v>113</v>
      </c>
      <c r="D57" s="20"/>
      <c r="E57" s="20"/>
      <c r="F57" s="21"/>
      <c r="G57" s="25"/>
      <c r="H57" s="27"/>
    </row>
    <row r="58" spans="1:8" x14ac:dyDescent="0.25">
      <c r="A58" s="28">
        <v>12</v>
      </c>
      <c r="B58" s="17" t="s">
        <v>102</v>
      </c>
      <c r="C58" s="14" t="s">
        <v>52</v>
      </c>
      <c r="D58" s="14" t="s">
        <v>53</v>
      </c>
      <c r="E58" s="14" t="s">
        <v>54</v>
      </c>
      <c r="F58" s="14" t="s">
        <v>55</v>
      </c>
      <c r="G58" s="22" t="s">
        <v>92</v>
      </c>
      <c r="H58" s="23"/>
    </row>
    <row r="59" spans="1:8" ht="31.5" x14ac:dyDescent="0.25">
      <c r="A59" s="29"/>
      <c r="B59" s="18"/>
      <c r="C59" s="15"/>
      <c r="D59" s="15"/>
      <c r="E59" s="15"/>
      <c r="F59" s="15"/>
      <c r="G59" s="10" t="s">
        <v>95</v>
      </c>
      <c r="H59" s="11">
        <v>29</v>
      </c>
    </row>
    <row r="60" spans="1:8" ht="94.5" customHeight="1" thickBot="1" x14ac:dyDescent="0.3">
      <c r="A60" s="29"/>
      <c r="B60" s="18"/>
      <c r="C60" s="16"/>
      <c r="D60" s="16"/>
      <c r="E60" s="16"/>
      <c r="F60" s="16"/>
      <c r="G60" s="24" t="s">
        <v>8</v>
      </c>
      <c r="H60" s="26">
        <f>SUM(H59:H59,)</f>
        <v>29</v>
      </c>
    </row>
    <row r="61" spans="1:8" ht="150" customHeight="1" thickBot="1" x14ac:dyDescent="0.3">
      <c r="A61" s="30"/>
      <c r="B61" s="19"/>
      <c r="C61" s="20" t="s">
        <v>114</v>
      </c>
      <c r="D61" s="20"/>
      <c r="E61" s="20"/>
      <c r="F61" s="21"/>
      <c r="G61" s="25"/>
      <c r="H61" s="27"/>
    </row>
    <row r="62" spans="1:8" x14ac:dyDescent="0.25">
      <c r="A62" s="28">
        <v>13</v>
      </c>
      <c r="B62" s="17" t="s">
        <v>102</v>
      </c>
      <c r="C62" s="14" t="s">
        <v>56</v>
      </c>
      <c r="D62" s="14" t="s">
        <v>57</v>
      </c>
      <c r="E62" s="14" t="s">
        <v>58</v>
      </c>
      <c r="F62" s="14" t="s">
        <v>59</v>
      </c>
      <c r="G62" s="22" t="s">
        <v>92</v>
      </c>
      <c r="H62" s="23"/>
    </row>
    <row r="63" spans="1:8" ht="31.5" x14ac:dyDescent="0.25">
      <c r="A63" s="29"/>
      <c r="B63" s="18"/>
      <c r="C63" s="15"/>
      <c r="D63" s="15"/>
      <c r="E63" s="15"/>
      <c r="F63" s="15"/>
      <c r="G63" s="10" t="s">
        <v>95</v>
      </c>
      <c r="H63" s="11">
        <v>12</v>
      </c>
    </row>
    <row r="64" spans="1:8" ht="101.25" customHeight="1" thickBot="1" x14ac:dyDescent="0.3">
      <c r="A64" s="29"/>
      <c r="B64" s="18"/>
      <c r="C64" s="16"/>
      <c r="D64" s="16"/>
      <c r="E64" s="16"/>
      <c r="F64" s="16"/>
      <c r="G64" s="24" t="s">
        <v>8</v>
      </c>
      <c r="H64" s="26">
        <f>SUM(H63:H63,)</f>
        <v>12</v>
      </c>
    </row>
    <row r="65" spans="1:8" ht="150" customHeight="1" thickBot="1" x14ac:dyDescent="0.3">
      <c r="A65" s="30"/>
      <c r="B65" s="19"/>
      <c r="C65" s="20" t="s">
        <v>121</v>
      </c>
      <c r="D65" s="20"/>
      <c r="E65" s="20"/>
      <c r="F65" s="21"/>
      <c r="G65" s="25"/>
      <c r="H65" s="27"/>
    </row>
    <row r="66" spans="1:8" x14ac:dyDescent="0.25">
      <c r="A66" s="28">
        <v>14</v>
      </c>
      <c r="B66" s="17" t="s">
        <v>102</v>
      </c>
      <c r="C66" s="14" t="s">
        <v>60</v>
      </c>
      <c r="D66" s="14" t="s">
        <v>61</v>
      </c>
      <c r="E66" s="14" t="s">
        <v>58</v>
      </c>
      <c r="F66" s="14" t="s">
        <v>62</v>
      </c>
      <c r="G66" s="22" t="s">
        <v>92</v>
      </c>
      <c r="H66" s="23"/>
    </row>
    <row r="67" spans="1:8" ht="31.5" x14ac:dyDescent="0.25">
      <c r="A67" s="29"/>
      <c r="B67" s="18"/>
      <c r="C67" s="15"/>
      <c r="D67" s="15"/>
      <c r="E67" s="15"/>
      <c r="F67" s="15"/>
      <c r="G67" s="10" t="s">
        <v>95</v>
      </c>
      <c r="H67" s="11">
        <v>12</v>
      </c>
    </row>
    <row r="68" spans="1:8" ht="106.5" customHeight="1" thickBot="1" x14ac:dyDescent="0.3">
      <c r="A68" s="29"/>
      <c r="B68" s="18"/>
      <c r="C68" s="16"/>
      <c r="D68" s="16"/>
      <c r="E68" s="16"/>
      <c r="F68" s="16"/>
      <c r="G68" s="24" t="s">
        <v>8</v>
      </c>
      <c r="H68" s="26">
        <f>SUM(H67:H67,)</f>
        <v>12</v>
      </c>
    </row>
    <row r="69" spans="1:8" ht="150" customHeight="1" thickBot="1" x14ac:dyDescent="0.3">
      <c r="A69" s="30"/>
      <c r="B69" s="19"/>
      <c r="C69" s="20" t="s">
        <v>122</v>
      </c>
      <c r="D69" s="20"/>
      <c r="E69" s="20"/>
      <c r="F69" s="21"/>
      <c r="G69" s="25"/>
      <c r="H69" s="27"/>
    </row>
    <row r="70" spans="1:8" x14ac:dyDescent="0.25">
      <c r="A70" s="28">
        <v>15</v>
      </c>
      <c r="B70" s="17" t="s">
        <v>102</v>
      </c>
      <c r="C70" s="14" t="s">
        <v>63</v>
      </c>
      <c r="D70" s="14" t="s">
        <v>64</v>
      </c>
      <c r="E70" s="14" t="s">
        <v>58</v>
      </c>
      <c r="F70" s="14" t="s">
        <v>65</v>
      </c>
      <c r="G70" s="22" t="s">
        <v>92</v>
      </c>
      <c r="H70" s="23"/>
    </row>
    <row r="71" spans="1:8" ht="31.5" x14ac:dyDescent="0.25">
      <c r="A71" s="29"/>
      <c r="B71" s="18"/>
      <c r="C71" s="15"/>
      <c r="D71" s="15"/>
      <c r="E71" s="15"/>
      <c r="F71" s="15"/>
      <c r="G71" s="10" t="s">
        <v>93</v>
      </c>
      <c r="H71" s="11">
        <v>54</v>
      </c>
    </row>
    <row r="72" spans="1:8" ht="171" customHeight="1" thickBot="1" x14ac:dyDescent="0.3">
      <c r="A72" s="29"/>
      <c r="B72" s="18"/>
      <c r="C72" s="16"/>
      <c r="D72" s="16"/>
      <c r="E72" s="16"/>
      <c r="F72" s="16"/>
      <c r="G72" s="24" t="s">
        <v>8</v>
      </c>
      <c r="H72" s="26">
        <f>SUM(H71:H71,)</f>
        <v>54</v>
      </c>
    </row>
    <row r="73" spans="1:8" ht="150" customHeight="1" thickBot="1" x14ac:dyDescent="0.3">
      <c r="A73" s="30"/>
      <c r="B73" s="19"/>
      <c r="C73" s="20" t="s">
        <v>123</v>
      </c>
      <c r="D73" s="20"/>
      <c r="E73" s="20"/>
      <c r="F73" s="21"/>
      <c r="G73" s="25"/>
      <c r="H73" s="27"/>
    </row>
    <row r="74" spans="1:8" x14ac:dyDescent="0.25">
      <c r="A74" s="28">
        <v>16</v>
      </c>
      <c r="B74" s="17" t="s">
        <v>102</v>
      </c>
      <c r="C74" s="14" t="s">
        <v>66</v>
      </c>
      <c r="D74" s="14" t="s">
        <v>67</v>
      </c>
      <c r="E74" s="14" t="s">
        <v>68</v>
      </c>
      <c r="F74" s="14" t="s">
        <v>69</v>
      </c>
      <c r="G74" s="22" t="s">
        <v>92</v>
      </c>
      <c r="H74" s="23"/>
    </row>
    <row r="75" spans="1:8" ht="31.5" x14ac:dyDescent="0.25">
      <c r="A75" s="29"/>
      <c r="B75" s="18"/>
      <c r="C75" s="15"/>
      <c r="D75" s="15"/>
      <c r="E75" s="15"/>
      <c r="F75" s="15"/>
      <c r="G75" s="10" t="s">
        <v>94</v>
      </c>
      <c r="H75" s="11">
        <v>10</v>
      </c>
    </row>
    <row r="76" spans="1:8" ht="161.25" customHeight="1" thickBot="1" x14ac:dyDescent="0.3">
      <c r="A76" s="29"/>
      <c r="B76" s="18"/>
      <c r="C76" s="16"/>
      <c r="D76" s="16"/>
      <c r="E76" s="16"/>
      <c r="F76" s="16"/>
      <c r="G76" s="24" t="s">
        <v>8</v>
      </c>
      <c r="H76" s="26">
        <f>SUM(H75:H75,)</f>
        <v>10</v>
      </c>
    </row>
    <row r="77" spans="1:8" ht="150" customHeight="1" thickBot="1" x14ac:dyDescent="0.3">
      <c r="A77" s="30"/>
      <c r="B77" s="19"/>
      <c r="C77" s="20" t="s">
        <v>115</v>
      </c>
      <c r="D77" s="20"/>
      <c r="E77" s="20"/>
      <c r="F77" s="21"/>
      <c r="G77" s="25"/>
      <c r="H77" s="27"/>
    </row>
    <row r="78" spans="1:8" x14ac:dyDescent="0.25">
      <c r="A78" s="28">
        <v>17</v>
      </c>
      <c r="B78" s="17" t="s">
        <v>102</v>
      </c>
      <c r="C78" s="14" t="s">
        <v>70</v>
      </c>
      <c r="D78" s="14" t="s">
        <v>71</v>
      </c>
      <c r="E78" s="14" t="s">
        <v>72</v>
      </c>
      <c r="F78" s="14" t="s">
        <v>73</v>
      </c>
      <c r="G78" s="22" t="s">
        <v>92</v>
      </c>
      <c r="H78" s="23"/>
    </row>
    <row r="79" spans="1:8" ht="31.5" x14ac:dyDescent="0.25">
      <c r="A79" s="29"/>
      <c r="B79" s="18"/>
      <c r="C79" s="15"/>
      <c r="D79" s="15"/>
      <c r="E79" s="15"/>
      <c r="F79" s="15"/>
      <c r="G79" s="10" t="s">
        <v>93</v>
      </c>
      <c r="H79" s="11">
        <v>35</v>
      </c>
    </row>
    <row r="80" spans="1:8" ht="158.25" customHeight="1" thickBot="1" x14ac:dyDescent="0.3">
      <c r="A80" s="29"/>
      <c r="B80" s="18"/>
      <c r="C80" s="16"/>
      <c r="D80" s="16"/>
      <c r="E80" s="16"/>
      <c r="F80" s="16"/>
      <c r="G80" s="24" t="s">
        <v>8</v>
      </c>
      <c r="H80" s="26">
        <f>SUM(H79:H79,)</f>
        <v>35</v>
      </c>
    </row>
    <row r="81" spans="1:8" ht="150" customHeight="1" thickBot="1" x14ac:dyDescent="0.3">
      <c r="A81" s="30"/>
      <c r="B81" s="19"/>
      <c r="C81" s="20" t="s">
        <v>116</v>
      </c>
      <c r="D81" s="20"/>
      <c r="E81" s="20"/>
      <c r="F81" s="21"/>
      <c r="G81" s="25"/>
      <c r="H81" s="27"/>
    </row>
    <row r="82" spans="1:8" x14ac:dyDescent="0.25">
      <c r="A82" s="28">
        <v>18</v>
      </c>
      <c r="B82" s="17" t="s">
        <v>102</v>
      </c>
      <c r="C82" s="14" t="s">
        <v>74</v>
      </c>
      <c r="D82" s="14" t="s">
        <v>75</v>
      </c>
      <c r="E82" s="14" t="s">
        <v>76</v>
      </c>
      <c r="F82" s="14" t="s">
        <v>77</v>
      </c>
      <c r="G82" s="22" t="s">
        <v>92</v>
      </c>
      <c r="H82" s="23"/>
    </row>
    <row r="83" spans="1:8" ht="31.5" x14ac:dyDescent="0.25">
      <c r="A83" s="29"/>
      <c r="B83" s="18"/>
      <c r="C83" s="15"/>
      <c r="D83" s="15"/>
      <c r="E83" s="15"/>
      <c r="F83" s="15"/>
      <c r="G83" s="10" t="s">
        <v>94</v>
      </c>
      <c r="H83" s="11">
        <v>64</v>
      </c>
    </row>
    <row r="84" spans="1:8" ht="103.5" customHeight="1" thickBot="1" x14ac:dyDescent="0.3">
      <c r="A84" s="29"/>
      <c r="B84" s="18"/>
      <c r="C84" s="16"/>
      <c r="D84" s="16"/>
      <c r="E84" s="16"/>
      <c r="F84" s="16"/>
      <c r="G84" s="24" t="s">
        <v>8</v>
      </c>
      <c r="H84" s="26">
        <f>SUM(H83:H83,)</f>
        <v>64</v>
      </c>
    </row>
    <row r="85" spans="1:8" ht="150" customHeight="1" thickBot="1" x14ac:dyDescent="0.3">
      <c r="A85" s="30"/>
      <c r="B85" s="19"/>
      <c r="C85" s="20" t="s">
        <v>117</v>
      </c>
      <c r="D85" s="20"/>
      <c r="E85" s="20"/>
      <c r="F85" s="21"/>
      <c r="G85" s="25"/>
      <c r="H85" s="27"/>
    </row>
    <row r="86" spans="1:8" x14ac:dyDescent="0.25">
      <c r="A86" s="28">
        <v>19</v>
      </c>
      <c r="B86" s="17" t="s">
        <v>102</v>
      </c>
      <c r="C86" s="14" t="s">
        <v>78</v>
      </c>
      <c r="D86" s="14" t="s">
        <v>79</v>
      </c>
      <c r="E86" s="14" t="s">
        <v>80</v>
      </c>
      <c r="F86" s="14" t="s">
        <v>81</v>
      </c>
      <c r="G86" s="22" t="s">
        <v>92</v>
      </c>
      <c r="H86" s="23"/>
    </row>
    <row r="87" spans="1:8" ht="31.5" x14ac:dyDescent="0.25">
      <c r="A87" s="29"/>
      <c r="B87" s="18"/>
      <c r="C87" s="15"/>
      <c r="D87" s="15"/>
      <c r="E87" s="15"/>
      <c r="F87" s="15"/>
      <c r="G87" s="10" t="s">
        <v>94</v>
      </c>
      <c r="H87" s="11">
        <v>5</v>
      </c>
    </row>
    <row r="88" spans="1:8" ht="31.5" x14ac:dyDescent="0.25">
      <c r="A88" s="29"/>
      <c r="B88" s="18"/>
      <c r="C88" s="15"/>
      <c r="D88" s="15"/>
      <c r="E88" s="15"/>
      <c r="F88" s="15"/>
      <c r="G88" s="10" t="s">
        <v>95</v>
      </c>
      <c r="H88" s="11">
        <v>8</v>
      </c>
    </row>
    <row r="89" spans="1:8" ht="146.25" customHeight="1" thickBot="1" x14ac:dyDescent="0.3">
      <c r="A89" s="29"/>
      <c r="B89" s="18"/>
      <c r="C89" s="16"/>
      <c r="D89" s="16"/>
      <c r="E89" s="16"/>
      <c r="F89" s="16"/>
      <c r="G89" s="24" t="s">
        <v>8</v>
      </c>
      <c r="H89" s="26">
        <f>SUM(H87:H88,)</f>
        <v>13</v>
      </c>
    </row>
    <row r="90" spans="1:8" ht="150" customHeight="1" thickBot="1" x14ac:dyDescent="0.3">
      <c r="A90" s="30"/>
      <c r="B90" s="19"/>
      <c r="C90" s="20" t="s">
        <v>118</v>
      </c>
      <c r="D90" s="20"/>
      <c r="E90" s="20"/>
      <c r="F90" s="21"/>
      <c r="G90" s="25"/>
      <c r="H90" s="27"/>
    </row>
    <row r="91" spans="1:8" x14ac:dyDescent="0.25">
      <c r="A91" s="28">
        <v>20</v>
      </c>
      <c r="B91" s="17" t="s">
        <v>102</v>
      </c>
      <c r="C91" s="14" t="s">
        <v>82</v>
      </c>
      <c r="D91" s="14" t="s">
        <v>83</v>
      </c>
      <c r="E91" s="14" t="s">
        <v>84</v>
      </c>
      <c r="F91" s="14" t="s">
        <v>85</v>
      </c>
      <c r="G91" s="22" t="s">
        <v>92</v>
      </c>
      <c r="H91" s="23"/>
    </row>
    <row r="92" spans="1:8" ht="31.5" x14ac:dyDescent="0.25">
      <c r="A92" s="29"/>
      <c r="B92" s="18"/>
      <c r="C92" s="15"/>
      <c r="D92" s="15"/>
      <c r="E92" s="15"/>
      <c r="F92" s="15"/>
      <c r="G92" s="10" t="s">
        <v>94</v>
      </c>
      <c r="H92" s="11">
        <v>10</v>
      </c>
    </row>
    <row r="93" spans="1:8" ht="156" customHeight="1" thickBot="1" x14ac:dyDescent="0.3">
      <c r="A93" s="29"/>
      <c r="B93" s="18"/>
      <c r="C93" s="16"/>
      <c r="D93" s="16"/>
      <c r="E93" s="16"/>
      <c r="F93" s="16"/>
      <c r="G93" s="24" t="s">
        <v>8</v>
      </c>
      <c r="H93" s="26">
        <f>SUM(H92:H92,)</f>
        <v>10</v>
      </c>
    </row>
    <row r="94" spans="1:8" ht="150" customHeight="1" thickBot="1" x14ac:dyDescent="0.3">
      <c r="A94" s="30"/>
      <c r="B94" s="19"/>
      <c r="C94" s="20" t="s">
        <v>119</v>
      </c>
      <c r="D94" s="20"/>
      <c r="E94" s="20"/>
      <c r="F94" s="21"/>
      <c r="G94" s="25"/>
      <c r="H94" s="27"/>
    </row>
    <row r="95" spans="1:8" ht="16.5" thickBot="1" x14ac:dyDescent="0.3">
      <c r="A95" s="36" t="s">
        <v>127</v>
      </c>
      <c r="B95" s="37"/>
      <c r="C95" s="37"/>
      <c r="D95" s="37"/>
      <c r="E95" s="38"/>
      <c r="F95" s="39">
        <f>H93+H89+H84+H80+H76+H72+H68+H64+H60+H56+H52+H48+H44+H38+H32+H24+H18+H13+H9+H5</f>
        <v>558</v>
      </c>
      <c r="G95" s="40"/>
      <c r="H95" s="41"/>
    </row>
    <row r="96" spans="1:8" ht="150" customHeight="1" thickBot="1" x14ac:dyDescent="0.3">
      <c r="A96" s="31" t="s">
        <v>9</v>
      </c>
      <c r="B96" s="32"/>
      <c r="C96" s="33" t="s">
        <v>99</v>
      </c>
      <c r="D96" s="34"/>
      <c r="E96" s="34"/>
      <c r="F96" s="35"/>
      <c r="G96" s="12" t="s">
        <v>124</v>
      </c>
      <c r="H96" s="13" t="s">
        <v>126</v>
      </c>
    </row>
    <row r="97" spans="1:8" ht="150" customHeight="1" thickBot="1" x14ac:dyDescent="0.3">
      <c r="A97" s="31" t="s">
        <v>9</v>
      </c>
      <c r="B97" s="32"/>
      <c r="C97" s="33" t="s">
        <v>100</v>
      </c>
      <c r="D97" s="34"/>
      <c r="E97" s="34"/>
      <c r="F97" s="35"/>
      <c r="G97" s="12" t="s">
        <v>125</v>
      </c>
      <c r="H97" s="13" t="s">
        <v>126</v>
      </c>
    </row>
  </sheetData>
  <sheetProtection algorithmName="SHA-512" hashValue="vQDtruEbyNMLGrRa1EURZHKAkDZos1kPGx37VFzRn7yG/yHmkTLLJP1tqrvTLqvxvFA+PZqe/zTNts7MdbB+kA==" saltValue="XLSx5bQfYqNDZgC3iCDSGg==" spinCount="100000" sheet="1" formatCells="0" formatColumns="0" formatRows="0" insertColumns="0" insertRows="0" autoFilter="0"/>
  <autoFilter ref="A1:H433" xr:uid="{00000000-0009-0000-0000-000000000000}"/>
  <mergeCells count="207">
    <mergeCell ref="A97:B97"/>
    <mergeCell ref="C97:F97"/>
    <mergeCell ref="B74:B77"/>
    <mergeCell ref="G74:H74"/>
    <mergeCell ref="G80:G81"/>
    <mergeCell ref="H76:H77"/>
    <mergeCell ref="C77:F77"/>
    <mergeCell ref="B78:B81"/>
    <mergeCell ref="G78:H78"/>
    <mergeCell ref="A95:E95"/>
    <mergeCell ref="F95:H95"/>
    <mergeCell ref="A96:B96"/>
    <mergeCell ref="C96:F96"/>
    <mergeCell ref="H80:H81"/>
    <mergeCell ref="C81:F81"/>
    <mergeCell ref="A91:A94"/>
    <mergeCell ref="B91:B94"/>
    <mergeCell ref="G91:H91"/>
    <mergeCell ref="G93:G94"/>
    <mergeCell ref="H93:H94"/>
    <mergeCell ref="C94:F94"/>
    <mergeCell ref="C91:C93"/>
    <mergeCell ref="D91:D93"/>
    <mergeCell ref="E91:E93"/>
    <mergeCell ref="G56:G57"/>
    <mergeCell ref="H56:H57"/>
    <mergeCell ref="C57:F57"/>
    <mergeCell ref="B58:B61"/>
    <mergeCell ref="G58:H58"/>
    <mergeCell ref="G60:G61"/>
    <mergeCell ref="H60:H61"/>
    <mergeCell ref="C61:F61"/>
    <mergeCell ref="C65:F65"/>
    <mergeCell ref="B54:B57"/>
    <mergeCell ref="B62:B65"/>
    <mergeCell ref="G54:H54"/>
    <mergeCell ref="D58:D60"/>
    <mergeCell ref="E58:E60"/>
    <mergeCell ref="F58:F60"/>
    <mergeCell ref="B11:B14"/>
    <mergeCell ref="G11:H11"/>
    <mergeCell ref="G13:G14"/>
    <mergeCell ref="H13:H14"/>
    <mergeCell ref="C14:F14"/>
    <mergeCell ref="C11:C13"/>
    <mergeCell ref="D11:D13"/>
    <mergeCell ref="E11:E13"/>
    <mergeCell ref="F11:F13"/>
    <mergeCell ref="B7:B10"/>
    <mergeCell ref="G7:H7"/>
    <mergeCell ref="G9:G10"/>
    <mergeCell ref="H9:H10"/>
    <mergeCell ref="C10:F10"/>
    <mergeCell ref="C7:C9"/>
    <mergeCell ref="D7:D9"/>
    <mergeCell ref="E7:E9"/>
    <mergeCell ref="F7:F9"/>
    <mergeCell ref="B2:B6"/>
    <mergeCell ref="G2:H2"/>
    <mergeCell ref="G5:G6"/>
    <mergeCell ref="H5:H6"/>
    <mergeCell ref="C6:F6"/>
    <mergeCell ref="C2:C5"/>
    <mergeCell ref="D2:D5"/>
    <mergeCell ref="E2:E5"/>
    <mergeCell ref="F2:F5"/>
    <mergeCell ref="A2:A6"/>
    <mergeCell ref="A7:A10"/>
    <mergeCell ref="A11:A14"/>
    <mergeCell ref="A54:A57"/>
    <mergeCell ref="A58:A61"/>
    <mergeCell ref="A15:A19"/>
    <mergeCell ref="A20:A25"/>
    <mergeCell ref="A26:A33"/>
    <mergeCell ref="A34:A39"/>
    <mergeCell ref="A40:A45"/>
    <mergeCell ref="A46:A49"/>
    <mergeCell ref="A50:A53"/>
    <mergeCell ref="B15:B19"/>
    <mergeCell ref="G15:H15"/>
    <mergeCell ref="G18:G19"/>
    <mergeCell ref="H18:H19"/>
    <mergeCell ref="C19:F19"/>
    <mergeCell ref="C15:C18"/>
    <mergeCell ref="D15:D18"/>
    <mergeCell ref="E15:E18"/>
    <mergeCell ref="F15:F18"/>
    <mergeCell ref="B20:B25"/>
    <mergeCell ref="G20:H20"/>
    <mergeCell ref="G24:G25"/>
    <mergeCell ref="H24:H25"/>
    <mergeCell ref="C25:F25"/>
    <mergeCell ref="C20:C24"/>
    <mergeCell ref="D20:D24"/>
    <mergeCell ref="E20:E24"/>
    <mergeCell ref="F20:F24"/>
    <mergeCell ref="B26:B33"/>
    <mergeCell ref="G26:H26"/>
    <mergeCell ref="G30:H30"/>
    <mergeCell ref="G32:G33"/>
    <mergeCell ref="H32:H33"/>
    <mergeCell ref="C33:F33"/>
    <mergeCell ref="C26:C32"/>
    <mergeCell ref="D26:D32"/>
    <mergeCell ref="E26:E32"/>
    <mergeCell ref="F26:F32"/>
    <mergeCell ref="B34:B39"/>
    <mergeCell ref="G34:H34"/>
    <mergeCell ref="G38:G39"/>
    <mergeCell ref="H38:H39"/>
    <mergeCell ref="C39:F39"/>
    <mergeCell ref="C34:C38"/>
    <mergeCell ref="D34:D38"/>
    <mergeCell ref="E34:E38"/>
    <mergeCell ref="F34:F38"/>
    <mergeCell ref="B40:B45"/>
    <mergeCell ref="G40:H40"/>
    <mergeCell ref="G44:G45"/>
    <mergeCell ref="H44:H45"/>
    <mergeCell ref="C45:F45"/>
    <mergeCell ref="C40:C44"/>
    <mergeCell ref="D40:D44"/>
    <mergeCell ref="E40:E44"/>
    <mergeCell ref="F40:F44"/>
    <mergeCell ref="B46:B49"/>
    <mergeCell ref="G46:H46"/>
    <mergeCell ref="G48:G49"/>
    <mergeCell ref="H48:H49"/>
    <mergeCell ref="C49:F49"/>
    <mergeCell ref="C46:C48"/>
    <mergeCell ref="D46:D48"/>
    <mergeCell ref="E46:E48"/>
    <mergeCell ref="F46:F48"/>
    <mergeCell ref="A86:A90"/>
    <mergeCell ref="B86:B90"/>
    <mergeCell ref="G86:H86"/>
    <mergeCell ref="G89:G90"/>
    <mergeCell ref="H89:H90"/>
    <mergeCell ref="C90:F90"/>
    <mergeCell ref="C86:C89"/>
    <mergeCell ref="D86:D89"/>
    <mergeCell ref="E86:E89"/>
    <mergeCell ref="F86:F89"/>
    <mergeCell ref="C66:C68"/>
    <mergeCell ref="G62:H62"/>
    <mergeCell ref="G64:G65"/>
    <mergeCell ref="H64:H65"/>
    <mergeCell ref="G70:H70"/>
    <mergeCell ref="G72:G73"/>
    <mergeCell ref="H72:H73"/>
    <mergeCell ref="C73:F73"/>
    <mergeCell ref="G76:G77"/>
    <mergeCell ref="G66:H66"/>
    <mergeCell ref="G68:G69"/>
    <mergeCell ref="H68:H69"/>
    <mergeCell ref="C69:F69"/>
    <mergeCell ref="F70:F72"/>
    <mergeCell ref="C74:C76"/>
    <mergeCell ref="D74:D76"/>
    <mergeCell ref="F66:F68"/>
    <mergeCell ref="C70:C72"/>
    <mergeCell ref="D70:D72"/>
    <mergeCell ref="E70:E72"/>
    <mergeCell ref="G50:H50"/>
    <mergeCell ref="G52:G53"/>
    <mergeCell ref="H52:H53"/>
    <mergeCell ref="A62:A65"/>
    <mergeCell ref="A82:A85"/>
    <mergeCell ref="B82:B85"/>
    <mergeCell ref="A66:A69"/>
    <mergeCell ref="A70:A73"/>
    <mergeCell ref="A74:A77"/>
    <mergeCell ref="A78:A81"/>
    <mergeCell ref="B66:B69"/>
    <mergeCell ref="E74:E76"/>
    <mergeCell ref="G82:H82"/>
    <mergeCell ref="G84:G85"/>
    <mergeCell ref="H84:H85"/>
    <mergeCell ref="C85:F85"/>
    <mergeCell ref="C62:C64"/>
    <mergeCell ref="D62:D64"/>
    <mergeCell ref="E62:E64"/>
    <mergeCell ref="F62:F64"/>
    <mergeCell ref="F91:F93"/>
    <mergeCell ref="B50:B53"/>
    <mergeCell ref="C78:C80"/>
    <mergeCell ref="D78:D80"/>
    <mergeCell ref="E78:E80"/>
    <mergeCell ref="F78:F80"/>
    <mergeCell ref="C82:C84"/>
    <mergeCell ref="D82:D84"/>
    <mergeCell ref="E82:E84"/>
    <mergeCell ref="F82:F84"/>
    <mergeCell ref="C53:F53"/>
    <mergeCell ref="B70:B73"/>
    <mergeCell ref="C50:C52"/>
    <mergeCell ref="D50:D52"/>
    <mergeCell ref="E50:E52"/>
    <mergeCell ref="F50:F52"/>
    <mergeCell ref="C54:C56"/>
    <mergeCell ref="D54:D56"/>
    <mergeCell ref="E54:E56"/>
    <mergeCell ref="F54:F56"/>
    <mergeCell ref="C58:C60"/>
    <mergeCell ref="F74:F76"/>
    <mergeCell ref="D66:D68"/>
    <mergeCell ref="E66:E6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AFC571-79B5-457E-AC88-8D12A99AA437}">
  <dimension ref="A1:H169"/>
  <sheetViews>
    <sheetView zoomScale="80" zoomScaleNormal="80" workbookViewId="0">
      <pane ySplit="1" topLeftCell="A2" activePane="bottomLeft" state="frozen"/>
      <selection activeCell="C1" sqref="C1"/>
      <selection pane="bottomLeft" activeCell="A2" sqref="A2:A21"/>
    </sheetView>
  </sheetViews>
  <sheetFormatPr defaultColWidth="9.140625" defaultRowHeight="15.75" x14ac:dyDescent="0.25"/>
  <cols>
    <col min="1" max="1" width="12" style="43" customWidth="1"/>
    <col min="2" max="2" width="28.7109375" style="44" customWidth="1"/>
    <col min="3" max="3" width="23" style="43" customWidth="1"/>
    <col min="4" max="4" width="28.7109375" style="43" customWidth="1"/>
    <col min="5" max="5" width="24.42578125" style="43" customWidth="1"/>
    <col min="6" max="6" width="28" style="43" customWidth="1"/>
    <col min="7" max="7" width="43.85546875" style="43" customWidth="1"/>
    <col min="8" max="8" width="24.140625" style="43" customWidth="1"/>
    <col min="9" max="16384" width="9.140625" style="42"/>
  </cols>
  <sheetData>
    <row r="1" spans="1:8" s="74" customFormat="1" ht="48" thickBot="1" x14ac:dyDescent="0.3">
      <c r="A1" s="80" t="s">
        <v>0</v>
      </c>
      <c r="B1" s="79" t="s">
        <v>1</v>
      </c>
      <c r="C1" s="78" t="s">
        <v>2</v>
      </c>
      <c r="D1" s="77" t="s">
        <v>3</v>
      </c>
      <c r="E1" s="77" t="s">
        <v>4</v>
      </c>
      <c r="F1" s="77" t="s">
        <v>5</v>
      </c>
      <c r="G1" s="76" t="s">
        <v>6</v>
      </c>
      <c r="H1" s="75" t="s">
        <v>7</v>
      </c>
    </row>
    <row r="2" spans="1:8" x14ac:dyDescent="0.25">
      <c r="A2" s="73">
        <v>1</v>
      </c>
      <c r="B2" s="72" t="s">
        <v>251</v>
      </c>
      <c r="C2" s="71" t="s">
        <v>187</v>
      </c>
      <c r="D2" s="71" t="s">
        <v>329</v>
      </c>
      <c r="E2" s="71" t="s">
        <v>328</v>
      </c>
      <c r="F2" s="71" t="s">
        <v>327</v>
      </c>
      <c r="G2" s="70" t="s">
        <v>165</v>
      </c>
      <c r="H2" s="69"/>
    </row>
    <row r="3" spans="1:8" x14ac:dyDescent="0.25">
      <c r="A3" s="65"/>
      <c r="B3" s="64"/>
      <c r="C3" s="68"/>
      <c r="D3" s="68"/>
      <c r="E3" s="68"/>
      <c r="F3" s="68"/>
      <c r="G3" s="67" t="s">
        <v>186</v>
      </c>
      <c r="H3" s="66">
        <v>6</v>
      </c>
    </row>
    <row r="4" spans="1:8" x14ac:dyDescent="0.25">
      <c r="A4" s="65"/>
      <c r="B4" s="64"/>
      <c r="C4" s="68"/>
      <c r="D4" s="68"/>
      <c r="E4" s="68"/>
      <c r="F4" s="68"/>
      <c r="G4" s="67" t="s">
        <v>183</v>
      </c>
      <c r="H4" s="66">
        <v>6</v>
      </c>
    </row>
    <row r="5" spans="1:8" ht="31.5" x14ac:dyDescent="0.25">
      <c r="A5" s="65"/>
      <c r="B5" s="64"/>
      <c r="C5" s="68"/>
      <c r="D5" s="68"/>
      <c r="E5" s="68"/>
      <c r="F5" s="68"/>
      <c r="G5" s="67" t="s">
        <v>182</v>
      </c>
      <c r="H5" s="66">
        <v>6</v>
      </c>
    </row>
    <row r="6" spans="1:8" x14ac:dyDescent="0.25">
      <c r="A6" s="65"/>
      <c r="B6" s="64"/>
      <c r="C6" s="68"/>
      <c r="D6" s="68"/>
      <c r="E6" s="68"/>
      <c r="F6" s="68"/>
      <c r="G6" s="67" t="s">
        <v>181</v>
      </c>
      <c r="H6" s="66">
        <v>2</v>
      </c>
    </row>
    <row r="7" spans="1:8" x14ac:dyDescent="0.25">
      <c r="A7" s="65"/>
      <c r="B7" s="64"/>
      <c r="C7" s="68"/>
      <c r="D7" s="68"/>
      <c r="E7" s="68"/>
      <c r="F7" s="68"/>
      <c r="G7" s="67" t="s">
        <v>180</v>
      </c>
      <c r="H7" s="66">
        <v>5</v>
      </c>
    </row>
    <row r="8" spans="1:8" x14ac:dyDescent="0.25">
      <c r="A8" s="65"/>
      <c r="B8" s="64"/>
      <c r="C8" s="68"/>
      <c r="D8" s="68"/>
      <c r="E8" s="68"/>
      <c r="F8" s="68"/>
      <c r="G8" s="67" t="s">
        <v>179</v>
      </c>
      <c r="H8" s="66">
        <v>5</v>
      </c>
    </row>
    <row r="9" spans="1:8" ht="16.5" thickBot="1" x14ac:dyDescent="0.3">
      <c r="A9" s="65"/>
      <c r="B9" s="64"/>
      <c r="C9" s="68"/>
      <c r="D9" s="68"/>
      <c r="E9" s="68"/>
      <c r="F9" s="68"/>
      <c r="G9" s="67" t="s">
        <v>178</v>
      </c>
      <c r="H9" s="66">
        <v>6</v>
      </c>
    </row>
    <row r="10" spans="1:8" x14ac:dyDescent="0.25">
      <c r="A10" s="65"/>
      <c r="B10" s="64"/>
      <c r="C10" s="68"/>
      <c r="D10" s="68"/>
      <c r="E10" s="68"/>
      <c r="F10" s="68"/>
      <c r="G10" s="70" t="s">
        <v>133</v>
      </c>
      <c r="H10" s="69"/>
    </row>
    <row r="11" spans="1:8" x14ac:dyDescent="0.25">
      <c r="A11" s="65"/>
      <c r="B11" s="64"/>
      <c r="C11" s="68"/>
      <c r="D11" s="68"/>
      <c r="E11" s="68"/>
      <c r="F11" s="68"/>
      <c r="G11" s="67" t="s">
        <v>175</v>
      </c>
      <c r="H11" s="66">
        <v>30</v>
      </c>
    </row>
    <row r="12" spans="1:8" x14ac:dyDescent="0.25">
      <c r="A12" s="65"/>
      <c r="B12" s="64"/>
      <c r="C12" s="68"/>
      <c r="D12" s="68"/>
      <c r="E12" s="68"/>
      <c r="F12" s="68"/>
      <c r="G12" s="67" t="s">
        <v>174</v>
      </c>
      <c r="H12" s="66">
        <v>30</v>
      </c>
    </row>
    <row r="13" spans="1:8" x14ac:dyDescent="0.25">
      <c r="A13" s="65"/>
      <c r="B13" s="64"/>
      <c r="C13" s="68"/>
      <c r="D13" s="68"/>
      <c r="E13" s="68"/>
      <c r="F13" s="68"/>
      <c r="G13" s="67" t="s">
        <v>173</v>
      </c>
      <c r="H13" s="66">
        <v>30</v>
      </c>
    </row>
    <row r="14" spans="1:8" x14ac:dyDescent="0.25">
      <c r="A14" s="65"/>
      <c r="B14" s="64"/>
      <c r="C14" s="68"/>
      <c r="D14" s="68"/>
      <c r="E14" s="68"/>
      <c r="F14" s="68"/>
      <c r="G14" s="67" t="s">
        <v>172</v>
      </c>
      <c r="H14" s="66">
        <v>50</v>
      </c>
    </row>
    <row r="15" spans="1:8" x14ac:dyDescent="0.25">
      <c r="A15" s="65"/>
      <c r="B15" s="64"/>
      <c r="C15" s="68"/>
      <c r="D15" s="68"/>
      <c r="E15" s="68"/>
      <c r="F15" s="68"/>
      <c r="G15" s="67" t="s">
        <v>171</v>
      </c>
      <c r="H15" s="66">
        <v>30</v>
      </c>
    </row>
    <row r="16" spans="1:8" x14ac:dyDescent="0.25">
      <c r="A16" s="65"/>
      <c r="B16" s="64"/>
      <c r="C16" s="68"/>
      <c r="D16" s="68"/>
      <c r="E16" s="68"/>
      <c r="F16" s="68"/>
      <c r="G16" s="67" t="s">
        <v>159</v>
      </c>
      <c r="H16" s="66">
        <v>5</v>
      </c>
    </row>
    <row r="17" spans="1:8" ht="16.5" thickBot="1" x14ac:dyDescent="0.3">
      <c r="A17" s="65"/>
      <c r="B17" s="64"/>
      <c r="C17" s="68"/>
      <c r="D17" s="68"/>
      <c r="E17" s="68"/>
      <c r="F17" s="68"/>
      <c r="G17" s="67" t="s">
        <v>170</v>
      </c>
      <c r="H17" s="66">
        <v>50</v>
      </c>
    </row>
    <row r="18" spans="1:8" x14ac:dyDescent="0.25">
      <c r="A18" s="65"/>
      <c r="B18" s="64"/>
      <c r="C18" s="68"/>
      <c r="D18" s="68"/>
      <c r="E18" s="68"/>
      <c r="F18" s="68"/>
      <c r="G18" s="70" t="s">
        <v>144</v>
      </c>
      <c r="H18" s="69"/>
    </row>
    <row r="19" spans="1:8" x14ac:dyDescent="0.25">
      <c r="A19" s="65"/>
      <c r="B19" s="64"/>
      <c r="C19" s="68"/>
      <c r="D19" s="68"/>
      <c r="E19" s="68"/>
      <c r="F19" s="68"/>
      <c r="G19" s="67" t="s">
        <v>143</v>
      </c>
      <c r="H19" s="66">
        <v>5</v>
      </c>
    </row>
    <row r="20" spans="1:8" ht="16.5" thickBot="1" x14ac:dyDescent="0.3">
      <c r="A20" s="65"/>
      <c r="B20" s="64"/>
      <c r="C20" s="63"/>
      <c r="D20" s="63"/>
      <c r="E20" s="63"/>
      <c r="F20" s="63"/>
      <c r="G20" s="62" t="s">
        <v>8</v>
      </c>
      <c r="H20" s="61">
        <f>SUM(H3:H9,H11:H17,H19:H19,)</f>
        <v>266</v>
      </c>
    </row>
    <row r="21" spans="1:8" ht="127.5" customHeight="1" thickBot="1" x14ac:dyDescent="0.3">
      <c r="A21" s="60"/>
      <c r="B21" s="59"/>
      <c r="C21" s="58" t="s">
        <v>326</v>
      </c>
      <c r="D21" s="58"/>
      <c r="E21" s="58"/>
      <c r="F21" s="57"/>
      <c r="G21" s="56"/>
      <c r="H21" s="55"/>
    </row>
    <row r="22" spans="1:8" x14ac:dyDescent="0.25">
      <c r="A22" s="73">
        <v>2</v>
      </c>
      <c r="B22" s="72" t="s">
        <v>251</v>
      </c>
      <c r="C22" s="71" t="s">
        <v>325</v>
      </c>
      <c r="D22" s="71" t="s">
        <v>185</v>
      </c>
      <c r="E22" s="71" t="s">
        <v>184</v>
      </c>
      <c r="F22" s="71" t="s">
        <v>324</v>
      </c>
      <c r="G22" s="70" t="s">
        <v>165</v>
      </c>
      <c r="H22" s="69"/>
    </row>
    <row r="23" spans="1:8" x14ac:dyDescent="0.25">
      <c r="A23" s="65"/>
      <c r="B23" s="64"/>
      <c r="C23" s="68"/>
      <c r="D23" s="68"/>
      <c r="E23" s="68"/>
      <c r="F23" s="68"/>
      <c r="G23" s="67" t="s">
        <v>186</v>
      </c>
      <c r="H23" s="66">
        <v>6</v>
      </c>
    </row>
    <row r="24" spans="1:8" x14ac:dyDescent="0.25">
      <c r="A24" s="65"/>
      <c r="B24" s="64"/>
      <c r="C24" s="68"/>
      <c r="D24" s="68"/>
      <c r="E24" s="68"/>
      <c r="F24" s="68"/>
      <c r="G24" s="67" t="s">
        <v>183</v>
      </c>
      <c r="H24" s="66">
        <v>6</v>
      </c>
    </row>
    <row r="25" spans="1:8" ht="31.5" x14ac:dyDescent="0.25">
      <c r="A25" s="65"/>
      <c r="B25" s="64"/>
      <c r="C25" s="68"/>
      <c r="D25" s="68"/>
      <c r="E25" s="68"/>
      <c r="F25" s="68"/>
      <c r="G25" s="67" t="s">
        <v>182</v>
      </c>
      <c r="H25" s="66">
        <v>6</v>
      </c>
    </row>
    <row r="26" spans="1:8" x14ac:dyDescent="0.25">
      <c r="A26" s="65"/>
      <c r="B26" s="64"/>
      <c r="C26" s="68"/>
      <c r="D26" s="68"/>
      <c r="E26" s="68"/>
      <c r="F26" s="68"/>
      <c r="G26" s="67" t="s">
        <v>181</v>
      </c>
      <c r="H26" s="66">
        <v>2</v>
      </c>
    </row>
    <row r="27" spans="1:8" x14ac:dyDescent="0.25">
      <c r="A27" s="65"/>
      <c r="B27" s="64"/>
      <c r="C27" s="68"/>
      <c r="D27" s="68"/>
      <c r="E27" s="68"/>
      <c r="F27" s="68"/>
      <c r="G27" s="67" t="s">
        <v>180</v>
      </c>
      <c r="H27" s="66">
        <v>5</v>
      </c>
    </row>
    <row r="28" spans="1:8" x14ac:dyDescent="0.25">
      <c r="A28" s="65"/>
      <c r="B28" s="64"/>
      <c r="C28" s="68"/>
      <c r="D28" s="68"/>
      <c r="E28" s="68"/>
      <c r="F28" s="68"/>
      <c r="G28" s="67" t="s">
        <v>179</v>
      </c>
      <c r="H28" s="66">
        <v>5</v>
      </c>
    </row>
    <row r="29" spans="1:8" x14ac:dyDescent="0.25">
      <c r="A29" s="65"/>
      <c r="B29" s="64"/>
      <c r="C29" s="68"/>
      <c r="D29" s="68"/>
      <c r="E29" s="68"/>
      <c r="F29" s="68"/>
      <c r="G29" s="67" t="s">
        <v>178</v>
      </c>
      <c r="H29" s="66">
        <v>6</v>
      </c>
    </row>
    <row r="30" spans="1:8" ht="31.5" x14ac:dyDescent="0.25">
      <c r="A30" s="65"/>
      <c r="B30" s="64"/>
      <c r="C30" s="68"/>
      <c r="D30" s="68"/>
      <c r="E30" s="68"/>
      <c r="F30" s="68"/>
      <c r="G30" s="67" t="s">
        <v>323</v>
      </c>
      <c r="H30" s="66">
        <v>11</v>
      </c>
    </row>
    <row r="31" spans="1:8" x14ac:dyDescent="0.25">
      <c r="A31" s="65"/>
      <c r="B31" s="64"/>
      <c r="C31" s="68"/>
      <c r="D31" s="68"/>
      <c r="E31" s="68"/>
      <c r="F31" s="68"/>
      <c r="G31" s="67" t="s">
        <v>177</v>
      </c>
      <c r="H31" s="66">
        <v>13</v>
      </c>
    </row>
    <row r="32" spans="1:8" ht="16.5" thickBot="1" x14ac:dyDescent="0.3">
      <c r="A32" s="65"/>
      <c r="B32" s="64"/>
      <c r="C32" s="68"/>
      <c r="D32" s="68"/>
      <c r="E32" s="68"/>
      <c r="F32" s="68"/>
      <c r="G32" s="67" t="s">
        <v>176</v>
      </c>
      <c r="H32" s="66">
        <v>7</v>
      </c>
    </row>
    <row r="33" spans="1:8" x14ac:dyDescent="0.25">
      <c r="A33" s="65"/>
      <c r="B33" s="64"/>
      <c r="C33" s="68"/>
      <c r="D33" s="68"/>
      <c r="E33" s="68"/>
      <c r="F33" s="68"/>
      <c r="G33" s="70" t="s">
        <v>133</v>
      </c>
      <c r="H33" s="69"/>
    </row>
    <row r="34" spans="1:8" x14ac:dyDescent="0.25">
      <c r="A34" s="65"/>
      <c r="B34" s="64"/>
      <c r="C34" s="68"/>
      <c r="D34" s="68"/>
      <c r="E34" s="68"/>
      <c r="F34" s="68"/>
      <c r="G34" s="67" t="s">
        <v>175</v>
      </c>
      <c r="H34" s="66">
        <v>20</v>
      </c>
    </row>
    <row r="35" spans="1:8" x14ac:dyDescent="0.25">
      <c r="A35" s="65"/>
      <c r="B35" s="64"/>
      <c r="C35" s="68"/>
      <c r="D35" s="68"/>
      <c r="E35" s="68"/>
      <c r="F35" s="68"/>
      <c r="G35" s="67" t="s">
        <v>174</v>
      </c>
      <c r="H35" s="66">
        <v>16</v>
      </c>
    </row>
    <row r="36" spans="1:8" x14ac:dyDescent="0.25">
      <c r="A36" s="65"/>
      <c r="B36" s="64"/>
      <c r="C36" s="68"/>
      <c r="D36" s="68"/>
      <c r="E36" s="68"/>
      <c r="F36" s="68"/>
      <c r="G36" s="67" t="s">
        <v>173</v>
      </c>
      <c r="H36" s="66">
        <v>20</v>
      </c>
    </row>
    <row r="37" spans="1:8" x14ac:dyDescent="0.25">
      <c r="A37" s="65"/>
      <c r="B37" s="64"/>
      <c r="C37" s="68"/>
      <c r="D37" s="68"/>
      <c r="E37" s="68"/>
      <c r="F37" s="68"/>
      <c r="G37" s="67" t="s">
        <v>172</v>
      </c>
      <c r="H37" s="66">
        <v>20</v>
      </c>
    </row>
    <row r="38" spans="1:8" x14ac:dyDescent="0.25">
      <c r="A38" s="65"/>
      <c r="B38" s="64"/>
      <c r="C38" s="68"/>
      <c r="D38" s="68"/>
      <c r="E38" s="68"/>
      <c r="F38" s="68"/>
      <c r="G38" s="67" t="s">
        <v>171</v>
      </c>
      <c r="H38" s="66">
        <v>20</v>
      </c>
    </row>
    <row r="39" spans="1:8" x14ac:dyDescent="0.25">
      <c r="A39" s="65"/>
      <c r="B39" s="64"/>
      <c r="C39" s="68"/>
      <c r="D39" s="68"/>
      <c r="E39" s="68"/>
      <c r="F39" s="68"/>
      <c r="G39" s="67" t="s">
        <v>159</v>
      </c>
      <c r="H39" s="66">
        <v>5</v>
      </c>
    </row>
    <row r="40" spans="1:8" x14ac:dyDescent="0.25">
      <c r="A40" s="65"/>
      <c r="B40" s="64"/>
      <c r="C40" s="68"/>
      <c r="D40" s="68"/>
      <c r="E40" s="68"/>
      <c r="F40" s="68"/>
      <c r="G40" s="67" t="s">
        <v>170</v>
      </c>
      <c r="H40" s="66">
        <v>20</v>
      </c>
    </row>
    <row r="41" spans="1:8" ht="16.5" thickBot="1" x14ac:dyDescent="0.3">
      <c r="A41" s="65"/>
      <c r="B41" s="64"/>
      <c r="C41" s="63"/>
      <c r="D41" s="63"/>
      <c r="E41" s="63"/>
      <c r="F41" s="63"/>
      <c r="G41" s="62" t="s">
        <v>8</v>
      </c>
      <c r="H41" s="61">
        <f>SUM(H23:H32,H34:H40)</f>
        <v>188</v>
      </c>
    </row>
    <row r="42" spans="1:8" ht="139.5" customHeight="1" thickBot="1" x14ac:dyDescent="0.3">
      <c r="A42" s="60"/>
      <c r="B42" s="59"/>
      <c r="C42" s="58" t="s">
        <v>322</v>
      </c>
      <c r="D42" s="58"/>
      <c r="E42" s="58"/>
      <c r="F42" s="57"/>
      <c r="G42" s="56"/>
      <c r="H42" s="55"/>
    </row>
    <row r="43" spans="1:8" x14ac:dyDescent="0.25">
      <c r="A43" s="73">
        <v>3</v>
      </c>
      <c r="B43" s="72" t="s">
        <v>251</v>
      </c>
      <c r="C43" s="71" t="s">
        <v>321</v>
      </c>
      <c r="D43" s="71" t="s">
        <v>168</v>
      </c>
      <c r="E43" s="71" t="s">
        <v>167</v>
      </c>
      <c r="F43" s="71" t="s">
        <v>166</v>
      </c>
      <c r="G43" s="70" t="s">
        <v>165</v>
      </c>
      <c r="H43" s="69"/>
    </row>
    <row r="44" spans="1:8" x14ac:dyDescent="0.25">
      <c r="A44" s="65"/>
      <c r="B44" s="64"/>
      <c r="C44" s="68"/>
      <c r="D44" s="68"/>
      <c r="E44" s="68"/>
      <c r="F44" s="68"/>
      <c r="G44" s="67" t="s">
        <v>164</v>
      </c>
      <c r="H44" s="66">
        <v>36</v>
      </c>
    </row>
    <row r="45" spans="1:8" ht="136.5" customHeight="1" thickBot="1" x14ac:dyDescent="0.3">
      <c r="A45" s="65"/>
      <c r="B45" s="64"/>
      <c r="C45" s="63"/>
      <c r="D45" s="63"/>
      <c r="E45" s="63"/>
      <c r="F45" s="63"/>
      <c r="G45" s="62" t="s">
        <v>8</v>
      </c>
      <c r="H45" s="61">
        <f>SUM(H44:H44)</f>
        <v>36</v>
      </c>
    </row>
    <row r="46" spans="1:8" ht="141.75" customHeight="1" thickBot="1" x14ac:dyDescent="0.3">
      <c r="A46" s="60"/>
      <c r="B46" s="59"/>
      <c r="C46" s="58" t="s">
        <v>320</v>
      </c>
      <c r="D46" s="58"/>
      <c r="E46" s="58"/>
      <c r="F46" s="57"/>
      <c r="G46" s="56"/>
      <c r="H46" s="55"/>
    </row>
    <row r="47" spans="1:8" x14ac:dyDescent="0.25">
      <c r="A47" s="73">
        <v>4</v>
      </c>
      <c r="B47" s="72" t="s">
        <v>251</v>
      </c>
      <c r="C47" s="71" t="s">
        <v>319</v>
      </c>
      <c r="D47" s="71" t="s">
        <v>163</v>
      </c>
      <c r="E47" s="71" t="s">
        <v>318</v>
      </c>
      <c r="F47" s="71" t="s">
        <v>317</v>
      </c>
      <c r="G47" s="70" t="s">
        <v>316</v>
      </c>
      <c r="H47" s="69"/>
    </row>
    <row r="48" spans="1:8" x14ac:dyDescent="0.25">
      <c r="A48" s="65"/>
      <c r="B48" s="64"/>
      <c r="C48" s="68"/>
      <c r="D48" s="68"/>
      <c r="E48" s="68"/>
      <c r="F48" s="68"/>
      <c r="G48" s="67" t="s">
        <v>315</v>
      </c>
      <c r="H48" s="66">
        <v>20</v>
      </c>
    </row>
    <row r="49" spans="1:8" x14ac:dyDescent="0.25">
      <c r="A49" s="65"/>
      <c r="B49" s="64"/>
      <c r="C49" s="68"/>
      <c r="D49" s="68"/>
      <c r="E49" s="68"/>
      <c r="F49" s="68"/>
      <c r="G49" s="67" t="s">
        <v>314</v>
      </c>
      <c r="H49" s="66">
        <v>20</v>
      </c>
    </row>
    <row r="50" spans="1:8" x14ac:dyDescent="0.25">
      <c r="A50" s="65"/>
      <c r="B50" s="64"/>
      <c r="C50" s="68"/>
      <c r="D50" s="68"/>
      <c r="E50" s="68"/>
      <c r="F50" s="68"/>
      <c r="G50" s="67" t="s">
        <v>313</v>
      </c>
      <c r="H50" s="66">
        <v>20</v>
      </c>
    </row>
    <row r="51" spans="1:8" x14ac:dyDescent="0.25">
      <c r="A51" s="65"/>
      <c r="B51" s="64"/>
      <c r="C51" s="68"/>
      <c r="D51" s="68"/>
      <c r="E51" s="68"/>
      <c r="F51" s="68"/>
      <c r="G51" s="67" t="s">
        <v>312</v>
      </c>
      <c r="H51" s="66">
        <v>12</v>
      </c>
    </row>
    <row r="52" spans="1:8" ht="31.5" x14ac:dyDescent="0.25">
      <c r="A52" s="65"/>
      <c r="B52" s="64"/>
      <c r="C52" s="68"/>
      <c r="D52" s="68"/>
      <c r="E52" s="68"/>
      <c r="F52" s="68"/>
      <c r="G52" s="67" t="s">
        <v>162</v>
      </c>
      <c r="H52" s="66">
        <v>31</v>
      </c>
    </row>
    <row r="53" spans="1:8" ht="64.5" customHeight="1" thickBot="1" x14ac:dyDescent="0.3">
      <c r="A53" s="65"/>
      <c r="B53" s="64"/>
      <c r="C53" s="63"/>
      <c r="D53" s="63"/>
      <c r="E53" s="63"/>
      <c r="F53" s="63"/>
      <c r="G53" s="62" t="s">
        <v>8</v>
      </c>
      <c r="H53" s="61">
        <f>SUM(H48:H52,)</f>
        <v>103</v>
      </c>
    </row>
    <row r="54" spans="1:8" ht="187.5" customHeight="1" thickBot="1" x14ac:dyDescent="0.3">
      <c r="A54" s="60"/>
      <c r="B54" s="59"/>
      <c r="C54" s="58" t="s">
        <v>311</v>
      </c>
      <c r="D54" s="58"/>
      <c r="E54" s="58"/>
      <c r="F54" s="57"/>
      <c r="G54" s="56"/>
      <c r="H54" s="55"/>
    </row>
    <row r="55" spans="1:8" x14ac:dyDescent="0.25">
      <c r="A55" s="73">
        <v>5</v>
      </c>
      <c r="B55" s="72" t="s">
        <v>269</v>
      </c>
      <c r="C55" s="71" t="s">
        <v>310</v>
      </c>
      <c r="D55" s="71" t="s">
        <v>158</v>
      </c>
      <c r="E55" s="71" t="s">
        <v>309</v>
      </c>
      <c r="F55" s="71" t="s">
        <v>308</v>
      </c>
      <c r="G55" s="70" t="s">
        <v>144</v>
      </c>
      <c r="H55" s="69"/>
    </row>
    <row r="56" spans="1:8" x14ac:dyDescent="0.25">
      <c r="A56" s="65"/>
      <c r="B56" s="64"/>
      <c r="C56" s="68"/>
      <c r="D56" s="68"/>
      <c r="E56" s="68"/>
      <c r="F56" s="68"/>
      <c r="G56" s="67" t="s">
        <v>150</v>
      </c>
      <c r="H56" s="66">
        <v>8</v>
      </c>
    </row>
    <row r="57" spans="1:8" x14ac:dyDescent="0.25">
      <c r="A57" s="65"/>
      <c r="B57" s="64"/>
      <c r="C57" s="68"/>
      <c r="D57" s="68"/>
      <c r="E57" s="68"/>
      <c r="F57" s="68"/>
      <c r="G57" s="67" t="s">
        <v>142</v>
      </c>
      <c r="H57" s="66">
        <v>5</v>
      </c>
    </row>
    <row r="58" spans="1:8" x14ac:dyDescent="0.25">
      <c r="A58" s="65"/>
      <c r="B58" s="64"/>
      <c r="C58" s="68"/>
      <c r="D58" s="68"/>
      <c r="E58" s="68"/>
      <c r="F58" s="68"/>
      <c r="G58" s="67" t="s">
        <v>141</v>
      </c>
      <c r="H58" s="66">
        <v>8</v>
      </c>
    </row>
    <row r="59" spans="1:8" x14ac:dyDescent="0.25">
      <c r="A59" s="65"/>
      <c r="B59" s="64"/>
      <c r="C59" s="68"/>
      <c r="D59" s="68"/>
      <c r="E59" s="68"/>
      <c r="F59" s="68"/>
      <c r="G59" s="67" t="s">
        <v>139</v>
      </c>
      <c r="H59" s="66">
        <v>8</v>
      </c>
    </row>
    <row r="60" spans="1:8" ht="218.25" customHeight="1" thickBot="1" x14ac:dyDescent="0.3">
      <c r="A60" s="65"/>
      <c r="B60" s="64"/>
      <c r="C60" s="63"/>
      <c r="D60" s="63"/>
      <c r="E60" s="63"/>
      <c r="F60" s="63"/>
      <c r="G60" s="62" t="s">
        <v>8</v>
      </c>
      <c r="H60" s="61">
        <f>SUM(H56:H59,)</f>
        <v>29</v>
      </c>
    </row>
    <row r="61" spans="1:8" ht="138.75" customHeight="1" thickBot="1" x14ac:dyDescent="0.3">
      <c r="A61" s="60"/>
      <c r="B61" s="59"/>
      <c r="C61" s="58" t="s">
        <v>307</v>
      </c>
      <c r="D61" s="58"/>
      <c r="E61" s="58"/>
      <c r="F61" s="57"/>
      <c r="G61" s="56"/>
      <c r="H61" s="55"/>
    </row>
    <row r="62" spans="1:8" x14ac:dyDescent="0.25">
      <c r="A62" s="73">
        <v>6</v>
      </c>
      <c r="B62" s="72" t="s">
        <v>251</v>
      </c>
      <c r="C62" s="71" t="s">
        <v>306</v>
      </c>
      <c r="D62" s="71" t="s">
        <v>161</v>
      </c>
      <c r="E62" s="71" t="s">
        <v>305</v>
      </c>
      <c r="F62" s="71" t="s">
        <v>160</v>
      </c>
      <c r="G62" s="70" t="s">
        <v>133</v>
      </c>
      <c r="H62" s="69"/>
    </row>
    <row r="63" spans="1:8" x14ac:dyDescent="0.25">
      <c r="A63" s="65"/>
      <c r="B63" s="64"/>
      <c r="C63" s="68"/>
      <c r="D63" s="68"/>
      <c r="E63" s="68"/>
      <c r="F63" s="68"/>
      <c r="G63" s="67" t="s">
        <v>159</v>
      </c>
      <c r="H63" s="66">
        <v>15</v>
      </c>
    </row>
    <row r="64" spans="1:8" ht="159.75" customHeight="1" thickBot="1" x14ac:dyDescent="0.3">
      <c r="A64" s="65"/>
      <c r="B64" s="64"/>
      <c r="C64" s="63"/>
      <c r="D64" s="63"/>
      <c r="E64" s="63"/>
      <c r="F64" s="63"/>
      <c r="G64" s="62" t="s">
        <v>8</v>
      </c>
      <c r="H64" s="61">
        <f>SUM(H63:H63,)</f>
        <v>15</v>
      </c>
    </row>
    <row r="65" spans="1:8" ht="133.5" customHeight="1" thickBot="1" x14ac:dyDescent="0.3">
      <c r="A65" s="60"/>
      <c r="B65" s="59"/>
      <c r="C65" s="58" t="s">
        <v>304</v>
      </c>
      <c r="D65" s="58"/>
      <c r="E65" s="58"/>
      <c r="F65" s="57"/>
      <c r="G65" s="56"/>
      <c r="H65" s="55"/>
    </row>
    <row r="66" spans="1:8" x14ac:dyDescent="0.25">
      <c r="A66" s="73">
        <v>7</v>
      </c>
      <c r="B66" s="72" t="s">
        <v>201</v>
      </c>
      <c r="C66" s="71" t="s">
        <v>238</v>
      </c>
      <c r="D66" s="71" t="s">
        <v>237</v>
      </c>
      <c r="E66" s="71" t="s">
        <v>236</v>
      </c>
      <c r="F66" s="71" t="s">
        <v>303</v>
      </c>
      <c r="G66" s="70" t="s">
        <v>210</v>
      </c>
      <c r="H66" s="69"/>
    </row>
    <row r="67" spans="1:8" x14ac:dyDescent="0.25">
      <c r="A67" s="65"/>
      <c r="B67" s="64"/>
      <c r="C67" s="68"/>
      <c r="D67" s="68"/>
      <c r="E67" s="68"/>
      <c r="F67" s="68"/>
      <c r="G67" s="67" t="s">
        <v>234</v>
      </c>
      <c r="H67" s="66">
        <v>8</v>
      </c>
    </row>
    <row r="68" spans="1:8" ht="97.5" customHeight="1" thickBot="1" x14ac:dyDescent="0.3">
      <c r="A68" s="65"/>
      <c r="B68" s="64"/>
      <c r="C68" s="63"/>
      <c r="D68" s="63"/>
      <c r="E68" s="63"/>
      <c r="F68" s="63"/>
      <c r="G68" s="62" t="s">
        <v>8</v>
      </c>
      <c r="H68" s="61">
        <f>SUM(H67:H67,)</f>
        <v>8</v>
      </c>
    </row>
    <row r="69" spans="1:8" ht="90.75" customHeight="1" thickBot="1" x14ac:dyDescent="0.3">
      <c r="A69" s="60"/>
      <c r="B69" s="59"/>
      <c r="C69" s="58" t="s">
        <v>302</v>
      </c>
      <c r="D69" s="58"/>
      <c r="E69" s="58"/>
      <c r="F69" s="57"/>
      <c r="G69" s="56"/>
      <c r="H69" s="55"/>
    </row>
    <row r="70" spans="1:8" x14ac:dyDescent="0.25">
      <c r="A70" s="73">
        <v>8</v>
      </c>
      <c r="B70" s="72" t="s">
        <v>269</v>
      </c>
      <c r="C70" s="71" t="s">
        <v>301</v>
      </c>
      <c r="D70" s="71" t="s">
        <v>157</v>
      </c>
      <c r="E70" s="71" t="s">
        <v>156</v>
      </c>
      <c r="F70" s="71" t="s">
        <v>300</v>
      </c>
      <c r="G70" s="70" t="s">
        <v>137</v>
      </c>
      <c r="H70" s="69"/>
    </row>
    <row r="71" spans="1:8" x14ac:dyDescent="0.25">
      <c r="A71" s="65"/>
      <c r="B71" s="64"/>
      <c r="C71" s="68"/>
      <c r="D71" s="68"/>
      <c r="E71" s="68"/>
      <c r="F71" s="68"/>
      <c r="G71" s="67" t="s">
        <v>155</v>
      </c>
      <c r="H71" s="66">
        <v>8</v>
      </c>
    </row>
    <row r="72" spans="1:8" x14ac:dyDescent="0.25">
      <c r="A72" s="65"/>
      <c r="B72" s="64"/>
      <c r="C72" s="68"/>
      <c r="D72" s="68"/>
      <c r="E72" s="68"/>
      <c r="F72" s="68"/>
      <c r="G72" s="67" t="s">
        <v>154</v>
      </c>
      <c r="H72" s="66">
        <v>4</v>
      </c>
    </row>
    <row r="73" spans="1:8" x14ac:dyDescent="0.25">
      <c r="A73" s="65"/>
      <c r="B73" s="64"/>
      <c r="C73" s="68"/>
      <c r="D73" s="68"/>
      <c r="E73" s="68"/>
      <c r="F73" s="68"/>
      <c r="G73" s="67" t="s">
        <v>131</v>
      </c>
      <c r="H73" s="66">
        <v>16</v>
      </c>
    </row>
    <row r="74" spans="1:8" x14ac:dyDescent="0.25">
      <c r="A74" s="65"/>
      <c r="B74" s="64"/>
      <c r="C74" s="68"/>
      <c r="D74" s="68"/>
      <c r="E74" s="68"/>
      <c r="F74" s="68"/>
      <c r="G74" s="67" t="s">
        <v>136</v>
      </c>
      <c r="H74" s="66">
        <v>36</v>
      </c>
    </row>
    <row r="75" spans="1:8" x14ac:dyDescent="0.25">
      <c r="A75" s="65"/>
      <c r="B75" s="64"/>
      <c r="C75" s="68"/>
      <c r="D75" s="68"/>
      <c r="E75" s="68"/>
      <c r="F75" s="68"/>
      <c r="G75" s="67" t="s">
        <v>145</v>
      </c>
      <c r="H75" s="66">
        <v>4</v>
      </c>
    </row>
    <row r="76" spans="1:8" ht="81" customHeight="1" thickBot="1" x14ac:dyDescent="0.3">
      <c r="A76" s="65"/>
      <c r="B76" s="64"/>
      <c r="C76" s="63"/>
      <c r="D76" s="63"/>
      <c r="E76" s="63"/>
      <c r="F76" s="63"/>
      <c r="G76" s="62" t="s">
        <v>8</v>
      </c>
      <c r="H76" s="61">
        <f>SUM(H71:H75,)</f>
        <v>68</v>
      </c>
    </row>
    <row r="77" spans="1:8" ht="132" customHeight="1" thickBot="1" x14ac:dyDescent="0.3">
      <c r="A77" s="60"/>
      <c r="B77" s="59"/>
      <c r="C77" s="58" t="s">
        <v>299</v>
      </c>
      <c r="D77" s="58"/>
      <c r="E77" s="58"/>
      <c r="F77" s="57"/>
      <c r="G77" s="56"/>
      <c r="H77" s="55"/>
    </row>
    <row r="78" spans="1:8" x14ac:dyDescent="0.25">
      <c r="A78" s="73">
        <v>9</v>
      </c>
      <c r="B78" s="72" t="s">
        <v>269</v>
      </c>
      <c r="C78" s="71" t="s">
        <v>153</v>
      </c>
      <c r="D78" s="71" t="s">
        <v>298</v>
      </c>
      <c r="E78" s="71" t="s">
        <v>152</v>
      </c>
      <c r="F78" s="71" t="s">
        <v>151</v>
      </c>
      <c r="G78" s="70" t="s">
        <v>137</v>
      </c>
      <c r="H78" s="69"/>
    </row>
    <row r="79" spans="1:8" ht="31.5" x14ac:dyDescent="0.25">
      <c r="A79" s="65"/>
      <c r="B79" s="64"/>
      <c r="C79" s="68"/>
      <c r="D79" s="68"/>
      <c r="E79" s="68"/>
      <c r="F79" s="68"/>
      <c r="G79" s="67" t="s">
        <v>296</v>
      </c>
      <c r="H79" s="66">
        <v>6</v>
      </c>
    </row>
    <row r="80" spans="1:8" ht="90.75" customHeight="1" thickBot="1" x14ac:dyDescent="0.3">
      <c r="A80" s="65"/>
      <c r="B80" s="64"/>
      <c r="C80" s="63"/>
      <c r="D80" s="63"/>
      <c r="E80" s="63"/>
      <c r="F80" s="63"/>
      <c r="G80" s="62" t="s">
        <v>8</v>
      </c>
      <c r="H80" s="61">
        <f>SUM(H79:H79,)</f>
        <v>6</v>
      </c>
    </row>
    <row r="81" spans="1:8" ht="112.5" customHeight="1" thickBot="1" x14ac:dyDescent="0.3">
      <c r="A81" s="60"/>
      <c r="B81" s="59"/>
      <c r="C81" s="58" t="s">
        <v>297</v>
      </c>
      <c r="D81" s="58"/>
      <c r="E81" s="58"/>
      <c r="F81" s="57"/>
      <c r="G81" s="56"/>
      <c r="H81" s="55"/>
    </row>
    <row r="82" spans="1:8" x14ac:dyDescent="0.25">
      <c r="A82" s="73">
        <v>10</v>
      </c>
      <c r="B82" s="72" t="s">
        <v>269</v>
      </c>
      <c r="C82" s="71" t="s">
        <v>149</v>
      </c>
      <c r="D82" s="71" t="s">
        <v>148</v>
      </c>
      <c r="E82" s="71" t="s">
        <v>147</v>
      </c>
      <c r="F82" s="71" t="s">
        <v>146</v>
      </c>
      <c r="G82" s="70" t="s">
        <v>137</v>
      </c>
      <c r="H82" s="69"/>
    </row>
    <row r="83" spans="1:8" x14ac:dyDescent="0.25">
      <c r="A83" s="65"/>
      <c r="B83" s="64"/>
      <c r="C83" s="68"/>
      <c r="D83" s="68"/>
      <c r="E83" s="68"/>
      <c r="F83" s="68"/>
      <c r="G83" s="67" t="s">
        <v>145</v>
      </c>
      <c r="H83" s="66">
        <v>2</v>
      </c>
    </row>
    <row r="84" spans="1:8" ht="31.5" x14ac:dyDescent="0.25">
      <c r="A84" s="65"/>
      <c r="B84" s="64"/>
      <c r="C84" s="68"/>
      <c r="D84" s="68"/>
      <c r="E84" s="68"/>
      <c r="F84" s="68"/>
      <c r="G84" s="67" t="s">
        <v>296</v>
      </c>
      <c r="H84" s="66">
        <v>2</v>
      </c>
    </row>
    <row r="85" spans="1:8" ht="16.5" thickBot="1" x14ac:dyDescent="0.3">
      <c r="A85" s="65"/>
      <c r="B85" s="64"/>
      <c r="C85" s="63"/>
      <c r="D85" s="63"/>
      <c r="E85" s="63"/>
      <c r="F85" s="63"/>
      <c r="G85" s="62" t="s">
        <v>8</v>
      </c>
      <c r="H85" s="61">
        <f>SUM(H83:H84,)</f>
        <v>4</v>
      </c>
    </row>
    <row r="86" spans="1:8" ht="113.25" customHeight="1" thickBot="1" x14ac:dyDescent="0.3">
      <c r="A86" s="60"/>
      <c r="B86" s="59"/>
      <c r="C86" s="58" t="s">
        <v>295</v>
      </c>
      <c r="D86" s="58"/>
      <c r="E86" s="58"/>
      <c r="F86" s="57"/>
      <c r="G86" s="56"/>
      <c r="H86" s="55"/>
    </row>
    <row r="87" spans="1:8" x14ac:dyDescent="0.25">
      <c r="A87" s="73">
        <v>11</v>
      </c>
      <c r="B87" s="72" t="s">
        <v>269</v>
      </c>
      <c r="C87" s="71" t="s">
        <v>294</v>
      </c>
      <c r="D87" s="71" t="s">
        <v>293</v>
      </c>
      <c r="E87" s="71" t="s">
        <v>292</v>
      </c>
      <c r="F87" s="71" t="s">
        <v>291</v>
      </c>
      <c r="G87" s="70" t="s">
        <v>144</v>
      </c>
      <c r="H87" s="69"/>
    </row>
    <row r="88" spans="1:8" x14ac:dyDescent="0.25">
      <c r="A88" s="65"/>
      <c r="B88" s="64"/>
      <c r="C88" s="68"/>
      <c r="D88" s="68"/>
      <c r="E88" s="68"/>
      <c r="F88" s="68"/>
      <c r="G88" s="67" t="s">
        <v>143</v>
      </c>
      <c r="H88" s="66">
        <v>5</v>
      </c>
    </row>
    <row r="89" spans="1:8" x14ac:dyDescent="0.25">
      <c r="A89" s="65"/>
      <c r="B89" s="64"/>
      <c r="C89" s="68"/>
      <c r="D89" s="68"/>
      <c r="E89" s="68"/>
      <c r="F89" s="68"/>
      <c r="G89" s="67" t="s">
        <v>142</v>
      </c>
      <c r="H89" s="66">
        <v>5</v>
      </c>
    </row>
    <row r="90" spans="1:8" x14ac:dyDescent="0.25">
      <c r="A90" s="65"/>
      <c r="B90" s="64"/>
      <c r="C90" s="68"/>
      <c r="D90" s="68"/>
      <c r="E90" s="68"/>
      <c r="F90" s="68"/>
      <c r="G90" s="67" t="s">
        <v>141</v>
      </c>
      <c r="H90" s="66">
        <v>9</v>
      </c>
    </row>
    <row r="91" spans="1:8" x14ac:dyDescent="0.25">
      <c r="A91" s="65"/>
      <c r="B91" s="64"/>
      <c r="C91" s="68"/>
      <c r="D91" s="68"/>
      <c r="E91" s="68"/>
      <c r="F91" s="68"/>
      <c r="G91" s="67" t="s">
        <v>139</v>
      </c>
      <c r="H91" s="66">
        <v>8</v>
      </c>
    </row>
    <row r="92" spans="1:8" x14ac:dyDescent="0.25">
      <c r="A92" s="65"/>
      <c r="B92" s="64"/>
      <c r="C92" s="68"/>
      <c r="D92" s="68"/>
      <c r="E92" s="68"/>
      <c r="F92" s="68"/>
      <c r="G92" s="67" t="s">
        <v>138</v>
      </c>
      <c r="H92" s="66">
        <v>12</v>
      </c>
    </row>
    <row r="93" spans="1:8" ht="114" customHeight="1" thickBot="1" x14ac:dyDescent="0.3">
      <c r="A93" s="65"/>
      <c r="B93" s="64"/>
      <c r="C93" s="63"/>
      <c r="D93" s="63"/>
      <c r="E93" s="63"/>
      <c r="F93" s="63"/>
      <c r="G93" s="62" t="s">
        <v>8</v>
      </c>
      <c r="H93" s="61">
        <f>SUM(H88:H92,)</f>
        <v>39</v>
      </c>
    </row>
    <row r="94" spans="1:8" ht="126.75" customHeight="1" thickBot="1" x14ac:dyDescent="0.3">
      <c r="A94" s="60"/>
      <c r="B94" s="59"/>
      <c r="C94" s="58" t="s">
        <v>290</v>
      </c>
      <c r="D94" s="58"/>
      <c r="E94" s="58"/>
      <c r="F94" s="57"/>
      <c r="G94" s="56"/>
      <c r="H94" s="55"/>
    </row>
    <row r="95" spans="1:8" x14ac:dyDescent="0.25">
      <c r="A95" s="73">
        <v>12</v>
      </c>
      <c r="B95" s="72" t="s">
        <v>269</v>
      </c>
      <c r="C95" s="71" t="s">
        <v>289</v>
      </c>
      <c r="D95" s="71" t="s">
        <v>288</v>
      </c>
      <c r="E95" s="71" t="s">
        <v>287</v>
      </c>
      <c r="F95" s="71" t="s">
        <v>286</v>
      </c>
      <c r="G95" s="70" t="s">
        <v>137</v>
      </c>
      <c r="H95" s="69"/>
    </row>
    <row r="96" spans="1:8" ht="16.5" thickBot="1" x14ac:dyDescent="0.3">
      <c r="A96" s="65"/>
      <c r="B96" s="64"/>
      <c r="C96" s="68"/>
      <c r="D96" s="68"/>
      <c r="E96" s="68"/>
      <c r="F96" s="68"/>
      <c r="G96" s="67" t="s">
        <v>135</v>
      </c>
      <c r="H96" s="66">
        <v>6</v>
      </c>
    </row>
    <row r="97" spans="1:8" x14ac:dyDescent="0.25">
      <c r="A97" s="65"/>
      <c r="B97" s="64"/>
      <c r="C97" s="68"/>
      <c r="D97" s="68"/>
      <c r="E97" s="68"/>
      <c r="F97" s="68"/>
      <c r="G97" s="70" t="s">
        <v>210</v>
      </c>
      <c r="H97" s="69"/>
    </row>
    <row r="98" spans="1:8" x14ac:dyDescent="0.25">
      <c r="A98" s="65"/>
      <c r="B98" s="64"/>
      <c r="C98" s="68"/>
      <c r="D98" s="68"/>
      <c r="E98" s="68"/>
      <c r="F98" s="68"/>
      <c r="G98" s="67" t="s">
        <v>228</v>
      </c>
      <c r="H98" s="66">
        <v>35</v>
      </c>
    </row>
    <row r="99" spans="1:8" ht="60" customHeight="1" thickBot="1" x14ac:dyDescent="0.3">
      <c r="A99" s="65"/>
      <c r="B99" s="64"/>
      <c r="C99" s="63"/>
      <c r="D99" s="63"/>
      <c r="E99" s="63"/>
      <c r="F99" s="63"/>
      <c r="G99" s="62" t="s">
        <v>8</v>
      </c>
      <c r="H99" s="61">
        <f>SUM(H96:H96,H98:H98,)</f>
        <v>41</v>
      </c>
    </row>
    <row r="100" spans="1:8" ht="154.5" customHeight="1" thickBot="1" x14ac:dyDescent="0.3">
      <c r="A100" s="60"/>
      <c r="B100" s="59"/>
      <c r="C100" s="58" t="s">
        <v>285</v>
      </c>
      <c r="D100" s="58"/>
      <c r="E100" s="58"/>
      <c r="F100" s="57"/>
      <c r="G100" s="56"/>
      <c r="H100" s="55"/>
    </row>
    <row r="101" spans="1:8" x14ac:dyDescent="0.25">
      <c r="A101" s="73">
        <v>13</v>
      </c>
      <c r="B101" s="72" t="s">
        <v>251</v>
      </c>
      <c r="C101" s="71" t="s">
        <v>284</v>
      </c>
      <c r="D101" s="71" t="s">
        <v>283</v>
      </c>
      <c r="E101" s="71" t="s">
        <v>282</v>
      </c>
      <c r="F101" s="71" t="s">
        <v>281</v>
      </c>
      <c r="G101" s="70" t="s">
        <v>144</v>
      </c>
      <c r="H101" s="69"/>
    </row>
    <row r="102" spans="1:8" x14ac:dyDescent="0.25">
      <c r="A102" s="65"/>
      <c r="B102" s="64"/>
      <c r="C102" s="68"/>
      <c r="D102" s="68"/>
      <c r="E102" s="68"/>
      <c r="F102" s="68"/>
      <c r="G102" s="67" t="s">
        <v>140</v>
      </c>
      <c r="H102" s="66">
        <v>17</v>
      </c>
    </row>
    <row r="103" spans="1:8" ht="107.25" customHeight="1" thickBot="1" x14ac:dyDescent="0.3">
      <c r="A103" s="65"/>
      <c r="B103" s="64"/>
      <c r="C103" s="63"/>
      <c r="D103" s="63"/>
      <c r="E103" s="63"/>
      <c r="F103" s="63"/>
      <c r="G103" s="62" t="s">
        <v>8</v>
      </c>
      <c r="H103" s="61">
        <f>SUM(H102:H102,)</f>
        <v>17</v>
      </c>
    </row>
    <row r="104" spans="1:8" ht="109.5" customHeight="1" thickBot="1" x14ac:dyDescent="0.3">
      <c r="A104" s="60"/>
      <c r="B104" s="59"/>
      <c r="C104" s="58" t="s">
        <v>280</v>
      </c>
      <c r="D104" s="58"/>
      <c r="E104" s="58"/>
      <c r="F104" s="57"/>
      <c r="G104" s="56"/>
      <c r="H104" s="55"/>
    </row>
    <row r="105" spans="1:8" x14ac:dyDescent="0.25">
      <c r="A105" s="73">
        <v>14</v>
      </c>
      <c r="B105" s="72" t="s">
        <v>269</v>
      </c>
      <c r="C105" s="71" t="s">
        <v>279</v>
      </c>
      <c r="D105" s="71" t="s">
        <v>278</v>
      </c>
      <c r="E105" s="71" t="s">
        <v>277</v>
      </c>
      <c r="F105" s="71" t="s">
        <v>276</v>
      </c>
      <c r="G105" s="70" t="s">
        <v>137</v>
      </c>
      <c r="H105" s="69"/>
    </row>
    <row r="106" spans="1:8" x14ac:dyDescent="0.25">
      <c r="A106" s="65"/>
      <c r="B106" s="64"/>
      <c r="C106" s="68"/>
      <c r="D106" s="68"/>
      <c r="E106" s="68"/>
      <c r="F106" s="68"/>
      <c r="G106" s="67" t="s">
        <v>130</v>
      </c>
      <c r="H106" s="66">
        <v>8</v>
      </c>
    </row>
    <row r="107" spans="1:8" ht="134.25" customHeight="1" thickBot="1" x14ac:dyDescent="0.3">
      <c r="A107" s="65"/>
      <c r="B107" s="64"/>
      <c r="C107" s="63"/>
      <c r="D107" s="63"/>
      <c r="E107" s="63"/>
      <c r="F107" s="63"/>
      <c r="G107" s="62" t="s">
        <v>8</v>
      </c>
      <c r="H107" s="61">
        <f>SUM(H106:H106)</f>
        <v>8</v>
      </c>
    </row>
    <row r="108" spans="1:8" ht="141.75" customHeight="1" thickBot="1" x14ac:dyDescent="0.3">
      <c r="A108" s="60"/>
      <c r="B108" s="59"/>
      <c r="C108" s="58" t="s">
        <v>275</v>
      </c>
      <c r="D108" s="58"/>
      <c r="E108" s="58"/>
      <c r="F108" s="57"/>
      <c r="G108" s="56"/>
      <c r="H108" s="55"/>
    </row>
    <row r="109" spans="1:8" x14ac:dyDescent="0.25">
      <c r="A109" s="73">
        <v>15</v>
      </c>
      <c r="B109" s="72" t="s">
        <v>201</v>
      </c>
      <c r="C109" s="71" t="s">
        <v>274</v>
      </c>
      <c r="D109" s="71" t="s">
        <v>273</v>
      </c>
      <c r="E109" s="71" t="s">
        <v>272</v>
      </c>
      <c r="F109" s="71" t="s">
        <v>271</v>
      </c>
      <c r="G109" s="70" t="s">
        <v>137</v>
      </c>
      <c r="H109" s="69"/>
    </row>
    <row r="110" spans="1:8" x14ac:dyDescent="0.25">
      <c r="A110" s="65"/>
      <c r="B110" s="64"/>
      <c r="C110" s="68"/>
      <c r="D110" s="68"/>
      <c r="E110" s="68"/>
      <c r="F110" s="68"/>
      <c r="G110" s="67" t="s">
        <v>129</v>
      </c>
      <c r="H110" s="66">
        <v>6</v>
      </c>
    </row>
    <row r="111" spans="1:8" ht="102" customHeight="1" thickBot="1" x14ac:dyDescent="0.3">
      <c r="A111" s="65"/>
      <c r="B111" s="64"/>
      <c r="C111" s="63"/>
      <c r="D111" s="63"/>
      <c r="E111" s="63"/>
      <c r="F111" s="63"/>
      <c r="G111" s="62" t="s">
        <v>8</v>
      </c>
      <c r="H111" s="61">
        <f>SUM(H110:H110,)</f>
        <v>6</v>
      </c>
    </row>
    <row r="112" spans="1:8" ht="119.25" customHeight="1" thickBot="1" x14ac:dyDescent="0.3">
      <c r="A112" s="60"/>
      <c r="B112" s="59"/>
      <c r="C112" s="58" t="s">
        <v>270</v>
      </c>
      <c r="D112" s="58"/>
      <c r="E112" s="58"/>
      <c r="F112" s="57"/>
      <c r="G112" s="56"/>
      <c r="H112" s="55"/>
    </row>
    <row r="113" spans="1:8" x14ac:dyDescent="0.25">
      <c r="A113" s="73">
        <v>16</v>
      </c>
      <c r="B113" s="72" t="s">
        <v>269</v>
      </c>
      <c r="C113" s="71" t="s">
        <v>268</v>
      </c>
      <c r="D113" s="71" t="s">
        <v>267</v>
      </c>
      <c r="E113" s="71" t="s">
        <v>266</v>
      </c>
      <c r="F113" s="71" t="s">
        <v>265</v>
      </c>
      <c r="G113" s="70" t="s">
        <v>137</v>
      </c>
      <c r="H113" s="69"/>
    </row>
    <row r="114" spans="1:8" ht="16.5" thickBot="1" x14ac:dyDescent="0.3">
      <c r="A114" s="65"/>
      <c r="B114" s="64"/>
      <c r="C114" s="68"/>
      <c r="D114" s="68"/>
      <c r="E114" s="68"/>
      <c r="F114" s="68"/>
      <c r="G114" s="67" t="s">
        <v>134</v>
      </c>
      <c r="H114" s="66">
        <v>6</v>
      </c>
    </row>
    <row r="115" spans="1:8" x14ac:dyDescent="0.25">
      <c r="A115" s="65"/>
      <c r="B115" s="64"/>
      <c r="C115" s="68"/>
      <c r="D115" s="68"/>
      <c r="E115" s="68"/>
      <c r="F115" s="68"/>
      <c r="G115" s="70" t="s">
        <v>210</v>
      </c>
      <c r="H115" s="69"/>
    </row>
    <row r="116" spans="1:8" ht="31.5" x14ac:dyDescent="0.25">
      <c r="A116" s="65"/>
      <c r="B116" s="64"/>
      <c r="C116" s="68"/>
      <c r="D116" s="68"/>
      <c r="E116" s="68"/>
      <c r="F116" s="68"/>
      <c r="G116" s="67" t="s">
        <v>264</v>
      </c>
      <c r="H116" s="66">
        <v>34</v>
      </c>
    </row>
    <row r="117" spans="1:8" ht="75.75" customHeight="1" thickBot="1" x14ac:dyDescent="0.3">
      <c r="A117" s="65"/>
      <c r="B117" s="64"/>
      <c r="C117" s="63"/>
      <c r="D117" s="63"/>
      <c r="E117" s="63"/>
      <c r="F117" s="63"/>
      <c r="G117" s="62" t="s">
        <v>8</v>
      </c>
      <c r="H117" s="61">
        <f>SUM(H114:H114,H116:H116,)</f>
        <v>40</v>
      </c>
    </row>
    <row r="118" spans="1:8" ht="135.75" customHeight="1" thickBot="1" x14ac:dyDescent="0.3">
      <c r="A118" s="60"/>
      <c r="B118" s="59"/>
      <c r="C118" s="58" t="s">
        <v>263</v>
      </c>
      <c r="D118" s="58"/>
      <c r="E118" s="58"/>
      <c r="F118" s="57"/>
      <c r="G118" s="56"/>
      <c r="H118" s="55"/>
    </row>
    <row r="119" spans="1:8" x14ac:dyDescent="0.25">
      <c r="A119" s="73">
        <v>17</v>
      </c>
      <c r="B119" s="72" t="s">
        <v>251</v>
      </c>
      <c r="C119" s="71" t="s">
        <v>262</v>
      </c>
      <c r="D119" s="71" t="s">
        <v>261</v>
      </c>
      <c r="E119" s="71" t="s">
        <v>260</v>
      </c>
      <c r="F119" s="71" t="s">
        <v>259</v>
      </c>
      <c r="G119" s="70" t="s">
        <v>133</v>
      </c>
      <c r="H119" s="69"/>
    </row>
    <row r="120" spans="1:8" ht="16.5" thickBot="1" x14ac:dyDescent="0.3">
      <c r="A120" s="65"/>
      <c r="B120" s="64"/>
      <c r="C120" s="68"/>
      <c r="D120" s="68"/>
      <c r="E120" s="68"/>
      <c r="F120" s="68"/>
      <c r="G120" s="67" t="s">
        <v>169</v>
      </c>
      <c r="H120" s="66">
        <v>33</v>
      </c>
    </row>
    <row r="121" spans="1:8" x14ac:dyDescent="0.25">
      <c r="A121" s="65"/>
      <c r="B121" s="64"/>
      <c r="C121" s="68"/>
      <c r="D121" s="68"/>
      <c r="E121" s="68"/>
      <c r="F121" s="68"/>
      <c r="G121" s="70" t="s">
        <v>241</v>
      </c>
      <c r="H121" s="69"/>
    </row>
    <row r="122" spans="1:8" x14ac:dyDescent="0.25">
      <c r="A122" s="65"/>
      <c r="B122" s="64"/>
      <c r="C122" s="68"/>
      <c r="D122" s="68"/>
      <c r="E122" s="68"/>
      <c r="F122" s="68"/>
      <c r="G122" s="67" t="s">
        <v>258</v>
      </c>
      <c r="H122" s="66">
        <v>88</v>
      </c>
    </row>
    <row r="123" spans="1:8" ht="101.25" customHeight="1" thickBot="1" x14ac:dyDescent="0.3">
      <c r="A123" s="65"/>
      <c r="B123" s="64"/>
      <c r="C123" s="63"/>
      <c r="D123" s="63"/>
      <c r="E123" s="63"/>
      <c r="F123" s="63"/>
      <c r="G123" s="62" t="s">
        <v>8</v>
      </c>
      <c r="H123" s="61">
        <f>SUM(H120:H120,H122:H122,)</f>
        <v>121</v>
      </c>
    </row>
    <row r="124" spans="1:8" ht="133.5" customHeight="1" thickBot="1" x14ac:dyDescent="0.3">
      <c r="A124" s="60"/>
      <c r="B124" s="59"/>
      <c r="C124" s="58" t="s">
        <v>257</v>
      </c>
      <c r="D124" s="58"/>
      <c r="E124" s="58"/>
      <c r="F124" s="57"/>
      <c r="G124" s="56"/>
      <c r="H124" s="55"/>
    </row>
    <row r="125" spans="1:8" x14ac:dyDescent="0.25">
      <c r="A125" s="73">
        <v>18</v>
      </c>
      <c r="B125" s="72" t="s">
        <v>201</v>
      </c>
      <c r="C125" s="71" t="s">
        <v>256</v>
      </c>
      <c r="D125" s="71" t="s">
        <v>255</v>
      </c>
      <c r="E125" s="71" t="s">
        <v>254</v>
      </c>
      <c r="F125" s="71" t="s">
        <v>253</v>
      </c>
      <c r="G125" s="70" t="s">
        <v>210</v>
      </c>
      <c r="H125" s="69"/>
    </row>
    <row r="126" spans="1:8" ht="16.5" thickBot="1" x14ac:dyDescent="0.3">
      <c r="A126" s="65"/>
      <c r="B126" s="64"/>
      <c r="C126" s="68"/>
      <c r="D126" s="68"/>
      <c r="E126" s="68"/>
      <c r="F126" s="68"/>
      <c r="G126" s="67" t="s">
        <v>234</v>
      </c>
      <c r="H126" s="66">
        <v>5</v>
      </c>
    </row>
    <row r="127" spans="1:8" x14ac:dyDescent="0.25">
      <c r="A127" s="65"/>
      <c r="B127" s="64"/>
      <c r="C127" s="68"/>
      <c r="D127" s="68"/>
      <c r="E127" s="68"/>
      <c r="F127" s="68"/>
      <c r="G127" s="70" t="s">
        <v>241</v>
      </c>
      <c r="H127" s="69"/>
    </row>
    <row r="128" spans="1:8" x14ac:dyDescent="0.25">
      <c r="A128" s="65"/>
      <c r="B128" s="64"/>
      <c r="C128" s="68"/>
      <c r="D128" s="68"/>
      <c r="E128" s="68"/>
      <c r="F128" s="68"/>
      <c r="G128" s="67" t="s">
        <v>240</v>
      </c>
      <c r="H128" s="66">
        <v>100</v>
      </c>
    </row>
    <row r="129" spans="1:8" ht="87.75" customHeight="1" thickBot="1" x14ac:dyDescent="0.3">
      <c r="A129" s="65"/>
      <c r="B129" s="64"/>
      <c r="C129" s="63"/>
      <c r="D129" s="63"/>
      <c r="E129" s="63"/>
      <c r="F129" s="63"/>
      <c r="G129" s="62" t="s">
        <v>8</v>
      </c>
      <c r="H129" s="61">
        <f>SUM(H126:H126,H128:H128,)</f>
        <v>105</v>
      </c>
    </row>
    <row r="130" spans="1:8" ht="188.25" customHeight="1" thickBot="1" x14ac:dyDescent="0.3">
      <c r="A130" s="60"/>
      <c r="B130" s="59"/>
      <c r="C130" s="58" t="s">
        <v>252</v>
      </c>
      <c r="D130" s="58"/>
      <c r="E130" s="58"/>
      <c r="F130" s="57"/>
      <c r="G130" s="56"/>
      <c r="H130" s="55"/>
    </row>
    <row r="131" spans="1:8" x14ac:dyDescent="0.25">
      <c r="A131" s="73">
        <v>19</v>
      </c>
      <c r="B131" s="72" t="s">
        <v>251</v>
      </c>
      <c r="C131" s="71" t="s">
        <v>250</v>
      </c>
      <c r="D131" s="71" t="s">
        <v>249</v>
      </c>
      <c r="E131" s="71" t="s">
        <v>248</v>
      </c>
      <c r="F131" s="71" t="s">
        <v>247</v>
      </c>
      <c r="G131" s="70" t="s">
        <v>133</v>
      </c>
      <c r="H131" s="69"/>
    </row>
    <row r="132" spans="1:8" x14ac:dyDescent="0.25">
      <c r="A132" s="65"/>
      <c r="B132" s="64"/>
      <c r="C132" s="68"/>
      <c r="D132" s="68"/>
      <c r="E132" s="68"/>
      <c r="F132" s="68"/>
      <c r="G132" s="67" t="s">
        <v>132</v>
      </c>
      <c r="H132" s="66">
        <v>70</v>
      </c>
    </row>
    <row r="133" spans="1:8" ht="85.5" customHeight="1" thickBot="1" x14ac:dyDescent="0.3">
      <c r="A133" s="65"/>
      <c r="B133" s="64"/>
      <c r="C133" s="63"/>
      <c r="D133" s="63"/>
      <c r="E133" s="63"/>
      <c r="F133" s="63"/>
      <c r="G133" s="62" t="s">
        <v>8</v>
      </c>
      <c r="H133" s="61">
        <f>SUM(H132:H132,)</f>
        <v>70</v>
      </c>
    </row>
    <row r="134" spans="1:8" ht="148.5" customHeight="1" thickBot="1" x14ac:dyDescent="0.3">
      <c r="A134" s="60"/>
      <c r="B134" s="59"/>
      <c r="C134" s="58" t="s">
        <v>246</v>
      </c>
      <c r="D134" s="58"/>
      <c r="E134" s="58"/>
      <c r="F134" s="57"/>
      <c r="G134" s="56"/>
      <c r="H134" s="55"/>
    </row>
    <row r="135" spans="1:8" x14ac:dyDescent="0.25">
      <c r="A135" s="73">
        <v>20</v>
      </c>
      <c r="B135" s="72" t="s">
        <v>201</v>
      </c>
      <c r="C135" s="71" t="s">
        <v>245</v>
      </c>
      <c r="D135" s="71" t="s">
        <v>244</v>
      </c>
      <c r="E135" s="71" t="s">
        <v>243</v>
      </c>
      <c r="F135" s="71" t="s">
        <v>242</v>
      </c>
      <c r="G135" s="70" t="s">
        <v>241</v>
      </c>
      <c r="H135" s="69"/>
    </row>
    <row r="136" spans="1:8" x14ac:dyDescent="0.25">
      <c r="A136" s="65"/>
      <c r="B136" s="64"/>
      <c r="C136" s="68"/>
      <c r="D136" s="68"/>
      <c r="E136" s="68"/>
      <c r="F136" s="68"/>
      <c r="G136" s="67" t="s">
        <v>240</v>
      </c>
      <c r="H136" s="66">
        <v>91</v>
      </c>
    </row>
    <row r="137" spans="1:8" ht="209.25" customHeight="1" thickBot="1" x14ac:dyDescent="0.3">
      <c r="A137" s="65"/>
      <c r="B137" s="64"/>
      <c r="C137" s="63"/>
      <c r="D137" s="63"/>
      <c r="E137" s="63"/>
      <c r="F137" s="63"/>
      <c r="G137" s="62" t="s">
        <v>8</v>
      </c>
      <c r="H137" s="61">
        <f>SUM(H136:H136,)</f>
        <v>91</v>
      </c>
    </row>
    <row r="138" spans="1:8" ht="200.1" customHeight="1" thickBot="1" x14ac:dyDescent="0.3">
      <c r="A138" s="60"/>
      <c r="B138" s="59"/>
      <c r="C138" s="58" t="s">
        <v>239</v>
      </c>
      <c r="D138" s="58"/>
      <c r="E138" s="58"/>
      <c r="F138" s="57"/>
      <c r="G138" s="56"/>
      <c r="H138" s="55"/>
    </row>
    <row r="139" spans="1:8" x14ac:dyDescent="0.25">
      <c r="A139" s="73">
        <v>21</v>
      </c>
      <c r="B139" s="72" t="s">
        <v>201</v>
      </c>
      <c r="C139" s="71" t="s">
        <v>238</v>
      </c>
      <c r="D139" s="71" t="s">
        <v>237</v>
      </c>
      <c r="E139" s="71" t="s">
        <v>236</v>
      </c>
      <c r="F139" s="71" t="s">
        <v>235</v>
      </c>
      <c r="G139" s="70" t="s">
        <v>210</v>
      </c>
      <c r="H139" s="69"/>
    </row>
    <row r="140" spans="1:8" x14ac:dyDescent="0.25">
      <c r="A140" s="65"/>
      <c r="B140" s="64"/>
      <c r="C140" s="68"/>
      <c r="D140" s="68"/>
      <c r="E140" s="68"/>
      <c r="F140" s="68"/>
      <c r="G140" s="67" t="s">
        <v>234</v>
      </c>
      <c r="H140" s="66">
        <v>6</v>
      </c>
    </row>
    <row r="141" spans="1:8" ht="101.25" customHeight="1" thickBot="1" x14ac:dyDescent="0.3">
      <c r="A141" s="65"/>
      <c r="B141" s="64"/>
      <c r="C141" s="63"/>
      <c r="D141" s="63"/>
      <c r="E141" s="63"/>
      <c r="F141" s="63"/>
      <c r="G141" s="62" t="s">
        <v>8</v>
      </c>
      <c r="H141" s="61">
        <f>SUM(H140:H140,)</f>
        <v>6</v>
      </c>
    </row>
    <row r="142" spans="1:8" ht="139.5" customHeight="1" thickBot="1" x14ac:dyDescent="0.3">
      <c r="A142" s="60"/>
      <c r="B142" s="59"/>
      <c r="C142" s="58" t="s">
        <v>233</v>
      </c>
      <c r="D142" s="58"/>
      <c r="E142" s="58"/>
      <c r="F142" s="57"/>
      <c r="G142" s="56"/>
      <c r="H142" s="55"/>
    </row>
    <row r="143" spans="1:8" x14ac:dyDescent="0.25">
      <c r="A143" s="73">
        <v>22</v>
      </c>
      <c r="B143" s="72" t="s">
        <v>201</v>
      </c>
      <c r="C143" s="71" t="s">
        <v>232</v>
      </c>
      <c r="D143" s="71" t="s">
        <v>231</v>
      </c>
      <c r="E143" s="71" t="s">
        <v>230</v>
      </c>
      <c r="F143" s="71" t="s">
        <v>229</v>
      </c>
      <c r="G143" s="70" t="s">
        <v>210</v>
      </c>
      <c r="H143" s="69"/>
    </row>
    <row r="144" spans="1:8" x14ac:dyDescent="0.25">
      <c r="A144" s="65"/>
      <c r="B144" s="64"/>
      <c r="C144" s="68"/>
      <c r="D144" s="68"/>
      <c r="E144" s="68"/>
      <c r="F144" s="68"/>
      <c r="G144" s="67" t="s">
        <v>228</v>
      </c>
      <c r="H144" s="66">
        <v>71</v>
      </c>
    </row>
    <row r="145" spans="1:8" ht="144.75" customHeight="1" thickBot="1" x14ac:dyDescent="0.3">
      <c r="A145" s="65"/>
      <c r="B145" s="64"/>
      <c r="C145" s="63"/>
      <c r="D145" s="63"/>
      <c r="E145" s="63"/>
      <c r="F145" s="63"/>
      <c r="G145" s="62" t="s">
        <v>8</v>
      </c>
      <c r="H145" s="61">
        <f>SUM(H144:H144,)</f>
        <v>71</v>
      </c>
    </row>
    <row r="146" spans="1:8" ht="176.25" customHeight="1" thickBot="1" x14ac:dyDescent="0.3">
      <c r="A146" s="60"/>
      <c r="B146" s="59"/>
      <c r="C146" s="58" t="s">
        <v>227</v>
      </c>
      <c r="D146" s="58"/>
      <c r="E146" s="58"/>
      <c r="F146" s="57"/>
      <c r="G146" s="56"/>
      <c r="H146" s="55"/>
    </row>
    <row r="147" spans="1:8" x14ac:dyDescent="0.25">
      <c r="A147" s="73">
        <v>23</v>
      </c>
      <c r="B147" s="72" t="s">
        <v>201</v>
      </c>
      <c r="C147" s="71" t="s">
        <v>226</v>
      </c>
      <c r="D147" s="71" t="s">
        <v>225</v>
      </c>
      <c r="E147" s="71" t="s">
        <v>224</v>
      </c>
      <c r="F147" s="71" t="s">
        <v>223</v>
      </c>
      <c r="G147" s="70" t="s">
        <v>210</v>
      </c>
      <c r="H147" s="69"/>
    </row>
    <row r="148" spans="1:8" x14ac:dyDescent="0.25">
      <c r="A148" s="65"/>
      <c r="B148" s="64"/>
      <c r="C148" s="68"/>
      <c r="D148" s="68"/>
      <c r="E148" s="68"/>
      <c r="F148" s="68"/>
      <c r="G148" s="67" t="s">
        <v>222</v>
      </c>
      <c r="H148" s="66">
        <v>52</v>
      </c>
    </row>
    <row r="149" spans="1:8" ht="118.5" customHeight="1" thickBot="1" x14ac:dyDescent="0.3">
      <c r="A149" s="65"/>
      <c r="B149" s="64"/>
      <c r="C149" s="63"/>
      <c r="D149" s="63"/>
      <c r="E149" s="63"/>
      <c r="F149" s="63"/>
      <c r="G149" s="62" t="s">
        <v>8</v>
      </c>
      <c r="H149" s="61">
        <f>SUM(H148:H148,)</f>
        <v>52</v>
      </c>
    </row>
    <row r="150" spans="1:8" ht="152.25" customHeight="1" thickBot="1" x14ac:dyDescent="0.3">
      <c r="A150" s="60"/>
      <c r="B150" s="59"/>
      <c r="C150" s="58" t="s">
        <v>221</v>
      </c>
      <c r="D150" s="58"/>
      <c r="E150" s="58"/>
      <c r="F150" s="57"/>
      <c r="G150" s="56"/>
      <c r="H150" s="55"/>
    </row>
    <row r="151" spans="1:8" x14ac:dyDescent="0.25">
      <c r="A151" s="73">
        <v>24</v>
      </c>
      <c r="B151" s="72" t="s">
        <v>201</v>
      </c>
      <c r="C151" s="71" t="s">
        <v>220</v>
      </c>
      <c r="D151" s="71" t="s">
        <v>219</v>
      </c>
      <c r="E151" s="71" t="s">
        <v>218</v>
      </c>
      <c r="F151" s="71" t="s">
        <v>217</v>
      </c>
      <c r="G151" s="70" t="s">
        <v>210</v>
      </c>
      <c r="H151" s="69"/>
    </row>
    <row r="152" spans="1:8" x14ac:dyDescent="0.25">
      <c r="A152" s="65"/>
      <c r="B152" s="64"/>
      <c r="C152" s="68"/>
      <c r="D152" s="68"/>
      <c r="E152" s="68"/>
      <c r="F152" s="68"/>
      <c r="G152" s="67" t="s">
        <v>216</v>
      </c>
      <c r="H152" s="66">
        <v>34</v>
      </c>
    </row>
    <row r="153" spans="1:8" ht="153.75" customHeight="1" thickBot="1" x14ac:dyDescent="0.3">
      <c r="A153" s="65"/>
      <c r="B153" s="64"/>
      <c r="C153" s="63"/>
      <c r="D153" s="63"/>
      <c r="E153" s="63"/>
      <c r="F153" s="63"/>
      <c r="G153" s="62" t="s">
        <v>8</v>
      </c>
      <c r="H153" s="61">
        <f>SUM(H152:H152,)</f>
        <v>34</v>
      </c>
    </row>
    <row r="154" spans="1:8" ht="289.5" customHeight="1" thickBot="1" x14ac:dyDescent="0.3">
      <c r="A154" s="60"/>
      <c r="B154" s="59"/>
      <c r="C154" s="58" t="s">
        <v>215</v>
      </c>
      <c r="D154" s="58"/>
      <c r="E154" s="58"/>
      <c r="F154" s="57"/>
      <c r="G154" s="56"/>
      <c r="H154" s="55"/>
    </row>
    <row r="155" spans="1:8" x14ac:dyDescent="0.25">
      <c r="A155" s="73">
        <v>25</v>
      </c>
      <c r="B155" s="72" t="s">
        <v>201</v>
      </c>
      <c r="C155" s="71" t="s">
        <v>214</v>
      </c>
      <c r="D155" s="71" t="s">
        <v>213</v>
      </c>
      <c r="E155" s="71" t="s">
        <v>212</v>
      </c>
      <c r="F155" s="71" t="s">
        <v>211</v>
      </c>
      <c r="G155" s="70" t="s">
        <v>210</v>
      </c>
      <c r="H155" s="69"/>
    </row>
    <row r="156" spans="1:8" x14ac:dyDescent="0.25">
      <c r="A156" s="65"/>
      <c r="B156" s="64"/>
      <c r="C156" s="68"/>
      <c r="D156" s="68"/>
      <c r="E156" s="68"/>
      <c r="F156" s="68"/>
      <c r="G156" s="67" t="s">
        <v>209</v>
      </c>
      <c r="H156" s="66">
        <v>34</v>
      </c>
    </row>
    <row r="157" spans="1:8" ht="97.5" customHeight="1" thickBot="1" x14ac:dyDescent="0.3">
      <c r="A157" s="65"/>
      <c r="B157" s="64"/>
      <c r="C157" s="63"/>
      <c r="D157" s="63"/>
      <c r="E157" s="63"/>
      <c r="F157" s="63"/>
      <c r="G157" s="62" t="s">
        <v>8</v>
      </c>
      <c r="H157" s="61">
        <f>SUM(H156:H156)</f>
        <v>34</v>
      </c>
    </row>
    <row r="158" spans="1:8" ht="170.25" customHeight="1" thickBot="1" x14ac:dyDescent="0.3">
      <c r="A158" s="60"/>
      <c r="B158" s="59"/>
      <c r="C158" s="58" t="s">
        <v>208</v>
      </c>
      <c r="D158" s="58"/>
      <c r="E158" s="58"/>
      <c r="F158" s="57"/>
      <c r="G158" s="56"/>
      <c r="H158" s="55"/>
    </row>
    <row r="159" spans="1:8" x14ac:dyDescent="0.25">
      <c r="A159" s="73">
        <v>26</v>
      </c>
      <c r="B159" s="72" t="s">
        <v>201</v>
      </c>
      <c r="C159" s="71" t="s">
        <v>207</v>
      </c>
      <c r="D159" s="71" t="s">
        <v>206</v>
      </c>
      <c r="E159" s="71" t="s">
        <v>205</v>
      </c>
      <c r="F159" s="71" t="s">
        <v>204</v>
      </c>
      <c r="G159" s="70" t="s">
        <v>196</v>
      </c>
      <c r="H159" s="69"/>
    </row>
    <row r="160" spans="1:8" x14ac:dyDescent="0.25">
      <c r="A160" s="65"/>
      <c r="B160" s="64"/>
      <c r="C160" s="68"/>
      <c r="D160" s="68"/>
      <c r="E160" s="68"/>
      <c r="F160" s="68"/>
      <c r="G160" s="67" t="s">
        <v>203</v>
      </c>
      <c r="H160" s="66">
        <v>80</v>
      </c>
    </row>
    <row r="161" spans="1:8" ht="267" customHeight="1" thickBot="1" x14ac:dyDescent="0.3">
      <c r="A161" s="65"/>
      <c r="B161" s="64"/>
      <c r="C161" s="63"/>
      <c r="D161" s="63"/>
      <c r="E161" s="63"/>
      <c r="F161" s="63"/>
      <c r="G161" s="62" t="s">
        <v>8</v>
      </c>
      <c r="H161" s="61">
        <f>SUM(H160:H160,)</f>
        <v>80</v>
      </c>
    </row>
    <row r="162" spans="1:8" ht="168.75" customHeight="1" thickBot="1" x14ac:dyDescent="0.3">
      <c r="A162" s="60"/>
      <c r="B162" s="59"/>
      <c r="C162" s="58" t="s">
        <v>202</v>
      </c>
      <c r="D162" s="58"/>
      <c r="E162" s="58"/>
      <c r="F162" s="57"/>
      <c r="G162" s="56"/>
      <c r="H162" s="55"/>
    </row>
    <row r="163" spans="1:8" x14ac:dyDescent="0.25">
      <c r="A163" s="73">
        <v>27</v>
      </c>
      <c r="B163" s="72" t="s">
        <v>201</v>
      </c>
      <c r="C163" s="71" t="s">
        <v>200</v>
      </c>
      <c r="D163" s="71" t="s">
        <v>199</v>
      </c>
      <c r="E163" s="71" t="s">
        <v>198</v>
      </c>
      <c r="F163" s="71" t="s">
        <v>197</v>
      </c>
      <c r="G163" s="70" t="s">
        <v>196</v>
      </c>
      <c r="H163" s="69"/>
    </row>
    <row r="164" spans="1:8" x14ac:dyDescent="0.25">
      <c r="A164" s="65"/>
      <c r="B164" s="64"/>
      <c r="C164" s="68"/>
      <c r="D164" s="68"/>
      <c r="E164" s="68"/>
      <c r="F164" s="68"/>
      <c r="G164" s="67" t="s">
        <v>195</v>
      </c>
      <c r="H164" s="66">
        <v>44</v>
      </c>
    </row>
    <row r="165" spans="1:8" ht="124.5" customHeight="1" thickBot="1" x14ac:dyDescent="0.3">
      <c r="A165" s="65"/>
      <c r="B165" s="64"/>
      <c r="C165" s="63"/>
      <c r="D165" s="63"/>
      <c r="E165" s="63"/>
      <c r="F165" s="63"/>
      <c r="G165" s="62" t="s">
        <v>8</v>
      </c>
      <c r="H165" s="61">
        <f>SUM(H164:H164,)</f>
        <v>44</v>
      </c>
    </row>
    <row r="166" spans="1:8" ht="200.1" customHeight="1" thickBot="1" x14ac:dyDescent="0.3">
      <c r="A166" s="60"/>
      <c r="B166" s="59"/>
      <c r="C166" s="58" t="s">
        <v>194</v>
      </c>
      <c r="D166" s="58"/>
      <c r="E166" s="58"/>
      <c r="F166" s="57"/>
      <c r="G166" s="56"/>
      <c r="H166" s="55"/>
    </row>
    <row r="167" spans="1:8" ht="16.5" thickBot="1" x14ac:dyDescent="0.3">
      <c r="A167" s="54" t="s">
        <v>128</v>
      </c>
      <c r="B167" s="53"/>
      <c r="C167" s="53"/>
      <c r="D167" s="53"/>
      <c r="E167" s="52"/>
      <c r="F167" s="51">
        <f>H165+H161+H157+H153+H149+H145+H141+H137+H133+H129+H123+H117+H111+H107+H103+H99+H93+H85+H80+H76+H68+H64+H60+H53+H45+H41+H20</f>
        <v>1582</v>
      </c>
      <c r="G167" s="50"/>
      <c r="H167" s="49"/>
    </row>
    <row r="168" spans="1:8" ht="252" customHeight="1" thickBot="1" x14ac:dyDescent="0.3">
      <c r="A168" s="46" t="s">
        <v>9</v>
      </c>
      <c r="B168" s="45"/>
      <c r="C168" s="33" t="s">
        <v>193</v>
      </c>
      <c r="D168" s="34"/>
      <c r="E168" s="34"/>
      <c r="F168" s="35"/>
      <c r="G168" s="48" t="s">
        <v>192</v>
      </c>
      <c r="H168" s="47" t="s">
        <v>191</v>
      </c>
    </row>
    <row r="169" spans="1:8" ht="266.25" customHeight="1" thickBot="1" x14ac:dyDescent="0.3">
      <c r="A169" s="46" t="s">
        <v>9</v>
      </c>
      <c r="B169" s="45"/>
      <c r="C169" s="33" t="s">
        <v>190</v>
      </c>
      <c r="D169" s="34"/>
      <c r="E169" s="34"/>
      <c r="F169" s="35"/>
      <c r="G169" s="48" t="s">
        <v>189</v>
      </c>
      <c r="H169" s="47" t="s">
        <v>188</v>
      </c>
    </row>
  </sheetData>
  <sheetProtection algorithmName="SHA-512" hashValue="2tOB/KfamwGbVvMcz5+zP1TJsNjD6V+KJBvwYlE8+YM0EwnAsfm7dvuJVcOZaZTh/4+MOFu7lSFHxVIetWRHWA==" saltValue="7rPqVTYflPyJ0qqE4qFwaA==" spinCount="100000" sheet="1" formatCells="0" formatColumns="0" formatRows="0" insertColumns="0" insertRows="0" insertHyperlinks="0" autoFilter="0"/>
  <autoFilter ref="A1:H505" xr:uid="{00000000-0009-0000-0000-000000000000}"/>
  <mergeCells count="283">
    <mergeCell ref="C94:F94"/>
    <mergeCell ref="B95:B100"/>
    <mergeCell ref="G95:H95"/>
    <mergeCell ref="G97:H97"/>
    <mergeCell ref="G99:G100"/>
    <mergeCell ref="B78:B81"/>
    <mergeCell ref="G78:H78"/>
    <mergeCell ref="G80:G81"/>
    <mergeCell ref="H80:H81"/>
    <mergeCell ref="C81:F81"/>
    <mergeCell ref="C78:C80"/>
    <mergeCell ref="D78:D80"/>
    <mergeCell ref="E78:E80"/>
    <mergeCell ref="F78:F80"/>
    <mergeCell ref="B82:B86"/>
    <mergeCell ref="B87:B94"/>
    <mergeCell ref="B101:B104"/>
    <mergeCell ref="G82:H82"/>
    <mergeCell ref="G85:G86"/>
    <mergeCell ref="H85:H86"/>
    <mergeCell ref="C86:F86"/>
    <mergeCell ref="G87:H87"/>
    <mergeCell ref="G93:G94"/>
    <mergeCell ref="H93:H94"/>
    <mergeCell ref="B70:B77"/>
    <mergeCell ref="G70:H70"/>
    <mergeCell ref="G76:G77"/>
    <mergeCell ref="H76:H77"/>
    <mergeCell ref="C77:F77"/>
    <mergeCell ref="C70:C76"/>
    <mergeCell ref="D70:D76"/>
    <mergeCell ref="E70:E76"/>
    <mergeCell ref="F70:F76"/>
    <mergeCell ref="B66:B69"/>
    <mergeCell ref="G66:H66"/>
    <mergeCell ref="G68:G69"/>
    <mergeCell ref="H68:H69"/>
    <mergeCell ref="C69:F69"/>
    <mergeCell ref="D66:D68"/>
    <mergeCell ref="E66:E68"/>
    <mergeCell ref="F66:F68"/>
    <mergeCell ref="C66:C68"/>
    <mergeCell ref="B62:B65"/>
    <mergeCell ref="G62:H62"/>
    <mergeCell ref="G64:G65"/>
    <mergeCell ref="H64:H65"/>
    <mergeCell ref="C65:F65"/>
    <mergeCell ref="C62:C64"/>
    <mergeCell ref="D62:D64"/>
    <mergeCell ref="E62:E64"/>
    <mergeCell ref="F62:F64"/>
    <mergeCell ref="B55:B61"/>
    <mergeCell ref="G55:H55"/>
    <mergeCell ref="G60:G61"/>
    <mergeCell ref="H60:H61"/>
    <mergeCell ref="C61:F61"/>
    <mergeCell ref="C55:C60"/>
    <mergeCell ref="D55:D60"/>
    <mergeCell ref="E55:E60"/>
    <mergeCell ref="F55:F60"/>
    <mergeCell ref="B47:B54"/>
    <mergeCell ref="G47:H47"/>
    <mergeCell ref="G53:G54"/>
    <mergeCell ref="H53:H54"/>
    <mergeCell ref="C54:F54"/>
    <mergeCell ref="C47:C53"/>
    <mergeCell ref="D47:D53"/>
    <mergeCell ref="E47:E53"/>
    <mergeCell ref="F47:F53"/>
    <mergeCell ref="A95:A100"/>
    <mergeCell ref="A47:A54"/>
    <mergeCell ref="A55:A61"/>
    <mergeCell ref="A62:A65"/>
    <mergeCell ref="A66:A69"/>
    <mergeCell ref="A70:A77"/>
    <mergeCell ref="A78:A81"/>
    <mergeCell ref="A82:A86"/>
    <mergeCell ref="F2:F20"/>
    <mergeCell ref="A101:A104"/>
    <mergeCell ref="A105:A108"/>
    <mergeCell ref="A109:A112"/>
    <mergeCell ref="A113:A118"/>
    <mergeCell ref="A119:A124"/>
    <mergeCell ref="A2:A21"/>
    <mergeCell ref="A22:A42"/>
    <mergeCell ref="A43:A46"/>
    <mergeCell ref="A87:A94"/>
    <mergeCell ref="B2:B21"/>
    <mergeCell ref="G2:H2"/>
    <mergeCell ref="G10:H10"/>
    <mergeCell ref="G18:H18"/>
    <mergeCell ref="G20:G21"/>
    <mergeCell ref="H20:H21"/>
    <mergeCell ref="C21:F21"/>
    <mergeCell ref="C2:C20"/>
    <mergeCell ref="D2:D20"/>
    <mergeCell ref="E2:E20"/>
    <mergeCell ref="B22:B42"/>
    <mergeCell ref="G22:H22"/>
    <mergeCell ref="G33:H33"/>
    <mergeCell ref="G41:G42"/>
    <mergeCell ref="H41:H42"/>
    <mergeCell ref="C42:F42"/>
    <mergeCell ref="C22:C41"/>
    <mergeCell ref="D22:D41"/>
    <mergeCell ref="E22:E41"/>
    <mergeCell ref="F22:F41"/>
    <mergeCell ref="B43:B46"/>
    <mergeCell ref="G43:H43"/>
    <mergeCell ref="G45:G46"/>
    <mergeCell ref="H45:H46"/>
    <mergeCell ref="C46:F46"/>
    <mergeCell ref="C43:C45"/>
    <mergeCell ref="D43:D45"/>
    <mergeCell ref="E43:E45"/>
    <mergeCell ref="F43:F45"/>
    <mergeCell ref="C101:C103"/>
    <mergeCell ref="D101:D103"/>
    <mergeCell ref="E101:E103"/>
    <mergeCell ref="F101:F103"/>
    <mergeCell ref="C105:C107"/>
    <mergeCell ref="D105:D107"/>
    <mergeCell ref="E105:E107"/>
    <mergeCell ref="F105:F107"/>
    <mergeCell ref="C104:F104"/>
    <mergeCell ref="H99:H100"/>
    <mergeCell ref="C100:F100"/>
    <mergeCell ref="G101:H101"/>
    <mergeCell ref="G103:G104"/>
    <mergeCell ref="H103:H104"/>
    <mergeCell ref="B105:B108"/>
    <mergeCell ref="G105:H105"/>
    <mergeCell ref="G107:G108"/>
    <mergeCell ref="H107:H108"/>
    <mergeCell ref="C108:F108"/>
    <mergeCell ref="G117:G118"/>
    <mergeCell ref="D131:D133"/>
    <mergeCell ref="E131:E133"/>
    <mergeCell ref="F131:F133"/>
    <mergeCell ref="A135:A138"/>
    <mergeCell ref="B135:B138"/>
    <mergeCell ref="G135:H135"/>
    <mergeCell ref="G137:G138"/>
    <mergeCell ref="H137:H138"/>
    <mergeCell ref="C138:F138"/>
    <mergeCell ref="B109:B112"/>
    <mergeCell ref="G109:H109"/>
    <mergeCell ref="G111:G112"/>
    <mergeCell ref="H111:H112"/>
    <mergeCell ref="C112:F112"/>
    <mergeCell ref="G115:H115"/>
    <mergeCell ref="A167:E167"/>
    <mergeCell ref="F167:H167"/>
    <mergeCell ref="A168:B168"/>
    <mergeCell ref="C168:F168"/>
    <mergeCell ref="H123:H124"/>
    <mergeCell ref="C124:F124"/>
    <mergeCell ref="C135:C137"/>
    <mergeCell ref="D135:D137"/>
    <mergeCell ref="A131:A134"/>
    <mergeCell ref="B131:B134"/>
    <mergeCell ref="G131:H131"/>
    <mergeCell ref="G133:G134"/>
    <mergeCell ref="H133:H134"/>
    <mergeCell ref="C134:F134"/>
    <mergeCell ref="C131:C133"/>
    <mergeCell ref="G119:H119"/>
    <mergeCell ref="G121:H121"/>
    <mergeCell ref="A125:A130"/>
    <mergeCell ref="B125:B130"/>
    <mergeCell ref="G125:H125"/>
    <mergeCell ref="G127:H127"/>
    <mergeCell ref="G129:G130"/>
    <mergeCell ref="H129:H130"/>
    <mergeCell ref="C130:F130"/>
    <mergeCell ref="E139:E141"/>
    <mergeCell ref="F139:F141"/>
    <mergeCell ref="A169:B169"/>
    <mergeCell ref="C169:F169"/>
    <mergeCell ref="B113:B118"/>
    <mergeCell ref="G113:H113"/>
    <mergeCell ref="G123:G124"/>
    <mergeCell ref="H117:H118"/>
    <mergeCell ref="C118:F118"/>
    <mergeCell ref="B119:B124"/>
    <mergeCell ref="E135:E137"/>
    <mergeCell ref="F135:F137"/>
    <mergeCell ref="A139:A142"/>
    <mergeCell ref="B139:B142"/>
    <mergeCell ref="G139:H139"/>
    <mergeCell ref="G141:G142"/>
    <mergeCell ref="H141:H142"/>
    <mergeCell ref="C142:F142"/>
    <mergeCell ref="C139:C141"/>
    <mergeCell ref="D139:D141"/>
    <mergeCell ref="A143:A146"/>
    <mergeCell ref="B143:B146"/>
    <mergeCell ref="G143:H143"/>
    <mergeCell ref="G145:G146"/>
    <mergeCell ref="H145:H146"/>
    <mergeCell ref="C146:F146"/>
    <mergeCell ref="C143:C145"/>
    <mergeCell ref="D143:D145"/>
    <mergeCell ref="E143:E145"/>
    <mergeCell ref="F143:F145"/>
    <mergeCell ref="A147:A150"/>
    <mergeCell ref="B147:B150"/>
    <mergeCell ref="G147:H147"/>
    <mergeCell ref="G149:G150"/>
    <mergeCell ref="H149:H150"/>
    <mergeCell ref="C150:F150"/>
    <mergeCell ref="C147:C149"/>
    <mergeCell ref="D147:D149"/>
    <mergeCell ref="E147:E149"/>
    <mergeCell ref="F147:F149"/>
    <mergeCell ref="A151:A154"/>
    <mergeCell ref="B151:B154"/>
    <mergeCell ref="G151:H151"/>
    <mergeCell ref="G153:G154"/>
    <mergeCell ref="H153:H154"/>
    <mergeCell ref="C154:F154"/>
    <mergeCell ref="C151:C153"/>
    <mergeCell ref="D151:D153"/>
    <mergeCell ref="E151:E153"/>
    <mergeCell ref="F151:F153"/>
    <mergeCell ref="G155:H155"/>
    <mergeCell ref="G157:G158"/>
    <mergeCell ref="H157:H158"/>
    <mergeCell ref="C158:F158"/>
    <mergeCell ref="C155:C157"/>
    <mergeCell ref="D155:D157"/>
    <mergeCell ref="E155:E157"/>
    <mergeCell ref="F155:F157"/>
    <mergeCell ref="G159:H159"/>
    <mergeCell ref="G161:G162"/>
    <mergeCell ref="H161:H162"/>
    <mergeCell ref="C162:F162"/>
    <mergeCell ref="C159:C161"/>
    <mergeCell ref="D159:D161"/>
    <mergeCell ref="E159:E161"/>
    <mergeCell ref="F159:F161"/>
    <mergeCell ref="G163:H163"/>
    <mergeCell ref="G165:G166"/>
    <mergeCell ref="H165:H166"/>
    <mergeCell ref="C166:F166"/>
    <mergeCell ref="C163:C165"/>
    <mergeCell ref="D163:D165"/>
    <mergeCell ref="E163:E165"/>
    <mergeCell ref="F163:F165"/>
    <mergeCell ref="C95:C99"/>
    <mergeCell ref="D95:D99"/>
    <mergeCell ref="E95:E99"/>
    <mergeCell ref="F95:F99"/>
    <mergeCell ref="A163:A166"/>
    <mergeCell ref="B163:B166"/>
    <mergeCell ref="A159:A162"/>
    <mergeCell ref="B159:B162"/>
    <mergeCell ref="A155:A158"/>
    <mergeCell ref="B155:B158"/>
    <mergeCell ref="C82:C85"/>
    <mergeCell ref="D82:D85"/>
    <mergeCell ref="E82:E85"/>
    <mergeCell ref="F82:F85"/>
    <mergeCell ref="C87:C93"/>
    <mergeCell ref="D87:D93"/>
    <mergeCell ref="E87:E93"/>
    <mergeCell ref="F87:F93"/>
    <mergeCell ref="C109:C111"/>
    <mergeCell ref="D109:D111"/>
    <mergeCell ref="E109:E111"/>
    <mergeCell ref="F109:F111"/>
    <mergeCell ref="C113:C117"/>
    <mergeCell ref="D113:D117"/>
    <mergeCell ref="E113:E117"/>
    <mergeCell ref="F113:F117"/>
    <mergeCell ref="C119:C123"/>
    <mergeCell ref="D119:D123"/>
    <mergeCell ref="E119:E123"/>
    <mergeCell ref="F119:F123"/>
    <mergeCell ref="C125:C129"/>
    <mergeCell ref="D125:D129"/>
    <mergeCell ref="E125:E129"/>
    <mergeCell ref="F125:F129"/>
  </mergeCells>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6.2</vt:lpstr>
      <vt:lpstr>6.3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2025-07-28T07:47:45Z</dcterms:modified>
</cp:coreProperties>
</file>