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Vegyipar\Abroncsgyártó\"/>
    </mc:Choice>
  </mc:AlternateContent>
  <xr:revisionPtr revIDLastSave="0" documentId="8_{659AFF8E-4364-4BD2-91A7-F9F268629C43}" xr6:coauthVersionLast="47" xr6:coauthVersionMax="47" xr10:uidLastSave="{00000000-0000-0000-0000-000000000000}"/>
  <bookViews>
    <workbookView xWindow="0" yWindow="0" windowWidth="14400" windowHeight="15750" xr2:uid="{00000000-000D-0000-FFFF-FFFF00000000}"/>
  </bookViews>
  <sheets>
    <sheet name="6.2" sheetId="1" r:id="rId1"/>
    <sheet name="6.3" sheetId="2" r:id="rId2"/>
  </sheets>
  <definedNames>
    <definedName name="_xlnm._FilterDatabase" localSheetId="0" hidden="1">'6.2'!$A$1:$H$433</definedName>
    <definedName name="_xlnm._FilterDatabase" localSheetId="1" hidden="1">'6.3'!$A$1:$H$494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15" i="2"/>
  <c r="H28" i="2"/>
  <c r="H35" i="2"/>
  <c r="F156" i="2" s="1"/>
  <c r="H46" i="2"/>
  <c r="H53" i="2"/>
  <c r="H61" i="2"/>
  <c r="H73" i="2"/>
  <c r="H79" i="2"/>
  <c r="H83" i="2"/>
  <c r="H91" i="2"/>
  <c r="H95" i="2"/>
  <c r="H101" i="2"/>
  <c r="H111" i="2"/>
  <c r="H119" i="2"/>
  <c r="H128" i="2"/>
  <c r="H132" i="2"/>
  <c r="H141" i="2"/>
  <c r="H154" i="2"/>
  <c r="H92" i="1" l="1"/>
  <c r="H88" i="1"/>
  <c r="H83" i="1"/>
  <c r="H77" i="1"/>
  <c r="H73" i="1"/>
  <c r="H68" i="1"/>
  <c r="H64" i="1"/>
  <c r="H60" i="1"/>
  <c r="H55" i="1"/>
  <c r="H48" i="1"/>
  <c r="H41" i="1"/>
  <c r="H34" i="1"/>
  <c r="H28" i="1"/>
  <c r="H24" i="1"/>
  <c r="H17" i="1"/>
  <c r="H12" i="1"/>
  <c r="H8" i="1"/>
  <c r="F94" i="1" l="1"/>
</calcChain>
</file>

<file path=xl/sharedStrings.xml><?xml version="1.0" encoding="utf-8"?>
<sst xmlns="http://schemas.openxmlformats.org/spreadsheetml/2006/main" count="463" uniqueCount="260">
  <si>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</si>
  <si>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</si>
  <si>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</si>
  <si>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</si>
  <si>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</si>
  <si>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</si>
  <si>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</si>
  <si>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</si>
  <si>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</si>
  <si>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</si>
  <si>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Gondoskodik a különböző halmazállapotú anyagok tárolási, felhasználási és megsemmisítési feltételeinek megteremtéséről.</t>
  </si>
  <si>
    <t>Ismeri a vegyszerek tárolására, kezelésére, megsemmisítésére vonatkozó szabályokat.</t>
  </si>
  <si>
    <t>Szem előtt tartja a szaknyelv pontos és szakszerű használatát. Törekszik, hogy a számításait és feladatmegoldásait kellő részletességgel, a szakmai jelölés- és fogalomrendszer alkalmazásával írja le. Kész a pontos és precíz munkavégzésre. Munkája során szem előtt tartja a vegyiparhoz kapcsolódó természettudományos ismeretek alkalmazását. Hajlandó az igényes munkavégzésre, közreműködő egyéni, páros vagy csoportfeladatokban. Figyelemmel kíséri a munkafolyamatokat, és kritikusan szemléli a mérési eredményeket. Munkája során elkötelezett a környezeti elemek megóvása iránt. Képviseli a fenntarthatóság alapelveit, munkája során szem előtt tartja a fenntarthatósági szempontokat.</t>
  </si>
  <si>
    <t>Önállóan használja a H, P kódokat, mondatokat.</t>
  </si>
  <si>
    <t>A tömeggel, térfogattal, hőmérséklettel, sűrűséggel, nedvességtartalommal kapcsolatos alapvető számításokat és mértékegység-átváltásokat végez.</t>
  </si>
  <si>
    <t>Tudja értelmezni a tömeg, térfogat, hőmérséklet, sűrűség, olvadás és forráspont, viszkozitás, törésmutató, nedvességtartalom fogalmát, mértékegységét, számítási összefüggéseit.</t>
  </si>
  <si>
    <t>Önállóan végez alapvető számításokat, és szükség esetén segítséggel korrigálja hibáit.</t>
  </si>
  <si>
    <t>Anyagi rendszerek jellemzőit (tömeg, térfogat, hőmérséklet, sűrűség, olvadás- és forráspont, viszkozitás, törésmutató, nedvességtartalom) méri.</t>
  </si>
  <si>
    <t>Magabiztosan ismeri a tömeg, sűrűség, olvadás- és forráspont, viszkozitás, törésmutató, nedvességtartalom mérési eljárásait, mérési szabályait és a mérési hibalehetőségeket.</t>
  </si>
  <si>
    <t>Méréseit önállóan, felelősen, leírás alapján végzi.</t>
  </si>
  <si>
    <t>Laboratóriumi műveletekhez eszközöket - szűrők, állványok, hűtő- és fűtő eszközök, vákuum eszközök - kiválaszt és összeállít.</t>
  </si>
  <si>
    <t>Ismeri és azonosítja a laboratóriumi műveletekhez szükséges eszközöket, felismeri szerelvényeiket, alkatrészeiket. Tudja az összeszerelésük szabályait.</t>
  </si>
  <si>
    <t>Segítséggel és irányítással végzi az eszközök kiválasztását. Önállóan végzi el a készülékek összeállítását, képes az önellenőrzésre és a hibák kijavítására.</t>
  </si>
  <si>
    <t>Alapvető laboratóriumi elválasztó és tisztító műveleteket (ülepítés, szűrés, desztillálás, adszorpció, kristályosítás, szublimálás) leírás alapján végrehajt.</t>
  </si>
  <si>
    <t>Részletesen ismeri a laboratóriumi műveletek pl. az ülepítés, szűrés, desztillálás, kristályosítás, szublimáció végrehajtását, a hibalehetőségeket.</t>
  </si>
  <si>
    <t>Leírás alapján, irányítás mellett hajtja végre a műveleteket.</t>
  </si>
  <si>
    <t>Laboratóriumi hőcserélő eszközöket - vízfürdő, elektromos melegítő, desztilláló hűtője, szárító eszközök - működtet.</t>
  </si>
  <si>
    <t>Alapszinten ismeri a hőcsere célját, fogalmát. Azonosítja a laboratóriumban használt hőcserélő eszközöket.</t>
  </si>
  <si>
    <t>Felügyeli a hőátadási és anyagszállítási folyamatokat.</t>
  </si>
  <si>
    <t>Összehasonlítja a szerkezeti anyagokat (fémek, gumi, műanyag, üveg, papír) tulajdonságaik (korrózió, szilárdság, keménység, ütésállóság, elektromos- és hővezetés) alapján.</t>
  </si>
  <si>
    <t>Azonosítja a szerkezeti anyagokat tulajdonágaik alapján. Érti az összefüggéseket az anyagszerkezet és tulajdonságaik között. Ismeri a szerkezeti anyagok felhasználási területeit a tulajdonságaik alapján.</t>
  </si>
  <si>
    <t>A felidézett ismereteit útmutatással használja fel a szerkezeti anyagok összehasonlítása és azonosítása során.</t>
  </si>
  <si>
    <t>Egyszerű szállító berendezéseket (szivattyú, ventilátor) működtet.</t>
  </si>
  <si>
    <t>Azonosítja a különböző halmazállapotú anyagok szállítására alkalmas berendezéseket, anyagáramlási irányokat. Ismeri alapszinten a szállításra alkalmas egyszerű berendezéseket és azok üzemeltetését.</t>
  </si>
  <si>
    <t>Egyszerű műszaki ábrákat olvas.</t>
  </si>
  <si>
    <t>Felismeri a metszeti és nézeti ábrázolást, azonosítja a jelöléseket, méreteket és a folyamatábrák jelöléseit.</t>
  </si>
  <si>
    <t>Segítséggel és irányítással értelmezi a műszaki rajz tartalmát.</t>
  </si>
  <si>
    <t>Gépelemeket, vegyipari gépszerkezeteket működési módjuk és felhasználási területük szerint összehasonlít.</t>
  </si>
  <si>
    <t>Műszaki ábrájuk alapján azonosítja a fontosabb gépelemeket, megnevezi az összetett gépelemek alkatrészeit.</t>
  </si>
  <si>
    <t>Segítséggel elemzi és azonosítja a gépelemeket, műszaki megoldásokat, képes az önellenőrzésre.</t>
  </si>
  <si>
    <t>Egyszerű ipari mérésekhez és szerelésekhez eszközöket kiválaszt.</t>
  </si>
  <si>
    <t>Alkalmazói szinten ismeri a vegyiparban használt alapműszerek és csőszerelvények típusait.</t>
  </si>
  <si>
    <t>Önállóan és kreatívan választja ki a feladatához szükséges eszközöket.</t>
  </si>
  <si>
    <t>Egyszerű ipari szerelvényeket (csap, szelep, tolózár) kezel.</t>
  </si>
  <si>
    <t>Azonosítja és megnevezi a mérőberendezésen található szerelvényeket és műszereket.</t>
  </si>
  <si>
    <t>Betartja a készülékek és szerelvényeik kezelésével kapcsolatos munkavédelmi szabályokat.</t>
  </si>
  <si>
    <t>Nyomás-, hőmérséklet- és mennyiségértékeket beállít.</t>
  </si>
  <si>
    <t>Felismeri és azonosítja a műszereken mért fizikai mennyiségeket.</t>
  </si>
  <si>
    <t>Képes az önellenőrzésre és a mérési vagy kezelési hibák önálló javítására.</t>
  </si>
  <si>
    <t>Számításait felhasználva oldatokat és keverékeket készít.</t>
  </si>
  <si>
    <t>Érti az oldatkészítéshez szükséges számolási összefüggéseket. Magabiztosan tudja az oldat- és keverékkészítés munkamenetét.</t>
  </si>
  <si>
    <t>Önállóan végez alapvető számításokat, és szükség esetén segítséggel korrigálja hibáit. Az oldat- és keverékkészítést önállóan, felelősen, leírás alapján végzi.</t>
  </si>
  <si>
    <t>Értelmezi megfigyeléseit, és ez alapján mérési eredményeit jegyzőkönyvben, manuálisan vagy digitálisan dokumentálja. Eligazodik a világhálón, és kritikusan értékeli a megszerezhető információkat.</t>
  </si>
  <si>
    <t>A munkafolyamat során felismeri az ok-okozati kapcsolatot. Részletesen ismeri a jegyzőkönyv kötelező tartalmi elemeit. Felhasználói szinten ismeri a szövegszerkesztő és táblázatkezelő szoftvereket, amelyeket a dokumentáció készítésében felhasznál.</t>
  </si>
  <si>
    <t>Felelősséggel dokumentálja a munkáját, és betartja az előírt adatkezelési szabályokat. Felelősséget vállal a saját, illetve a csoport munkájának minőségéért.</t>
  </si>
  <si>
    <t>Előkészíti a vizsgálatokhoz, méréshez szükséges vegyszereket, anyagokat, eszközöket, azok tisztítását szakszerűen végzi. Munkahelyét tisztán, rendezetten adja át.</t>
  </si>
  <si>
    <t>Átfogóan ismeri az elvárt munkakörnyezet kialakításának feltételeit.</t>
  </si>
  <si>
    <t>Önállóan, de másokkal együttműködve alakítja ki a munkakörnyezetét.</t>
  </si>
  <si>
    <t>Munkája során a munkaeszközöket, felszereléseket és berendezéseket szakszerűen és biztonságosan használja, a gázpalackokat megkülönbözteti. A minőségbiztosítási, higiénés, munka-, tűz-, környezetvédelmi és biztonságtechnikai szabályokat betartja.</t>
  </si>
  <si>
    <t>Ismeri a munkaeszközök, felszerelések és berendezések szakszerű és biztonságos használatát. Felismeri a gázpalackok és vezetékek színjelölését.</t>
  </si>
  <si>
    <t>Munkáját a vonatkozó minőségbiztosítási, higiénés, munka-, tűz-, környezetvédelmi és biztonságtechnikai szabályok betartásával végzi.</t>
  </si>
  <si>
    <t>Vegyipari alapozó gyakorlat</t>
  </si>
  <si>
    <t>A laboratóriumi munka általános szabályai</t>
  </si>
  <si>
    <t>A kémiai jelölésrendszer</t>
  </si>
  <si>
    <t>Műszaki és digitális alapok</t>
  </si>
  <si>
    <t>Ipari anyagok jellemzői, felhasználásuk, azonosításuk és kiválasztásuk</t>
  </si>
  <si>
    <t>Fizikai jellemzők és mérésük</t>
  </si>
  <si>
    <t>Laboratóriumi műveletek és alkalmazásuk</t>
  </si>
  <si>
    <t>Vegyipari berendezéspark jellemző készülékei, szerkezeti elemeik</t>
  </si>
  <si>
    <t>Kémia az iparban</t>
  </si>
  <si>
    <t>Anyagmozgatás vegyipari berendezések között</t>
  </si>
  <si>
    <t>Műszerismeret és dokumentáció</t>
  </si>
  <si>
    <t>Műszaki dokumentációk tartalma, felépítése, elemzése</t>
  </si>
  <si>
    <t>Kémiai anyagok elemzése</t>
  </si>
  <si>
    <r>
      <t xml:space="preserve">időkeret: </t>
    </r>
    <r>
      <rPr>
        <sz val="11"/>
        <color theme="1"/>
        <rFont val="Franklin Gothic Book"/>
        <charset val="238"/>
      </rPr>
      <t>15 óra</t>
    </r>
  </si>
  <si>
    <t>"A" VEGYSZEREK KEZELÉSE (1. SOR)</t>
  </si>
  <si>
    <t>"B" ALAPVETŐ SZÁMÍTÁSOK (2; 14. SOR)</t>
  </si>
  <si>
    <t>"D" LABORATÓRIUMI FELADATOK (4; 5; 7; 16. SOR)</t>
  </si>
  <si>
    <t>"E" MŰSZAKI FELADATOK (6; 9; 10. SOR)</t>
  </si>
  <si>
    <t>"F" MŰVELETI FELADATOK (8; 11; 12; 13. SOR)</t>
  </si>
  <si>
    <t>"G" ADATFELDOLGOZÁS ÉS DOKUMENTÁCIÓ (15. SOR)</t>
  </si>
  <si>
    <t>"H" MUNKAVÉDELEMI ÉS MINŐSÉGBIZTOSÍTÁSI FELADATOK (17. SOR)</t>
  </si>
  <si>
    <t>Projektfeladat: Bázikus réz-karbonát előállítása és vizsgálata: 
Elméleti kutatások:
- A tanulók egy önállóan vagy csoportban végzett projekt során digitális eszközök segítségével nézzenek utána a "malachitzöld" ásvány összetételének, kialakulásának, kinézetének, fizikai, kémiai tulajdonságainak. 
- A tanulók keressenek receptúrát a "malachitzöld" előállítására kristályvizes réz-szulfát és nátrium-hidrogén-karbonát felhasználásával, 
- valamint egyéb vegyületté történő későbbi átalakítására egyszerű laboratóriumban megtalálható vegyszerek segítségével (pl.: réz-acetát előállítása).
Mérések, számítások, kiértékelések:
- Miután a megszerzett ismereteket az oktató segítségével összegezték és pontosították, egyéni vagy csoportos laboratóriumi munka során végezzék el a szükséges sztöchiometriai és oldhatósági számításokat,
- készítsék el a preparátumokat (a bázikus réz-karbonátot és az átalakított terméket) a leírások szerint (tömegmérés, oldatkészítés, kémiai reakciók lejátszása, melegítés, vákuumszűrés, szárítás műveletét, stb. felhasználva). 
- A mérések során tartsák be a munka- és balesetvédelmi szabályokat. 
- A vegyszereket megfelelően tárolják, gondoskodjanak a keletkezett hulladék megsemmisítéséről.
Mérések dokumentálása és az eredmények kiértékelése:
- Az önálló vagy csoportos feladatmegoldás után a tanulók készítsék el a megfelelő dokumentációt. 
- A jegyzőkönyv tartalmazza a komplex problémamegoldás során készített leírásokat, módszereket, a felhasznált anyagokat, szükséges eszközök jegyzékét, számításokat, eredményeket, megfigyeléseket.
Záróreflexió:
- A tanulók a projektfeladat után kiselőadás keretében ismertessék munkájukat, megszerzett tudásukat.
- Közösen értékeljék az esetleges eltéréseket. 
- Beszéljék át a munka során tapasztaltakat.</t>
  </si>
  <si>
    <t>Projektfeladat: Sűrűségmérések összehasonlítása és anyagazonosítás
Elméleti kutatás: A sűrűségmérés módszereinek megismerése.
Tanulók csoportmunka keretében ismerjék meg:
- a sűrűség fogalmát,
- az areométer, piknométer és digitális sűrűségmérő működését.
- Tanulmányozzák, hogyan lehet sűrűség alapján anyagokat azonosítani.
Mérések, számítások, kiértékelések:
Egy gyakorlati projekt keretében a tanulók végezzenek összehasonlító sűrűségméréseket legalább két ismert módszerrel (areométerrel, piknométerrel, digitális sűrűségmérővel):
- Válasszanak ismeretlen összetételű folyadékmintákat (például ismeretlen összetételű nátrium-klorid-oldat, réz-szulfát-oldat, háztartási folyadékminták vagy ismeretlen összetételű híg savminták, stb.).
- Tervezzétek meg a mérési módszereket és kivitelezésüket.
- Végezzenek előzetes számításokat, készítsenek táblázatot az eredmények rögzítésére.
- Mérjék meg a két választott módszerrel a folyadékminták sűrűségét, majd rögzítsék az eredményeket.
- Mérjenek piknométerrel szilárd anyagokat is azonosítás céljából (pl.: szemcsézett tiszta fémek, műanyag pelletek).
- Hasonlítsák össze az adatokat táblázatok alapján.
- A mérések során tartsák be a munka- és balesetvédelmi szabályokat. 
- A vegyszereket megfelelően tárolják, gondoskodjanak a keletkezett hulladék megsemmisítéséről.
Mérések dokumentálása és az eredmények kiértékelése:
- Az önálló feladatmegoldás után a tanulók készítsék el a megfelelő dokumentációt. 
- A jegyzőkönyv tartalmazza a problémamegoldás során készített mérési leírásokat, módszereket, a felhasznált anyagokat, szükséges eszközök jegyzékét, számításokat, eredményeket, azonosításokat, megfigyeléseket.
Záróreflexió:
- A tanulók a projektfeladat után kiselőadás keretében adják elő a mérési eredményeiket, 
- közösen értékeljék a mérések pontosságát, az esetleges eltéréseket azonos minták esetében. 
- Beszéljék át a méréseik során tapasztaltakat.</t>
  </si>
  <si>
    <t>"C" ALAPVETŐ MÉRÉSEK (3. SOR)</t>
  </si>
  <si>
    <t>Projektfeladat: Olvadás- és forráspontmérések, anyagazonosítás
Elméleti kutatás: A hőmérsékleti állandók és mérési módszereik megismerése: A tanulók ismerjék meg az olvadás- és forráspont fogalmát, jelentőségét.
- Tanulmányozzák a következő eszközök működését:
o Thiele-készülék,
o félautomata olvadáspontmérő,
o Smith–Menzies-féle gömbi módszer forráspont meghatározására,
o kapilláris módszer forráspont meghatározására.
Mérések, számítások, kiértékelések:
- A mérés előkészítése és az anyagazonosítás megtervezése:
o A tanulók készítsenek mérési tervet szilárd és folyékony mintákhoz.
o Gyűjtsenek össze táblázati adatokat a várható olvadás- és forráspontokról.
o Tervezzék meg az eszközök használatát és a mérési sorrendet.
- A mérések kivitelezése és az eredmények rögzítése:
o Mérjék meg az olvadáspontot ismeretlen szilárd mintákon (pl.: kristályos szerves vegyületek esetében) kétféle eszközzel.
o Mérjék meg a forráspontot ismeretlen folyadékokon (pl.: Illékony tiszta folyadékminták esetében) kétféle módszerrel.
o Hasonlítsák össze az eredményeket, azonosítsák a mintákat táblázatok alapján.
- A mérések során tartsák be a munka- és balesetvédelmi szabályokat. 
- A vegyszereket megfelelően tárolják, gondoskodjanak a keletkezett hulladék megsemmisítéséről.
Mérések dokumentálása és az eredmények kiértékelése: A tanulók az önálló feladatmegoldás után készítsék el a megfelelő dokumentációt.  A jegyzőkönyv tartalmazza a problémamegoldás során készített mérési leírásokat, módszereket, a felhasznált anyagokat, szükséges eszközök jegyzékét, számításokat, eredményeket, megfigyeléseket.
Záróreflexió: A tanulók a projektfeladat után kiselőadás keretében adják elő a mérési eredményeiket. Kközösen értékeljék a mérési pontosságot, az esetleges eltéréseket azonos minták esetében. Beszéljék át a méréseik során tapasztaltakat.</t>
  </si>
  <si>
    <r>
      <t xml:space="preserve">A tananyagelemek és a deszkriptorok projektszemléletű kapcsolódása: 
</t>
    </r>
    <r>
      <rPr>
        <sz val="11"/>
        <color theme="1"/>
        <rFont val="Franklin Gothic Book"/>
        <charset val="238"/>
      </rPr>
      <t>A projektalapú megközelítés lehetővé teszi, hogy a tanuló megismerje a hőátadási műveleteket, a laboratóriumi melegítés és hűtés módszereit és eszközeit. Munkája során, amikor melegítési vagy hűtési lépést kell kiviteleznie, azt körültekintéssel, a célnak megfelelően kiválasztott eszközzel teszi meg és a gyakorlatban alkalmazni is képes ismereteit.</t>
    </r>
  </si>
  <si>
    <r>
      <t>A tananyagelemek és a deszkriptorok projektszemléletű kapc</t>
    </r>
    <r>
      <rPr>
        <b/>
        <sz val="11"/>
        <color theme="1"/>
        <rFont val="Franklin Gothic Book"/>
        <charset val="238"/>
      </rPr>
      <t xml:space="preserve">solódása: 
</t>
    </r>
    <r>
      <rPr>
        <sz val="11"/>
        <color theme="1"/>
        <rFont val="Franklin Gothic Book"/>
        <charset val="238"/>
      </rPr>
      <t>A megvalósuló projekfeladatok okatatása során a tanuló a műszerekről és csőszerelvényekről megszerzett tudását munkája közben hasznáni lesz képes. A tanulási folyamat során elsajátítja az eszközhasználathoz szükséges ismereteket, és képes önállóan kiválasztani a feladatok elvégzéséhez szükséges eszközöket.</t>
    </r>
  </si>
  <si>
    <r>
      <t xml:space="preserve">A tananyagelemek és a deszkriptorok projektszemléletű kapcsolódása: 
</t>
    </r>
    <r>
      <rPr>
        <sz val="11"/>
        <color theme="1"/>
        <rFont val="Franklin Gothic Book"/>
        <family val="2"/>
        <charset val="238"/>
      </rPr>
      <t>Komplex gyakorlatorientált feladatokon keresztül a tanuló megismeri a felsorolt jellemzők mérésére szolgá</t>
    </r>
    <r>
      <rPr>
        <sz val="11"/>
        <color theme="1"/>
        <rFont val="Franklin Gothic Book"/>
        <charset val="238"/>
      </rPr>
      <t>ló módszereket, mérés szabályait, műszereket, berendezéseket, azokat készség szinten képes kivitelezni és működtetni. Tisztában van azzal, hogy egyazon jellemző mérésére többféle módszer létezik, és ismeri ezek közötti különbségeket, valamint az egyes eljárások lehetséges hibaforrásait és azok elhanyagolásának következményeit. Képes kiválasztani a feladat szempontjából legmegfelelőbb mérési módszert. Munkája során törekszik az igényes, pontos kivitelezésre, és aktívan közreműködik egyéni, páros vagy csoportos feladatok megoldásában.</t>
    </r>
  </si>
  <si>
    <r>
      <t xml:space="preserve">A tananyagelemek és a deszkriptorok projektszemléletű kapcsolódása: 
</t>
    </r>
    <r>
      <rPr>
        <sz val="11"/>
        <color theme="1"/>
        <rFont val="Franklin Gothic Book"/>
        <charset val="238"/>
      </rPr>
      <t>A tanuló a projektalapú okatatás keretében megismeri valamint leírás alapján, irányítás mellett önállóan elvégzi az alapvető laboratóriumi elválasztó és tisztító műveleteket, mint például az ülepítést, szűrést, desztillálást, adszorpciót, kristályosítást és szublimálást. Részletes ismeretekkel rendelkezik ezen laboratóriumi eljárások végrehajtásáról, tisztában van a lehetséges hibaforrásokkal is. Adott feladat elvégézéséhez képes a megfelelő eszközök kiválasztására és működtetésére illetve a önellenőrzésre és a hibák kijavítására.</t>
    </r>
    <r>
      <rPr>
        <b/>
        <sz val="11"/>
        <color theme="1"/>
        <rFont val="Franklin Gothic Book"/>
        <charset val="238"/>
      </rPr>
      <t xml:space="preserve"> </t>
    </r>
    <r>
      <rPr>
        <sz val="11"/>
        <color theme="1"/>
        <rFont val="Franklin Gothic Book"/>
        <charset val="238"/>
      </rPr>
      <t xml:space="preserve">Képessé válik a tanuló a feladatokhoz tartozó szakmai számítási feladatok elvégzésére. </t>
    </r>
  </si>
  <si>
    <r>
      <t>A tananyagelemek és a deszkriptorok projektszemléletű kapcsolódása:</t>
    </r>
    <r>
      <rPr>
        <sz val="11"/>
        <color theme="1"/>
        <rFont val="Franklin Gothic Book"/>
        <charset val="238"/>
      </rPr>
      <t xml:space="preserve"> 
A projektalapú oktatás során a tanuló megismerkedik az elemek és vegyületek fizikai és kémiai tulajdonságaival, valamint a vonatkozó szabályzatokkal. Ennek tudatában képes lesz megszervezni a vegyszerek tárolását egy laboratóriumban, és biztonságosan dolgozni azokkal. Továbbá, megtanulja a keletkezett hulladék szabályos tárolását és megsemmisítését is.</t>
    </r>
  </si>
  <si>
    <r>
      <t xml:space="preserve">A tananyagelemek és a deszkriptorok projektszemléletű kapcsolódása: 
</t>
    </r>
    <r>
      <rPr>
        <sz val="11"/>
        <color theme="1"/>
        <rFont val="Franklin Gothic Book"/>
        <charset val="238"/>
      </rPr>
      <t>Egy projektszemléletű okatatás során a tanuló megismeri a fizikai jellemzők (tömeg, térfogat, hőmérséklet, sűrűség, olvadás és forráspont, viszkozitás, törésmutató, nedvességtartalom) jelét, mértékegységeit és figyelmet fordít a szakszerű, pontos szaknyelv használatára. Átlátja az egyes jellemzők közötti összefüggéseket, valamint meg tudja oldani az ezekhez kapcsolódó számítási feladatokat.</t>
    </r>
  </si>
  <si>
    <r>
      <t>A tananyagelemek és a des</t>
    </r>
    <r>
      <rPr>
        <b/>
        <sz val="11"/>
        <color theme="1"/>
        <rFont val="Franklin Gothic Book"/>
        <charset val="238"/>
      </rPr>
      <t>zkriptorok projektszemléletű kapcsolódása:</t>
    </r>
    <r>
      <rPr>
        <sz val="11"/>
        <color theme="1"/>
        <rFont val="Franklin Gothic Book"/>
        <charset val="238"/>
      </rPr>
      <t xml:space="preserve"> 
Valós szakmai kihívások feldolgozása során a tanuló megismeri a laboratóriumi műveletek elvi alapjait, felismeri a laboratóriumi műveletekhez szükséges eszközöket, és tisztában van azok szerelvényeivel, alkatrészeivel. Jártasságot szerez az eszközök összeállításában és használatában. Adott feladat elvégzéséhez képes a megfelelő eszközök kiválasztására, helyes működtetésére, valamint önellenőrzésre és az esetleges hibák kijavítására.</t>
    </r>
  </si>
  <si>
    <r>
      <t xml:space="preserve">A tananyagelemek és a deszkriptorok projektszemléletű kapcsolódása: 
</t>
    </r>
    <r>
      <rPr>
        <sz val="11"/>
        <color theme="1"/>
        <rFont val="Franklin Gothic Book"/>
        <charset val="238"/>
      </rPr>
      <t>A projektfeladatok elvégzése során a tanuló megismeri a szerkezeti anyagok - fémek, gumi, műanyag, üveg, papír - fizikai és kémiai tulajdonságait, valamint a korrózióvédelem lehetőségeit. Ezen ismeretek birtokában képes értelmezni meglévő anyaghasználati megoldásokat, valamint képes saját feladatainak elvégzéséhez kiválasztani a számukra ideális opciókat. Figyelemmel kíséri a munkafolyamatokat, kritikusan értékeli a mérési eredményeket, és munkája során elkötelezett a környezeti elemek védelme mellett. Képviseli és alkalmazza a fenntarthatóság alapelveit, tudatosan érvényesíti a fenntarthatósági szempontokat tevékenysége során.</t>
    </r>
  </si>
  <si>
    <r>
      <t xml:space="preserve">A tananyagelemek és a deszkriptorok projektszemléletű kapcsolódása: 
</t>
    </r>
    <r>
      <rPr>
        <sz val="11"/>
        <color theme="1"/>
        <rFont val="Franklin Gothic Book"/>
        <charset val="238"/>
      </rPr>
      <t>A gyakorlati oktatások során a tanuló képes alapvető információk (anyagminőség, koncentráció, kívánt végtömeg vagy végtérfogat) birtokában önállóan oldatok és keverékek elkészítésére, valamint a hozzájuk tartozó számítások pontos elvégzésére.</t>
    </r>
  </si>
  <si>
    <r>
      <t xml:space="preserve">A tananyagelemek és a deszkriptorok projektszemléletű kapcsolódása: 
</t>
    </r>
    <r>
      <rPr>
        <sz val="11"/>
        <color theme="1"/>
        <rFont val="Franklin Gothic Book"/>
        <charset val="238"/>
      </rPr>
      <t>A projektalapú okatatás során a tanuló ismeretei birtokában képes a biztonságos munkavégzésre, a szaknyelv pontos és szakszerű használatára. Képes megkülönböztetni a gázpalackokat és felismeri azok, valamint a vezetékek színjelöléseit. Törekszik, hogy a számításait és feladatmegoldásait kellő részletességgel, a szakmai jelölés- és fogalomrendszer alkalmazásával írja le.</t>
    </r>
  </si>
  <si>
    <r>
      <t xml:space="preserve">A tananyagelemek és a deszkriptorok projektszemléletű kapcsolódása: 
</t>
    </r>
    <r>
      <rPr>
        <sz val="11"/>
        <color theme="1"/>
        <rFont val="Franklin Gothic Book"/>
        <charset val="238"/>
      </rPr>
      <t>A projektalapú okatatás során a tanuló képes a laboratóriumi technikusoktól elvárt, napi szintű feladatok elvégzésére - mérések előkészítésére, laboratóriumi rend és tisztaság fenntartására.</t>
    </r>
    <r>
      <rPr>
        <b/>
        <sz val="11"/>
        <color theme="1"/>
        <rFont val="Franklin Gothic Book"/>
        <family val="2"/>
        <charset val="238"/>
      </rPr>
      <t xml:space="preserve"> </t>
    </r>
    <r>
      <rPr>
        <sz val="11"/>
        <color theme="1"/>
        <rFont val="Franklin Gothic Book"/>
        <family val="2"/>
        <charset val="238"/>
      </rPr>
      <t>Ügyel arra, hogy munkahelyét mindig tisztán és rendezetten hagyja maga után. Ismeri a munkavégzéshez szükséges higiéniai és biztonsági előírásokat, és ezek betartására törekszik.</t>
    </r>
  </si>
  <si>
    <r>
      <t xml:space="preserve">A tananyagelemek és a deszkriptorok projektszemléletű kapcsolódása: 
</t>
    </r>
    <r>
      <rPr>
        <sz val="11"/>
        <color theme="1"/>
        <rFont val="Franklin Gothic Book"/>
        <charset val="238"/>
      </rPr>
      <t>Aktív cselekvés útján a tanuló megismeri a szállítási műveleteket, a szállítás módszereit és eszközeit. Munkája során, amikor szállítási lépést kell kiviteleznie, azt körültekintéssel, a célnak megfelelően kiválasztott eszközzel teszi meg és gyakorlatban alkalmazni is képes ismereteit.</t>
    </r>
    <r>
      <rPr>
        <b/>
        <sz val="11"/>
        <color theme="1"/>
        <rFont val="Franklin Gothic Book"/>
        <family val="2"/>
        <charset val="238"/>
      </rPr>
      <t xml:space="preserve"> </t>
    </r>
    <r>
      <rPr>
        <sz val="11"/>
        <color theme="1"/>
        <rFont val="Franklin Gothic Book"/>
        <family val="2"/>
        <charset val="238"/>
      </rPr>
      <t xml:space="preserve">Elkötelezett a pontos, precíz munkavégzés mellett, miközben a vegyiparhoz kapcsolódó természettudományos ismereteket tudatosan alkalmazza. </t>
    </r>
  </si>
  <si>
    <r>
      <t xml:space="preserve">A tananyagelemek és a deszkriptorok projektszemléletű kapcsolódása: 
</t>
    </r>
    <r>
      <rPr>
        <sz val="11"/>
        <color theme="1"/>
        <rFont val="Franklin Gothic Book"/>
        <charset val="238"/>
      </rPr>
      <t>A tanuló képes lesz a munkája során integráltan hasznáni a gépelemekről, gépszerkezetekről megszerzett tudását. Képessé válik a műszaki ábrákról a gépelemeket azonosítani és az összetettebb gépelemek alkatrészeit megnevezni.</t>
    </r>
    <r>
      <rPr>
        <b/>
        <sz val="11"/>
        <color theme="1"/>
        <rFont val="Franklin Gothic Book"/>
        <family val="2"/>
        <charset val="238"/>
      </rPr>
      <t xml:space="preserve"> </t>
    </r>
    <r>
      <rPr>
        <sz val="11"/>
        <color theme="1"/>
        <rFont val="Franklin Gothic Book"/>
        <family val="2"/>
        <charset val="238"/>
      </rPr>
      <t xml:space="preserve">Elkötelezett a pontos és precíz munkavégzés mellett, és tevékenysége során tudatosan alkalmazza a vegyiparhoz kapcsolódó természettudományos ismereteket. </t>
    </r>
  </si>
  <si>
    <r>
      <t xml:space="preserve">A tananyagelemek és a deszkriptorok projektszemléletű kapcsolódása: 
</t>
    </r>
    <r>
      <rPr>
        <sz val="11"/>
        <color theme="1"/>
        <rFont val="Franklin Gothic Book"/>
        <charset val="238"/>
      </rPr>
      <t>A lehetséges projekfeladatok során a tanuló megismeri a műszaki ábrázolás szabványos tartalmi elemeit és munkája során értelmezni tudja majd az egyszerűbb műszaki ábrákat. Megismeri a metszeti és nézeti ábrázolás alapjait, majd képpesé válik a műszaki rajzok és a folyamatábrák értelmezésére.</t>
    </r>
  </si>
  <si>
    <r>
      <t xml:space="preserve">A tananyagelemek és a deszkriptorok projektszemléletű kapcsolódása: 
</t>
    </r>
    <r>
      <rPr>
        <sz val="11"/>
        <color theme="1"/>
        <rFont val="Franklin Gothic Book"/>
        <charset val="238"/>
      </rPr>
      <t>A gyakorlatorientált feladatok során a tanuló a munkavégzések alkalmával integráltan alkalmazza a műszerekről és szerelvényekről megszerzett ismereteit, és önállóan hajt végre méréseket.</t>
    </r>
  </si>
  <si>
    <r>
      <t xml:space="preserve">A tananyagelemek és a deszkriptorok projektszemléletű kapcsolódása:  
</t>
    </r>
    <r>
      <rPr>
        <sz val="11"/>
        <color theme="1"/>
        <rFont val="Franklin Gothic Book"/>
        <charset val="238"/>
      </rPr>
      <t>A projektalapú oktatás során a tanuló munkavégzése során integráltan alkalmazza az anyagok fizikai jellemzőiről szerzett ismereteit. Képessé válik önálló mérések elvégzésére, az eredmények önellenőrzésére, valamint a mérési vagy kezelési hibák önálló felismerésére és kijavítására.</t>
    </r>
  </si>
  <si>
    <r>
      <t>A tananyagelemek és a deszkriptorok projektszemléletű kapcsolódása:</t>
    </r>
    <r>
      <rPr>
        <sz val="11"/>
        <color theme="1"/>
        <rFont val="Franklin Gothic Book"/>
        <charset val="238"/>
      </rPr>
      <t xml:space="preserve"> 
Valós szakmai kihívások feldolgozásával a tanuló átlátja munkáját és precízen mások számára is egyértelműen és követhetően dokumentálja, jegyzőkönyvet, adatbázist, leltárat vezet és felismeri az ok-okozati összefüggéseket. A jegyzőkönyv kötelező tartalmi elemeit, és magabiztosan használ szövegszerkesztő, valamint táblázatkezelő szoftvereket a dokumentáció során. Munkáját a szaknyelv pontos és szakszerű használatával végzi, precízen számol, feladatmegoldásait szakszerűen írja le. Törekszik, hogy a számításait és feladatmegoldásait kellő részletességgel, a szakmai jelölés- és fogalomrendszer alkalmazásával írja le. Kész a pontos és precíz munkavégzésre.</t>
    </r>
  </si>
  <si>
    <t>Ágazati alapoktatás összes óraszáma:</t>
  </si>
  <si>
    <r>
      <t xml:space="preserve">Kapcsolódó tananyagegységek:
</t>
    </r>
    <r>
      <rPr>
        <sz val="11"/>
        <color theme="1"/>
        <rFont val="Franklin Gothic Book"/>
        <charset val="238"/>
      </rPr>
      <t>"A", "B", "C", "D", "G", "H"</t>
    </r>
  </si>
  <si>
    <r>
      <t xml:space="preserve">Kapcsolódó tananyagegységek:
</t>
    </r>
    <r>
      <rPr>
        <sz val="11"/>
        <color theme="1"/>
        <rFont val="Franklin Gothic Book"/>
        <charset val="238"/>
      </rPr>
      <t>"A", "B", "C", "D", "E", "G", "H"</t>
    </r>
  </si>
  <si>
    <r>
      <t xml:space="preserve">Kapcsolódó tananyagegységek:
</t>
    </r>
    <r>
      <rPr>
        <sz val="11"/>
        <color theme="1"/>
        <rFont val="Franklin Gothic Book"/>
        <family val="2"/>
        <charset val="238"/>
      </rPr>
      <t>"B", "D"</t>
    </r>
  </si>
  <si>
    <r>
      <t xml:space="preserve">időkeret: </t>
    </r>
    <r>
      <rPr>
        <sz val="11"/>
        <color theme="1"/>
        <rFont val="Franklin Gothic Book"/>
        <family val="2"/>
        <charset val="238"/>
      </rPr>
      <t>160 óra</t>
    </r>
  </si>
  <si>
    <t xml:space="preserve">Projektfeladat: Karbantartási feladatok
Célkitűzés: A projekt célja, hogy a tanulók megismerkedjenek az abroncsgyártó gépek alapvető karbantartási feladataival, valamint a gyártás zavartalan működéséhez szükséges egyszerű karbantartási eljárásokkal. A tanulók célja, hogy irányítással képesek legyenek a napi és heti karbantartási feladatok elvégzésére, továbbá hozzájáruljanak a gyártás biztonságos működéséhez.
A projekt során a tanuló a következő lépéseken halad végig:
A projekt első lépése a gyártósor megismerése. A tanulók bevezetést kapnak a gyártósor felépítésébe, a különböző gépekre és berendezésekre, valamint azok alapvető működésére.
A projekt során a tanulók megismerkednek az egyszerű karbantartási feladatokkal. Ez magában foglalja a napi és heti karbantartási feladatok elvégzését, például a gépek tisztítását, a kopó alkatrészek szemrevételezését és szükség esetén cseréjét, továbbá a gépek kenési és hűtési pontjainak karbantartását.
Szerelés közben megfigyelik a gépek főbb részeit és alapvető működésüket. A karbantartás során kiemelt figyelmet kapnak az alapvető munkavédelmi szabályok.
A tanulók megismerkednek az egyszerűbb javítási eljárásokkal és a kopóalkatrészek cseréjével. Megtanulják a kézikönyvek alapvető használatát a karbantartás során, valamint elsajátítják az alapvető kéziszerszámok használatát.
A karbantartási feladatok elvégzése után dokumentálják az elvégzett munkát egyszerű nyomtatványokon. A tanulók megtanulják a munkavégzés során alkalmazandó egyszerű dokumentációs szabályokat.
A projektfeladat elvégzése során beszámolnak a művezetőnek vagy csoportvezetőnek az elvégzett feladatokról és az esetleges problémákról.
</t>
  </si>
  <si>
    <r>
      <t xml:space="preserve">Kapcsolódó tananyagegységek: 
</t>
    </r>
    <r>
      <rPr>
        <sz val="11"/>
        <color theme="1"/>
        <rFont val="Franklin Gothic Book"/>
        <family val="2"/>
        <charset val="238"/>
      </rPr>
      <t>"A", "C"</t>
    </r>
  </si>
  <si>
    <r>
      <t xml:space="preserve">időkeret: </t>
    </r>
    <r>
      <rPr>
        <sz val="11"/>
        <color theme="1"/>
        <rFont val="Franklin Gothic Book"/>
        <family val="2"/>
        <charset val="238"/>
      </rPr>
      <t>méréskategóriánként 5 óra</t>
    </r>
  </si>
  <si>
    <t>Projektfeladat: Polimerek vizsgálata
Célkitűzés:
A projekt célja, hogy a tanulók megismerkedjenek az alapanyagok vizsgálatának alapvető lépéseivel. Cél, hogy a tanulók irányítással képesek legyenek egyszerű vizsgálati feladatok elvégzésére, alapvető szabványok és biztonsági előírások alkalmazása mellett.
A tanuló a céggel közösen kiválaszt egy alapanyagot és/vagy terméket, amely vizsgálatainak tanulmányozásával foglalkozik. Áttanulmányoz egy kapcsolódó szabványt, irányítással megfigyeli annak felépítését és főbb részeit. Segítséggel értelmezi az adott szabvány terminológiáját.
A résztvevő a projektfeladat során megtanulja a vizsgálathoz szükséges mintavételezési céges gyakorlatot, valamint a mérési gyakorlatot: előkészíti a szükséges eszközöket és anyagokat. Jegyzetfüzetébe rögzíti a munka során betartandó balesetvédelmi előírásokat (például vegyszer és veszélyes anyagok kezelési előírásait), és munkája során ezeket betartja.
A projektvezető irányításával a betanítás során jegyzetet készít. Betanítás után kezeli a mérésekhez tartozó készülékeket és eszközöket, a gyakorlatban pedig alkalmazza a különböző eszközökről és készülékekről megtanult alapvető mérési szabályokat.
Rögzíti a mintavételezési és mérési adatokat, paramétereket, majd betanítás után elkészíti az előírt mérési jegyzőkönyveket. Szükség esetén betanítás után minősít.
Megismerkedik a cég minőségügyi és adatkezelési rendszerével. A munkafolyamat végén önreflexiót végez, majd a projektvezetőjének beszámol a felmerülő problémákról és azok megoldásáról.</t>
  </si>
  <si>
    <r>
      <t>Szakirányú oktatás összes óraszám</t>
    </r>
    <r>
      <rPr>
        <b/>
        <sz val="11"/>
        <rFont val="Franklin Gothic Book"/>
        <family val="2"/>
        <charset val="238"/>
      </rPr>
      <t>a</t>
    </r>
    <r>
      <rPr>
        <b/>
        <sz val="11"/>
        <color theme="1"/>
        <rFont val="Franklin Gothic Book"/>
        <family val="2"/>
        <charset val="238"/>
      </rPr>
      <t>:</t>
    </r>
  </si>
  <si>
    <r>
      <t xml:space="preserve">A tananyagelemek és a deszkriptorok projektszemléletű kapcsolódása: 
</t>
    </r>
    <r>
      <rPr>
        <sz val="11"/>
        <color theme="1"/>
        <rFont val="Franklin Gothic Book"/>
        <family val="2"/>
        <charset val="238"/>
      </rPr>
      <t>A mérési eredményeket a dokumentálási szabályoknak megfelelően írásban és digitálisan rögzíti, és pontosan kitölti a mérési jegyzőkönyvet. Az eredmények alapján elvégzi az alapanyagok és termékek minősítését, megismeri az üzemi dokumentáció és a szabványok felépítését. 
Részt vesz a minőségbiztosítási folyamatokban, különösen a gyártásközi félkész- és késztermékek vizsgálatában, biztosítva a nyomonkövethetőséget és a megfelelő dokumentáció vezetését. Késztermékvizsgálatok során elsajátítja a nyerskeverékek és vulkanizált minták vizsgálatát, továbbá precízen dokumentálja a mérési eredményeket.</t>
    </r>
  </si>
  <si>
    <t>Késztermék vizsgálat</t>
  </si>
  <si>
    <t>A gumiipari termékgyártás gépei és technológiája</t>
  </si>
  <si>
    <t>Minőség-ellenőrzés</t>
  </si>
  <si>
    <t>Gépkezelési gyakorlat</t>
  </si>
  <si>
    <t>Reológiai vizsgálatok</t>
  </si>
  <si>
    <t>Alapanyagok/termékek mechanikai tulajdonságainak vizsgálata</t>
  </si>
  <si>
    <t>Üzemi dokumentumok, szabványok</t>
  </si>
  <si>
    <t>Mérési eredmények feldolgozása</t>
  </si>
  <si>
    <t>Alapanyagok/termékek fizikai tulajdonságainak vizsgálata</t>
  </si>
  <si>
    <t>Laboratóriumi körülmények és higiénia</t>
  </si>
  <si>
    <t>Anyag- és termékvizsgálatok</t>
  </si>
  <si>
    <t>Önállóan, felelősen dokumentálja a mérési eredményeket.</t>
  </si>
  <si>
    <t>Pontos, precíz munkavégzésre törekszik.</t>
  </si>
  <si>
    <t>Felismeri a mérési eredményeket, az elvárttól való eltéréseket.</t>
  </si>
  <si>
    <t>A mérési eredményeit összehasonlítja, dokumentálja.</t>
  </si>
  <si>
    <t>"C"  Anyag- és termékvizsgálat (5; 18; 19. Sor)</t>
  </si>
  <si>
    <r>
      <t xml:space="preserve">A tananyagelemek és a deszkriptorok projektszemléletű kapcsolódása: 
</t>
    </r>
    <r>
      <rPr>
        <sz val="11"/>
        <color theme="1"/>
        <rFont val="Franklin Gothic Book"/>
        <family val="2"/>
        <charset val="238"/>
      </rPr>
      <t>A tanuló részt vesz az alapanyagok és késztermékek laboratóriumi, valamint gyártásközi vizsgálatában. Megtanulja a mintavételi szabályok helyes alkalmazását, a mintaelőkészítést, továbbá a fizikai és mechanikai tulajdonságok (például vastagság, keménység, szakító- és kopásvizsgálatok) mérését. Jártasságot szerez reológiai vizsgálatokban, és precíz mérési jegyzőkönyveket készít. 
A mérési eredményeket pontosan dokumentálja, felismeri és korrigálja az eltéréseket. Munkája során mindig betartja a munka-, tűz-, baleset- és környezetvédelmi, valamint minőségügyi előírásokat, és felelősségteljesen végzi a dokumentálást.</t>
    </r>
  </si>
  <si>
    <t>Önállóan, precízen, leírás alapján végzi méréseit, képes az önellenőrzésre, hibáit korrigálja.</t>
  </si>
  <si>
    <t>A mintavétel során alkalmazandó eszközök használatáért vállalja a felelősséget. A mintavizsgálatokat körültekintően végzi, szem előtt tartja a minőségellenőrzés kiemelt szerepét, a környezetvédelmi szempontokat és a hulladékkezelést egyaránt.</t>
  </si>
  <si>
    <t>Ismeri a mintavétel szabályait. Ismeri az alapanyag, a félkész termék és a végtermék tulajdonságait, az alapvető mintavételi vizsgálatokat, üzemi, gyártásközi mérési eljárásokat.</t>
  </si>
  <si>
    <t>Az alapanyagból, félkész termékből és késztermékből mintát vizsgál.</t>
  </si>
  <si>
    <r>
      <t xml:space="preserve">A tananyagelemek és a deszkriptorok projektszemléletű kapcsolódása: 
</t>
    </r>
    <r>
      <rPr>
        <sz val="11"/>
        <color theme="1"/>
        <rFont val="Franklin Gothic Book"/>
        <family val="2"/>
        <charset val="238"/>
      </rPr>
      <t>A valós munkafolyamatokban részt vesz a kaucsukok, porok és folyékony anyagok raktározásában és szállításában, biztosítva azok szakszerű tárolását és mozgatását. Megismeri a raktárgazdálkodás alapelveit, kezeli a raktározási és anyagmozgatási gépeket, továbbá ellenőrzi azok műszaki állapotát.
Üzemelteti és karbantartja a szállítóberendezéseket, betartja a biztonságtechnikai előírásokat, és pontos dokumentációt vezet a tárolási és szállítási folyamatokról. 
Törekszik a raktározási és logisztikai folyamatok hatékonyságának javítására, és szükség esetén javaslatot tesz a beavatkozásokra.</t>
    </r>
  </si>
  <si>
    <t>Kaucsukok, porok, folyadékok tárolása és szállítása, nyilvántartása, dokumentáció</t>
  </si>
  <si>
    <t>Munkahelyi vezető utasítása alapján részben önállóan készít elő, működtet anyagszállító és  mozgató gépet.</t>
  </si>
  <si>
    <t>A munkahelyi vezető utasításainak eleget tesz. Ügyel arra, hogy munkája során érvényesüljenek a fenntarthatóság szempontjai, mind az eszközök kiválasztásában, működtetésében, mind a keletkező hulladék kezelésében.</t>
  </si>
  <si>
    <t>Alapszinten ismeri a raktározás és szállítás berendezéseit, azok üzemeltetését.</t>
  </si>
  <si>
    <t>Az anyagszállító és -mozgató gépeket ellenőrzi, előkészíti, működteti.</t>
  </si>
  <si>
    <t>"B" Gyártás (3; 4; 6; 7; 8; 12; 14; 15; 16; 17. Sor)</t>
  </si>
  <si>
    <r>
      <t xml:space="preserve">A tananyagelemek és a deszkriptorok projektszemléletű kapcsolódása: 
</t>
    </r>
    <r>
      <rPr>
        <sz val="11"/>
        <color theme="1"/>
        <rFont val="Franklin Gothic Book"/>
        <family val="2"/>
        <charset val="238"/>
      </rPr>
      <t>A tanuló részt vesz a munka-, tűz-, balesetvédelmi és egészségügyi oktatáson, ahol megismeri a biztonságos munkavégzés személyi és tárgyi feltételeit, valamint a vonatkozó szabályokat és kötelezettségeket. Az oktatás eredményeként betartja az üzemi és higiéniai előírásokat, helyesen használja a védő- és munkaeszközöket, továbbá ügyel a raktározási, szállítási és közlekedési szabályokra.
Felismeri a munkakörnyezetben előforduló veszélyforrásokat, értelmezi a biztonsági jelöléseket, és rendszeresen használ egyéni védőeszközöket. Tudatában van a zaj-, hő-, sugárzás- és biológiai kockázatoknak, és képes ezek megfelelő kezelésére. Ismeri és alkalmazza a tűzvédelmi szabályokat, használja a tűzoltóeszközöket, valamint vészhelyzet esetén helyesen reagál. Kezeli a veszélyes anyagokat a vonatkozó előírások szerint, tisztában van a CLP- és REACH-rendeletekkel, valamint a biztonsági adatlapokkal. Munkája során folyamatosan figyel a környezet- és munkavédelmi előírások betartására, rendben és tisztán tartja a munkaterületét, valamint érvényesíti a fenntarthatósági szempontokat is.</t>
    </r>
  </si>
  <si>
    <t>Vegyszerkezelés</t>
  </si>
  <si>
    <t>Tűzvédelem, tűzoltás</t>
  </si>
  <si>
    <t>Elsősegélynyújtás</t>
  </si>
  <si>
    <t>Anyagmozgatás, tárolás</t>
  </si>
  <si>
    <t>Egyéni és kollektív védelem</t>
  </si>
  <si>
    <t>A munkavégzés személyi és tárgyi feltételei</t>
  </si>
  <si>
    <t>Munka- és tűzvédelem, elősegélynyújtás</t>
  </si>
  <si>
    <t>Betartja a biztonságtechnikai szabályokat. Önállóan fenntartja a biztonságos munkavégzés feltételeit.</t>
  </si>
  <si>
    <t>Elfogadja és alkalmazza a munkaterületre vonatkozó szabályokat, előírásokat. Ügyel arra, hogy munkaterületének kialakításában, tisztántartásában érvényesüljenek a fenntarthatóság szempontjai.</t>
  </si>
  <si>
    <t>Részletesen ismeri az egészséget nem veszélyeztető, biztonságos munkavégzés megvalósításának feltételeit, a biztonságos eszközhasználat, a közlekedési, menekülési útvonalak, tűzvédelem és környezetvédelem előírásait.</t>
  </si>
  <si>
    <t>Tisztán tartja munkaterületét. Gondoskodik a közlekedési, menekülési útvonalak akadálymentességéről. Használja a védőeszközöket. Betartja a tűzvédelmi, környezetvédelmi utasításokat.</t>
  </si>
  <si>
    <r>
      <t xml:space="preserve">A tananyagelemek és a deszkriptorok projektszemléletű kapcsolódása: 
</t>
    </r>
    <r>
      <rPr>
        <sz val="11"/>
        <color theme="1"/>
        <rFont val="Franklin Gothic Book"/>
        <family val="2"/>
        <charset val="238"/>
      </rPr>
      <t>A tanuló előtanulmányait felhasználva részt vesz a vulkanizálási folyamatok teljes körű végrehajtásában, beleértve a vulkanizáló gépsor üzemeltetését és folyamatos felügyeletét. Feladata azonosítani, szállítani és tárolni a nyers abroncsokat, gondoskodni a moldok és bladderek tisztításáról, valamint felületkezeléséről. Irányítja a vulkanizáló gépsor működését, beállítja a folyamatparamétereket, és ellenőrzi azok hatását a technológiai folyamatra.
Képes felismerni és elemezni a gyártás során fellépő hibákat, szükség esetén beavatkozik. Elvégzi a késztermékek minőségellenőrzését, valamint biztosítja az elkészült abroncsok megfelelő továbbítását és tárolását. 
Megismeri a vulkanizáló gépek felépítését, működését, a szerszámok használatát, valamint az energiaellátó és vezérlőrendszerek működését. Felügyeli a vulkanizálási folyamatirányító rendszereket és az automatizált gyártási folyamatokat.
Kezeli a normál és vészhelyzeti üzemmódokat, betartja a technológiai paramétereket (hőmérséklet, nyomás), figyeli a minőségi szempontokat, és pontosan dokumentálja a munkafolyamatokat.</t>
    </r>
  </si>
  <si>
    <t>Komplex gyakorlat</t>
  </si>
  <si>
    <t>Vulkanizáló gépek és vulkanizáló technológiák</t>
  </si>
  <si>
    <t>Vulkanizálás</t>
  </si>
  <si>
    <t>Munkahelyi vezető utasítása alapján végzi a munkálatokat. Önállóan, felelősen dokumentálja az elvégzett feladatokat.</t>
  </si>
  <si>
    <t>A korszerű technológiák iránt érdeklődést mutat. A munkahelyi vezető utasításainak eleget tesz. Pontos, precíz munkavégzésre törekszik. Törekszik arra, hogy tájékozott legyen az egyes technológiák és eszközök hatékonyságának jellemzőiről, energiafogyasztásukról, környezeti hatásukról.</t>
  </si>
  <si>
    <t>A kezelőpanel- és a termékleírás alapján összerendeli a termékhez szükséges alapanyagokat és vulkanizálási paramétereket, ismeri a félkész termékek jelölési rendszerét, a vulkanizáló gép működési elvét, működtetésének szabályait, a késztermékre vonatkozó minőségi előírásokat. Érti a technológiához kapcsolódó gépek, berendezések idegen nyelvű feliratait.</t>
  </si>
  <si>
    <t>Technológiai utasítás alapján előkészíti az abroncs vulkanizálásához szükséges félkész termékeket. Ellenőrzi a vulkanizáló gép beállításait. A gépet/gépsort kiszolgálja, felügyeli a működését. Ellenőrzi a gyártott termék minőségét. Gondoskodik az elszállításáról.</t>
  </si>
  <si>
    <r>
      <t xml:space="preserve">A tananyagelemek és a deszkriptorok projektszemléletű kapcsolódása: 
</t>
    </r>
    <r>
      <rPr>
        <sz val="11"/>
        <color theme="1"/>
        <rFont val="Franklin Gothic Book"/>
        <family val="2"/>
        <charset val="238"/>
      </rPr>
      <t>A tanuló az ismereteit a gyakorlatban is alkalmazható módon használja, és részt vesz a vulkanizálatlan félkész termékek gyártásában, beleértve az extrudált, többrétegű és vázerősítésű termékek előállítását, valamint a gyártásközi ellenőrzések és mintavételek elvégzését. Közreműködik a gyártáshoz kapcsolódó dokumentációs feladatokban, és irányítás mellett részt vesz a gépek napi karbantartásában és tisztításában.
Megismeri a vulkanizálatlan termékek szerkezetét és gyártási technológiáját, valamint kezeli a gyártás során alkalmazott gépeket. Technológiai utasítás alapján előkészíti a gyártáshoz szükséges félkész termékeket, elvégzi a felépítőgép beállításait, kiszolgálja és felügyeli a gép vagy gépsor működését.
Megismeri a félkész termékek jelölési rendszerét, gondoskodik a megfelelő minőségű termékek jelöléséről és elszállításáról. Részt vesz a karbantartási feladatokban, képes a gépek biztonsági rendszerének kezelésére, a szükséges karbantartási műveletek végrehajtására, valamint az üzemszerű és vészhelyzeti leállításra és újraindításra. Szükség esetén képes használni az idegen nyelvű technológiai utasításokat is.</t>
    </r>
  </si>
  <si>
    <t>A felépítés gépei és technológiája</t>
  </si>
  <si>
    <t>Az abroncsok szerkezete</t>
  </si>
  <si>
    <t>A vulkanizálatlan termék felépítése, gyártása</t>
  </si>
  <si>
    <t>Vulkanizálatlan félkész termékek gyártása</t>
  </si>
  <si>
    <t>A kezelőpanel és a termékleírás alapján összerendeli a termékhez szükséges alapanyagokat, ismeri a félkész termékek jelölési rendszerét, a felépítő gép működési elvét, működtetésének szabályait, a késztermékre vonatkozó minőségi előírásokat. Érti a technológiához kapcsolódó gépek, berendezések idegen nyelvű feliratait.</t>
  </si>
  <si>
    <t>Technológiai utasítás alapján előkészíti az abroncs gyártásához szükséges félkész termékeket. Ellenőrzi a felépítő gép beállításait. A gépet/gépsort kiszolgálja, felügyeli a működését. Ellenőrzi a gyártott termék minőségét. Gondoskodik jelöléséről és elszállításáról.</t>
  </si>
  <si>
    <r>
      <t xml:space="preserve">A tananyagelemek és a deszkriptorok projektszemléletű kapcsolódása: 
</t>
    </r>
    <r>
      <rPr>
        <sz val="11"/>
        <color theme="1"/>
        <rFont val="Franklin Gothic Book"/>
        <family val="2"/>
        <charset val="238"/>
      </rPr>
      <t>A tanuló aktívan részt vesz a gépek időszakos felülvizsgálatában, segít a karbantartási és tisztítási munkák elvégzésében, valamint a gépek újraindításában. Elvégzi a szükséges olajozási, zsírzási és tisztítási feladatokat, felismeri a rendellenes működést, és megismeri a rendszeres karbantartási teendőket. Munkája során szigorúan betartja a munka-, tűz- és környezetvédelmi előírásokat, törekedve a szerelési segédanyagok és tisztítószerek gazdaságos, környezetkímélő használatára.</t>
    </r>
  </si>
  <si>
    <t>Gépek időszakos felülvizsgálata, karbantartása</t>
  </si>
  <si>
    <t>Csapágyak szerelése</t>
  </si>
  <si>
    <t>Alapszerelések</t>
  </si>
  <si>
    <t>Szerelési gyakorlat</t>
  </si>
  <si>
    <t>Részben önállóan elvégzi a napi karbantartási, tisztítási munkálatokat. Önállóan, felelősen dokumentálja a munkáját.</t>
  </si>
  <si>
    <t>Felismeri a gép rendellenes működését. Ismeri a rendszeres, napi karbantartási feladatokat, és azok szükségességét.</t>
  </si>
  <si>
    <t>A gyártás során felmerülő karbantartási, tisztítási munkát elvégzi. Az elvégzett tevékenységet jegyzőkönyvben/naplóban manuálisan és/vagy digitálisan dokumentálja.</t>
  </si>
  <si>
    <t>"D" Karbantartás (9; 10; 11; 13. Sor)</t>
  </si>
  <si>
    <r>
      <t xml:space="preserve">A tananyagelemek és a deszkriptorok projektszemléletű kapcsolódása: 
</t>
    </r>
    <r>
      <rPr>
        <sz val="11"/>
        <color theme="1"/>
        <rFont val="Franklin Gothic Book"/>
        <family val="2"/>
        <charset val="238"/>
      </rPr>
      <t>Adott munkakörnyezetet szimulálva a tanuló részt vesz a gyártósor szakszerű indításában az előírásoknak megfelelően, biztosítva a berendezések biztonságos működését. Megismeri az indítási folyamat ok-okozati összefüggéseit és a műveleti utasításokat, továbbá elvégzi az indításhoz szükséges előkészítő lépéseket. Munkáját összehangolja más területeken dolgozókkal, és pontosan követi a munkahelyi vezető iránymutatásait. Feladatait a biztonsági előírások betartásával végzi, önállóan és felelősen dokumentálja az elvégzett munkát, ezzel biztosítva a munkafolyamatok nyomon követhetőségét.</t>
    </r>
  </si>
  <si>
    <t>A munkahelyi vezető utasításainak eleget tesz. Pontos, precíz munkavégzésre törekszik.</t>
  </si>
  <si>
    <t>Ismeri a gyártósor indítási utasításait.</t>
  </si>
  <si>
    <t>Elvégzi a gyártósor indításához szükséges előkészítő lépéseket.</t>
  </si>
  <si>
    <r>
      <t xml:space="preserve">A tananyagelemek és a deszkriptorok projektszemléletű kapcsolódása: 
</t>
    </r>
    <r>
      <rPr>
        <sz val="11"/>
        <color theme="1"/>
        <rFont val="Franklin Gothic Book"/>
        <family val="2"/>
        <charset val="238"/>
      </rPr>
      <t>A csoportos műhelymunka során a tanulók részt vesznek az időszakos karbantartási feladatok elvégzésében. Megismerik a görgős és golyós csapágyak típusait, azok szerelési és kenési eljárásait, valamint a szerelési segédanyagok alkalmazását. A gyakorlat során képessé válnak a szükséges méretbeállítások elvégzésére – például a vízszint, függőlegesség, távolság és résméret pontos beállítására –, és tisztában vannak a korrózióvédelem fontosságával. A biztonságos munkavégzés érdekében megtanulják a berendezések áramtalanításának, kiürítésének és tisztításának menetét.
Részt vesznek a gépek időszakos felülvizsgálatában és karbantartásában, elvégzik a szerelést követő takarítást, valamint a megfelelő szerszámok kiválasztását. Segítőként közreműködnek a szerelési és beállítási folyamatokban, valamint a gépek újraindításában. A szerelési eredményeket dokumentálják, jegyzőkönyvet készítenek, amelyet írásban vagy digitálisan rögzítenek. Megtanulják az időszakos karbantartásokhoz szükséges eszközök, szerszámok és segédanyagok használatát, és gondoskodnak azok szakszerű kiválasztásáról. Megismerik a vonatkozó környezetvédelmi előírásokat, és törekednek a szerelési segédanyagok, kenőanyagok és tisztítószerek gazdaságos, környezetkímélő felhasználására.</t>
    </r>
  </si>
  <si>
    <t>Karbantartások támogatása</t>
  </si>
  <si>
    <t>Ismeri a gép működési elvét, a gyártási paraméterek beállítási lehetőségeit, a tisztításra, összeférhetetlenségre vonatkozó előírásokat.</t>
  </si>
  <si>
    <t>Részt vesz a karbantartási, szerelési folyamatokban. Elvégzi a tisztítási műveleteket.</t>
  </si>
  <si>
    <r>
      <t xml:space="preserve">A tananyagelemek és a deszkriptorok projektszemléletű kapcsolódása: 
</t>
    </r>
    <r>
      <rPr>
        <sz val="11"/>
        <color theme="1"/>
        <rFont val="Franklin Gothic Book"/>
        <family val="2"/>
        <charset val="238"/>
      </rPr>
      <t>A tanuló utasítás alapján közreműködik a gyártósor szakszerű leállításában, ezzel biztosítva a berendezések biztonságos állapotba helyezését és a karbantartási munkálatok előkészítését. Megismeri és alkalmazza a leállítási folyamat lépéseit, figyelembe véve az ok-okozati összefüggéseket és a műveleti utasításokat. Pontosan követi a munkahelyi vezető iránymutatásait, és előkészíti a gyártósort a megbontásra, valamint a karbantartásra.
Feladatait felelősségteljesen végzi, ügyelve az eszközök és szerszámok szakszerű használatára, valamint a munkavédelmi és biztonsági előírások betartására. Munkája során törekszik a hulladék mennyiségének csökkentésére, annak szelektív gyűjtésére és a környezetterhelés minimalizálására. Az elvégzett feladatokat önállóan dokumentálja, biztosítva ezzel a munkafolyamatok nyomon követhetőségét és megfelelőségét.</t>
    </r>
  </si>
  <si>
    <t>Ismeri a gyártósor leállítási utasításait.</t>
  </si>
  <si>
    <t>Utasítás alapján elvégzi a gyártósor leállításának lépéseit. Felkészíti a sort a megbontásra, karbantartásra.</t>
  </si>
  <si>
    <r>
      <t xml:space="preserve">A tananyagelemek és a deszkriptorok projektszemléletű kapcsolódása: 
</t>
    </r>
    <r>
      <rPr>
        <sz val="11"/>
        <color theme="1"/>
        <rFont val="Franklin Gothic Book"/>
        <family val="2"/>
        <charset val="238"/>
      </rPr>
      <t>A tanuló részt vesz a napi karbantartási feladatok elvégzésében. Megismeri a görgős és golyós csapágyak típusait, azok szerelési és kenési eljárásait, valamint a szerelési segédanyagok alkalmazását. A komplex gyakorlatok során képessé válik a szükséges méretbeállítások pontos elvégzésére, például a vízszint, a függőlegesség, a távolság és a résméret beállítására, továbbá tisztában van a korrózióvédelem jelentőségével.
A biztonságos munkavégzés érdekében elsajátítja a berendezések áramtalanításának, kiürítésének és tisztításának szabályait. Aktívan részt vesz a gépek napi felülvizsgálatában és karbantartásában, elvégzi a szerelést követő takarítást, és kiválasztja a megfelelő szerszámokat a feladatokhoz.</t>
    </r>
  </si>
  <si>
    <t>Önállóan kiválasztja a szükséges eszközöket, szerszámokat, segédanyagokat. Betartja a munka-, tűz- és környezetvédelmi szabályokat. Felelős a környezettudatos munkavégzésért.</t>
  </si>
  <si>
    <t>A munkája során használt eszközök állapotát igyekszik megóvni, törekszik a szerelési segédanyagok, tisztítószerek gazdaságos, környezetkímélő felhasználására.</t>
  </si>
  <si>
    <t>Be tudja azonosítani a napi karbantartási munkákhoz szükséges eszközöket, szerszámokat és segédanyagokat. Ismeri a környezetvédelmi előírásokat.</t>
  </si>
  <si>
    <t>A napi karbantartási munkához szükséges eszközöket, szerszámokat és segédanyagokat kiválasztja.</t>
  </si>
  <si>
    <r>
      <t xml:space="preserve">A tananyagelemek és a deszkriptorok projektszemléletű kapcsolódása: 
</t>
    </r>
    <r>
      <rPr>
        <sz val="11"/>
        <color theme="1"/>
        <rFont val="Franklin Gothic Book"/>
        <family val="2"/>
        <charset val="238"/>
      </rPr>
      <t>A tanuló valós projektfeladaton keresztül elsajátítja a vágási és darabolási folyamat teljes körű végrehajtását, amely magában foglalja az alapanyagok előkészítését, a szerszámok és a gyártási paraméterek ellenőrzését, valamint a vágógép és a gépsor szakszerű üzemeltetését.
A technológiai utasítás alapján előkészíti a vágáshoz szükséges alapanyagokat, beállítja a gyártási paramétereket, és kezeli a vágógépet, valamint a kapcsolódó gépsort.
Gyakorlata során megismerkedik a nyersanyagok tárolásával, a daraboló- és vágógépek típusaival, valamint a különböző vágási technológiákkal, beleértve a szög- és szélességbeállítást, az anyagazonosítást, továbbá a vágószerszámok és anyagtovábbító rendszerek működését.
A gyártási folyamat során ellenőrzi a félkésztermék minőségét, szükség esetén javaslatot tesz a paraméterek módosítására, és elvégzi a vágószerszámok cseréjét.
Megismeri a gyártandó termék minőségi előírásait, a felhasznált alapanyagok tulajdonságait, a vágógép szerkezetét, működési elvét és karbantartási utasításait.
Kezeli a vágógépsort és a hozzá tartozó kiegészítő berendezéseket, például a feltekercselőket és a tárolóegységeket.
Kiszereli és azonosítóval látja el az elkészült termékeket, dokumentálja a vágási folyamatot, rögzíti a gyártási adatokat, és betartja a hulladékkezelési előírásokat.
Gyakorlata során megismerkedik a gyártásközi hulladékok szelektív válogatásának, újrahasznosításának és jelölésének módjával.
Részt vesz a karbantartásban.
Képessé válik a gépek biztonsági rendszereinek kezelésére, a szükséges karbantartási műveletek elvégzésére, valamint az üzemszerű és vészhelyzeti leállításra, illetve újraindításra.</t>
    </r>
  </si>
  <si>
    <t>Hulladékok kezelése</t>
  </si>
  <si>
    <t>Gumiipari gyártási folyamatok</t>
  </si>
  <si>
    <t>Vágás, darabolás</t>
  </si>
  <si>
    <t>Vágógépek felépítése, működése, a vágás technológiája</t>
  </si>
  <si>
    <t>Gépészeti és technológiai ismeretek</t>
  </si>
  <si>
    <t>Előkészítő berendezések</t>
  </si>
  <si>
    <t>Keverőgépek és keverési technológiák</t>
  </si>
  <si>
    <t>Munkahelyi vezetője mellett a gépet/gépsort utasítás alapján készíti elő, illetve működteti, üzemelteti.</t>
  </si>
  <si>
    <t>A korszerű technológiák iránt érdeklődést mutat. Pontos, precíz munkavégzésre törekszik. Törekszik arra, hogy tájékozott legyen az egyes technológiák és eszközök hatékonyságának jellemzőiről, energiafogyasztásukról, környezeti hatásukról.</t>
  </si>
  <si>
    <t>Ismeri a gyártandó termék minőségi előírásait, a felhasznált alapanyagok gyártási tulajdonságait, a vágógép szerkezetét, a vágási előírásokat, a gép működési elvét, a beállítási paramétereket, karbantartási utasításokat. Érti a szakmájához kapcsolódó gépek, berendezések idegen nyelvű feliratait.</t>
  </si>
  <si>
    <t>Technológiai utasítás alapján előkészíti a vágáshoz szükséges alapanyagokat, ellenőrzi a szerszámokat és gyártási paramétereket. Kezeli a vágógépet, gépsort. Kiszereli és azonosítóval ellátja az elkészített terméket.</t>
  </si>
  <si>
    <r>
      <t xml:space="preserve">A tananyagelemek és a deszkriptorok projektszemléletű kapcsolódása: 
</t>
    </r>
    <r>
      <rPr>
        <sz val="11"/>
        <color theme="1"/>
        <rFont val="Franklin Gothic Book"/>
        <family val="2"/>
        <charset val="238"/>
      </rPr>
      <t>Valós feladatokon keresztül a tanuló részt vesz a kalanderezési feladatok elvégzésében, elsajátítja a kalanderezési technológia alkalmazását, beleértve a kalandergépek felépítését és működését, valamint az alapanyagok és vázerősítő anyagok előkészítését.
Figyelemmel kíséri a gyártási folyamatot, a gyártási paraméterek beállítását, az egyenletes száleloszlást és az anyagtovábbítást; szükség esetén – engedéllyel – beavatkozik a termelési folyamatba.
Kezeli a szállító-, hűtő- és tekercselőegységeket, ellenőrzi a munkavédelmi és vészjelző rendszerek működését, biztosítja a termék hűtését, jelölését és szakszerű tárolását.
Kezeli a frikcionálásra, felpréselésre és gumírozásra szolgáló berendezéseket, valamint a hozzájuk tartozó szabályozórendszereket.
Munkája során felismeri a lehetséges nem megfelelőségeket, jelzi azokat, és dokumentálja a gyártási műveleteket, miközben gondoskodik a hulladékok szakszerű kezeléséről.
Részt vesz a karbantartási feladatokban.
Képessé válik a gépek biztonsági rendszereinek kezelésére, a szükséges karbantartási műveletek végrehajtására, valamint az üzemszerű és vészhelyzeti leállításra, illetve újraindításra.</t>
    </r>
  </si>
  <si>
    <t>Kalanderezés</t>
  </si>
  <si>
    <t>Felpréselés</t>
  </si>
  <si>
    <t>Frikcionálás</t>
  </si>
  <si>
    <t>Kalandergépek felépítése, működése, a kalanderezés technológiája</t>
  </si>
  <si>
    <t>Ismeri a gyártandó termék minőségi előírásait, a felhasznált alapanyagok gyártási tulajdonságait, a kalandergép szerkezetét, működési elvét, karbantartási utasításait. Érti az idegen nyelvű technológiai utasítások leírását.</t>
  </si>
  <si>
    <t>Technológiai utasítás alapján előkészíti a kalanderezéshez szükséges alapanyagokat, vázerősítő anyagokat, ellenőrzi a szerszámokat és gyártási paramétereket. Kezeli a kalandergépet, gépsort. Kiszereli és azonosítóval ellátja az elkészített terméket.</t>
  </si>
  <si>
    <r>
      <t>A tananyagelemek és a deszkriptorok projektszemléletű kapcsolódása:</t>
    </r>
    <r>
      <rPr>
        <sz val="11"/>
        <color theme="1"/>
        <rFont val="Franklin Gothic Book"/>
        <family val="2"/>
        <charset val="238"/>
      </rPr>
      <t xml:space="preserve"> 
A tanuló részt vesz az extrudálási folyamat teljes körű végrehajtásában, beleértve az alapanyagok előkészítését, a szerszámok ellenőrzését, a gyártási paraméterek beállítását és az extrudergép működtetését.
Megismeri az extrudálás technológiai elvét, az extrudergépek felépítését és működését, valamint a különböző extrudálási eljárásokat, például a meleg- és hidegetetéses technológiákat.
Figyelemmel kíséri az extrudercsiga kialakítását, az anyagtovábbító- és vezérlőrendszerek működését; képes a szerszámcserére, az anyagbetáplálás ellenőrzésére, valamint kezeli a különböző extrudersorokat, beleértve a többfejes és keresztfejes extrudereket.
Részt vesz a hűtő-, szállító-, tekercselő- és tárolóegységek beállításában és felügyeletében.
Az extrudálás során felmerülő hibákat felismeri, és irányítás mellett beavatkozik a minőség javítása érdekében.
A gyártás során folyamatosan ellenőrzi a félkésztermékek minőségét, és szükség esetén kezdeményezi a beállítások módosítását. Munkáját dokumentálja.
Képessé válik a gépek biztonsági rendszereinek kezelésére, a szükséges karbantartási műveletek végrehajtására, valamint az üzemszerű és vészhelyzeti leállításra, illetve újraindításra.</t>
    </r>
  </si>
  <si>
    <t>Extrudálás</t>
  </si>
  <si>
    <t>Speciális extruderek</t>
  </si>
  <si>
    <t>Extrudálás elve, extrudergépek felépítése, működése, technológiája</t>
  </si>
  <si>
    <t>Ismeri a gyártandó termék minőségi előírásait, a felhasznált alapanyagok gyártási tulajdonságait, az extrudergép szerkezetét, működési elvét, karbantartási utasításait. Érti az idegen nyelvű technológiai utasítások leírását.</t>
  </si>
  <si>
    <t>Technológiai utasítás alapján előkészíti az extrudáláshoz szükséges alapanyagokat, ellenőrzi a szerszámokat és gyártási paramétereket. Kezeli az extrudergépet, gépsort. Kiszereli és azonosítóval ellátja az elkészített terméket.</t>
  </si>
  <si>
    <r>
      <t xml:space="preserve">A tananyagelemek és a deszkriptorok projektszemléletű kapcsolódása: 
</t>
    </r>
    <r>
      <rPr>
        <sz val="11"/>
        <color theme="1"/>
        <rFont val="Franklin Gothic Book"/>
        <family val="2"/>
        <charset val="238"/>
      </rPr>
      <t>Valós szakmai kihívások feldolgozásával a tanuló részt vesz a gyártásközi minőségellenőrzésben: elvégzi a mintavételezést, a mintákat a laboratóriumba továbbítja, miközben szakszerűen alkalmazza a zároló- és felszabadító jelöléseket.
Megismerkedik a félkész- és késztermékek minőségi követelményeivel, a felszabadítási jelölések rendszerével, valamint a mintavételhez szükséges eszközökkel és eljárásokkal.
Munkája során betartja a munka-, egészség- és környezetvédelmi előírásokat.
Tevékenyen részt vesz a gyártásközi hulladékok szelektív gyűjtésében, jelölésében és újrahasznosításában, beleértve a vulkanizált és elhasználódott gumihulladékok szakszerű kezelését is.</t>
    </r>
  </si>
  <si>
    <t>Önállóan, előírás alapján mintavételezést készít elő, illetve végrehajtja azt.</t>
  </si>
  <si>
    <t>Pontos, precíz munkavégzésre törekszik. A gyártásközi ellenőrzéseket körültekintően végzi, szem előtt tartja a minőség-ellenőrzés kiemelt szerepét. A mintavételezés során szem előtt tartja a környezetvédelmi szempontokat és a hulladékkezelést egyaránt.</t>
  </si>
  <si>
    <t>Ismeri a termékkel, féltermékkel (félkész termékekkel) szembeni minőségi elvárásokat, felszabadítási jelöléseket. Ismeri a mintavételhez szükséges eszközöket, utasításokat.</t>
  </si>
  <si>
    <t>Elvégzi a gyártásközi minőségellenőrzést, mintavételeket. Laboratóriumba a mintákat elküldi, használja a zároló és felszabadító jelöléseket.</t>
  </si>
  <si>
    <r>
      <t>A tananyagelemek és a deszkriptorok projektszemléletű kapcsolódása:</t>
    </r>
    <r>
      <rPr>
        <sz val="11"/>
        <color theme="1"/>
        <rFont val="Franklin Gothic Book"/>
        <family val="2"/>
        <charset val="238"/>
      </rPr>
      <t xml:space="preserve"> 
Gyakorlatorientált feladatok keretében a tanuló részt vesz a gumikeverékek mint köztes termékek előállításában, így megismeri a keverés célját, amely a gumikeverékek felhasználási és feldolgozási tulajdonságainak optimalizálására irányul.
Tisztában van a keverékkészítés teljes folyamatával, amely magában foglalja az anyagok tárolását, szállítását, előkészítését, darabolását, bemérését és keverését.
Ismereteket szerez a keverési szakaszokról – mint az aprítás, bekeverés, eloszlatás és homogenizálás –, valamint az ezek során bekövetkező fázisállapot-változásokról és a keverék képlékenységét befolyásoló paraméterekről. Tudatában van a komponensek adagolási sorrendje, illetve a keverési előírások betartásának fontossága.
Megismeri a különböző keverőberendezések – például hengerszékek, zártkeverők, Banbury-típusú keverők és extruderek – működését, valamint azok hatását a végtermék minőségére. Képes ezek önálló kezelésére, valamint a hozzájuk tartozó biztonsági és munkavédelmi szabályok alkalmazására.
A tanuló elvégzi a gyártásközi ellenőrzéseket és mintavételeket, tisztában van a minőségbiztosítási eljárásokkal.
Képes megnevezni az összetevők arányát és a keverési szabályokat, valamint kiválasztani a megfelelő berendezéseket a kívánt keveréktípus előállításához.</t>
    </r>
  </si>
  <si>
    <t>A raktározás és szállítás berendezései</t>
  </si>
  <si>
    <t>A beszállított anyagok érkeztetése</t>
  </si>
  <si>
    <t>Ismeri a jelölő nyilvántartó rendszert, a tárolási és összeférhetőségi szabályokat.</t>
  </si>
  <si>
    <t>Kiszereli a nyers gumikeveréket, használja a jelöléseket, továbbítja a raktárba.</t>
  </si>
  <si>
    <r>
      <t xml:space="preserve">A tananyagelemek és a deszkriptorok projektszemléletű kapcsolódása: 
</t>
    </r>
    <r>
      <rPr>
        <sz val="11"/>
        <color theme="1"/>
        <rFont val="Franklin Gothic Book"/>
        <family val="2"/>
        <charset val="238"/>
      </rPr>
      <t>A tanuló részt vesz a gumikeverék készítésében mint köztes termék, így megismeri a gumikeverékek előállításának alapjait és a keverés célját, amely a gumikeverékek felhasználási és feldolgozási tulajdonságainak optimalizálására irányul.
Tisztában van a keverékkészítés folyamatával, amely magában foglalja az anyagok tárolását, szállítását, előkészítését, darabolását, bemérését és keverését.
Ismereteket szerez az aprítás, bekeverés, eloszlatás, homogenizálás során a keverékek fázisállapot-változásait és képlékenységét befolyásoló paraméterekről, továbbá a keveréshez szükséges komponensek adagolási sorrendjéről és a keverési előírásokról.
Tudja, hogy a különböző keverőberendezések – mint a hengerszékek és zártkeverők – működése hogyan befolyásolja a végtermék minőségét, és képes ezeket működtetni.
Használja a Banbury típusú keverőket és extrudereket, valamint alkalmazza a keverési folyamat során előírt biztonsági és munkavédelmi szabályokat.
A tanuló elvégzi az ide tartozó gyártásközi ellenőrzéseket és mintavételt, továbbá tisztában van a minőségbiztosítási eljárásokkal.
Képes megnevezni az összetevők arányát és a keverési szabályokat, valamint alkalmazza a megfelelő berendezéseket a kívánt keveréktípus előállításához.
A gépeket a munkahelyi vezető utasítása alapján készíti elő és üzemelteti, figyelembe véve a minőségügyi, biztonságtechnikai és környezetvédelmi előírásokat.</t>
    </r>
  </si>
  <si>
    <t>A keverési folyamat vizsgálata</t>
  </si>
  <si>
    <t>Keverés zártkeverőn</t>
  </si>
  <si>
    <t>Hengerszéki keverés</t>
  </si>
  <si>
    <t>A keverés reológiai folyamatai</t>
  </si>
  <si>
    <t>Zártkeverő</t>
  </si>
  <si>
    <t>Hengerszék</t>
  </si>
  <si>
    <t>A keverékkészítés berendezései</t>
  </si>
  <si>
    <t>A keverés elmélete</t>
  </si>
  <si>
    <t>Megnevezi az összetevők arányát, a keverési szabályokat. Ismeri a keverő berendezések szerkezeti felépítését, működtetésének, kezelésének szabályait.</t>
  </si>
  <si>
    <t>Gumikeveréket készít (zárt keverőben és hengerszéken) a technológiai utasítás alapján.</t>
  </si>
  <si>
    <r>
      <t xml:space="preserve">A tananyagelemek és a deszkriptorok projektszemléletű kapcsolódása:  
</t>
    </r>
    <r>
      <rPr>
        <sz val="11"/>
        <color theme="1"/>
        <rFont val="Franklin Gothic Book"/>
        <family val="2"/>
        <charset val="238"/>
      </rPr>
      <t>Valós munkafolyamatokat modellezve a tanuló elsajátítja a nyers gumikeverékek kiszerelésének technikáját, a megfelelő jelölések használatát, valamint a termékek raktárba történő továbbítását.
Ismeri a jelölő- és nyilvántartó rendszert, valamint a tárolási és összeférhetőségi szabályokat, így biztosítva, hogy a különböző anyagok szakszerűen és biztonságosan legyenek tárolva.
Receptúra alapján beméréseket végez, és elsajátítja a különböző kaucsukok, adalékanyagok, porok és folyékony komponensek adagolási technikáit, ezzel biztosítva, hogy a gumikeverék megfeleljen a kívánt műszaki és felhasználási követelményeknek.
A komponensek közötti kölcsönhatások megértése révén képes optimális receptúra alapján különböző típusú gumit előállítani, például kopásálló, rugalmas vagy hőálló változatokat.
Megtanulja a gyártósori eszközök szakszerű beállítását és kezelését. Emellett megismeri a gumikeverékek előállítására vonatkozó biztonsági, környezetvédelmi és minőségellenőrzési előírásokat, amelyek elengedhetetlenek a biztonságos és hatékony termelési környezet biztosításához.</t>
    </r>
  </si>
  <si>
    <t>Összetétel, receptúra</t>
  </si>
  <si>
    <t>Gumikeverék általános összetétele</t>
  </si>
  <si>
    <t>Anyagismeret</t>
  </si>
  <si>
    <t>Leírás alapján méri be a gumikeverékhez szükséges összetevőket, kóddal látja el a kimért anyagokat.</t>
  </si>
  <si>
    <t>Szem előtt tartja a környezetvédelmi szempontokat, a hulladékkezelést az összetevők bemérésekor. Pontos, precíz munkavégzésre törekszik.</t>
  </si>
  <si>
    <t>Ismeri a receptuális alapelveket, az alapanyagok, gumik jelöléseit, tárolási, jelölési szabályokat.</t>
  </si>
  <si>
    <t>Receptúra alapján beméri a gumikeverékhez szükséges összetevőket. Használja a bemérő rendszert. Azonosítóval látja el a kimért anyagokat.</t>
  </si>
  <si>
    <t>"A" Anyagismeret (1; 2. Sor)</t>
  </si>
  <si>
    <r>
      <t xml:space="preserve">A tananyagelemek és a deszkriptorok projektszemléletű kapcsolódása: 
</t>
    </r>
    <r>
      <rPr>
        <sz val="11"/>
        <color theme="1"/>
        <rFont val="Franklin Gothic Book"/>
        <family val="2"/>
        <charset val="238"/>
      </rPr>
      <t>A tanuló részt vesz az alapanyagok kimérésében. A gyakorlat során, betanítást követően képes előkészíteni és kezelni a textil- és acélvázas erősítéseket annak érdekében, hogy a gumitermékek megfelelő mechanikai teherbírással és tartóssággal rendelkezzenek.
Ismeri és alkalmazza a különböző receptúrák szerinti keverési és feldolgozási technikákat, amelyekkel képes befolyásolni a polimerek tulajdonságait a kívánt rugalmasság és kopásállóság elérése érdekében.
Érti és értelmezi a keverési receptúrákat, és képes azok alapján végrehajtani a keverési folyamatot.
A gumiipari alapanyagok, adalékanyagok és segédanyagok területén képes kiválasztani a megfelelő nyersanyagokat, részt vesz azok kimérésében és előkészítésében.
A folyamatleírások alapján önállóan beállítja az extrudálási, préselési és öntési paramétereket a kívánt mechanikai tulajdonságok biztosítása érdekében.</t>
    </r>
  </si>
  <si>
    <t>Vázerősítő anyagok előkészítése</t>
  </si>
  <si>
    <t>Az alap- és adalékanyagok hatása a késztermékre</t>
  </si>
  <si>
    <t>Reológia</t>
  </si>
  <si>
    <t>Gumiipari alapanyagok, adalékanyagok, segédanyagok</t>
  </si>
  <si>
    <t>Makromolekulák</t>
  </si>
  <si>
    <t>Szilárdsághordozó anyagok</t>
  </si>
  <si>
    <t>Munkahelyi vezetőjének felügyelete mellett, receptúra gépkezelés utasítás alapján végzi munkáját.</t>
  </si>
  <si>
    <t>Pontos, precíz munkavégzésre törekszik. Felelősségteljesen végzi az eszköz- és vegyszerhasználatot. Törekszik a hulladékok újrafelhasználhatóságára, a nem hasznosítható hulladékok mennyiségének csökkentésére. Szem előtt tartja a környezetterhelés csökkentését.</t>
  </si>
  <si>
    <t>Azonosítja a gumiipari alapanyagokat, töltőanyagokat, vázerősítő anyagokat és segédanyagokat tulajdonságaik alapján.</t>
  </si>
  <si>
    <t>Receptúra alapján kiválasztja, előkészíti a gyártáshoz szükséges alapanyagokat, félkész termékeket, segédanyagokat.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</si>
</sst>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sz val="11"/>
      <color theme="1"/>
      <name val="Franklin Gothic Book"/>
      <charset val="238"/>
    </font>
    <font>
      <sz val="11"/>
      <color rgb="FFFF0000"/>
      <name val="Franklin Gothic Book"/>
      <family val="2"/>
      <charset val="238"/>
    </font>
    <font>
      <b/>
      <sz val="11"/>
      <color theme="1"/>
      <name val="Franklin Gothic Book"/>
      <charset val="238"/>
    </font>
    <font>
      <sz val="11"/>
      <name val="Franklin Gothic Book"/>
      <family val="2"/>
      <charset val="238"/>
    </font>
    <font>
      <b/>
      <sz val="11"/>
      <name val="Franklin Gothic Book"/>
      <family val="2"/>
      <charset val="238"/>
    </font>
    <font>
      <sz val="11"/>
      <color theme="1"/>
      <name val="Franklin Gothic Book"/>
      <family val="2"/>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9">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right style="thin">
        <color auto="1"/>
      </right>
      <top style="medium">
        <color auto="1"/>
      </top>
      <bottom/>
      <diagonal/>
    </border>
    <border>
      <left/>
      <right style="thin">
        <color auto="1"/>
      </right>
      <top/>
      <bottom/>
      <diagonal/>
    </border>
    <border>
      <left/>
      <right style="thin">
        <color auto="1"/>
      </right>
      <top/>
      <bottom style="medium">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style="medium">
        <color auto="1"/>
      </left>
      <right/>
      <top/>
      <bottom/>
      <diagonal/>
    </border>
  </borders>
  <cellStyleXfs count="1">
    <xf numFmtId="0" fontId="0" fillId="0" borderId="0"/>
  </cellStyleXfs>
  <cellXfs count="58">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4" fillId="0" borderId="28" xfId="0" applyFont="1" applyBorder="1" applyAlignment="1" applyProtection="1">
      <alignment vertical="center" wrapText="1"/>
      <protection locked="0"/>
    </xf>
    <xf numFmtId="0" fontId="4" fillId="0" borderId="0" xfId="0" applyFont="1" applyAlignment="1" applyProtection="1">
      <alignment vertical="center" wrapText="1"/>
      <protection locked="0"/>
    </xf>
    <xf numFmtId="0" fontId="4" fillId="0" borderId="0" xfId="0" applyFont="1" applyAlignment="1" applyProtection="1">
      <alignment horizontal="left" vertical="top"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6" fillId="6" borderId="12" xfId="0" applyFont="1" applyFill="1" applyBorder="1" applyAlignment="1">
      <alignment horizontal="left" vertical="center" wrapText="1"/>
    </xf>
    <xf numFmtId="0" fontId="6" fillId="6" borderId="9" xfId="0" applyFont="1" applyFill="1" applyBorder="1" applyAlignment="1">
      <alignment horizontal="left" vertical="center" wrapText="1"/>
    </xf>
    <xf numFmtId="0" fontId="6" fillId="6" borderId="13" xfId="0" applyFont="1" applyFill="1" applyBorder="1" applyAlignment="1">
      <alignment horizontal="left"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6" borderId="12" xfId="0" applyFont="1" applyFill="1" applyBorder="1" applyAlignment="1">
      <alignment horizontal="left" vertical="center" wrapText="1"/>
    </xf>
    <xf numFmtId="0" fontId="2" fillId="6" borderId="9" xfId="0" applyFont="1" applyFill="1" applyBorder="1" applyAlignment="1">
      <alignment horizontal="left" vertical="center" wrapText="1"/>
    </xf>
    <xf numFmtId="0" fontId="2" fillId="6" borderId="13" xfId="0" applyFont="1" applyFill="1" applyBorder="1" applyAlignment="1">
      <alignment horizontal="left"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2" borderId="25" xfId="0" applyFont="1" applyFill="1" applyBorder="1" applyAlignment="1">
      <alignment horizontal="center" vertical="center" textRotation="90" wrapText="1"/>
    </xf>
    <xf numFmtId="0" fontId="1" fillId="2" borderId="26" xfId="0" applyFont="1" applyFill="1" applyBorder="1" applyAlignment="1">
      <alignment horizontal="center" vertical="center" textRotation="90" wrapText="1"/>
    </xf>
    <xf numFmtId="0" fontId="1" fillId="2" borderId="27"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6" borderId="13"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2" xfId="0" applyFont="1" applyFill="1" applyBorder="1" applyAlignment="1">
      <alignment horizontal="justify" vertical="center" wrapText="1"/>
    </xf>
    <xf numFmtId="0" fontId="6" fillId="6" borderId="13" xfId="0" applyFont="1" applyFill="1" applyBorder="1" applyAlignment="1">
      <alignment horizontal="justify" vertical="center" wrapText="1"/>
    </xf>
    <xf numFmtId="0" fontId="6" fillId="6" borderId="9" xfId="0" applyFont="1" applyFill="1" applyBorder="1" applyAlignment="1">
      <alignment horizontal="justify" vertical="center" wrapText="1"/>
    </xf>
    <xf numFmtId="0" fontId="6" fillId="6" borderId="12" xfId="0" applyFont="1" applyFill="1" applyBorder="1" applyAlignment="1">
      <alignment horizontal="justify" vertical="center" wrapText="1"/>
    </xf>
    <xf numFmtId="0" fontId="8" fillId="4" borderId="19"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1" fillId="0" borderId="13" xfId="0" applyFont="1" applyBorder="1" applyAlignment="1">
      <alignment horizontal="center" vertical="center" wrapText="1"/>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J97"/>
  <sheetViews>
    <sheetView tabSelected="1" zoomScale="85" zoomScaleNormal="85" workbookViewId="0">
      <pane ySplit="1" topLeftCell="A2" activePane="bottomLeft" state="frozen"/>
      <selection pane="bottomLeft" activeCell="B2" sqref="B2:B9"/>
    </sheetView>
  </sheetViews>
  <sheetFormatPr defaultColWidth="9.140625" defaultRowHeight="15.75" x14ac:dyDescent="0.25"/>
  <cols>
    <col min="1" max="1" width="12" style="3" customWidth="1"/>
    <col min="2" max="2" width="28.7109375" style="4" customWidth="1"/>
    <col min="3" max="3" width="38.28515625" style="3" customWidth="1"/>
    <col min="4" max="4" width="38.85546875" style="3" customWidth="1"/>
    <col min="5" max="5" width="47.7109375" style="3" customWidth="1"/>
    <col min="6" max="6" width="28" style="3" customWidth="1"/>
    <col min="7" max="7" width="24" style="3" customWidth="1"/>
    <col min="8" max="8" width="26.5703125" style="3" customWidth="1"/>
    <col min="9" max="9" width="87.7109375" style="2" customWidth="1"/>
    <col min="10" max="16384" width="9.140625" style="2"/>
  </cols>
  <sheetData>
    <row r="1" spans="1:10" s="1" customFormat="1" ht="32.25" thickBot="1" x14ac:dyDescent="0.3">
      <c r="A1" s="8" t="s">
        <v>0</v>
      </c>
      <c r="B1" s="9" t="s">
        <v>1</v>
      </c>
      <c r="C1" s="10" t="s">
        <v>2</v>
      </c>
      <c r="D1" s="10" t="s">
        <v>3</v>
      </c>
      <c r="E1" s="10" t="s">
        <v>4</v>
      </c>
      <c r="F1" s="10" t="s">
        <v>5</v>
      </c>
      <c r="G1" s="11" t="s">
        <v>6</v>
      </c>
      <c r="H1" s="12" t="s">
        <v>7</v>
      </c>
    </row>
    <row r="2" spans="1:10" x14ac:dyDescent="0.25">
      <c r="A2" s="46">
        <v>1</v>
      </c>
      <c r="B2" s="39" t="s">
        <v>75</v>
      </c>
      <c r="C2" s="18" t="s">
        <v>10</v>
      </c>
      <c r="D2" s="18" t="s">
        <v>11</v>
      </c>
      <c r="E2" s="18" t="s">
        <v>12</v>
      </c>
      <c r="F2" s="18" t="s">
        <v>13</v>
      </c>
      <c r="G2" s="42" t="s">
        <v>61</v>
      </c>
      <c r="H2" s="43"/>
    </row>
    <row r="3" spans="1:10" ht="47.25" x14ac:dyDescent="0.25">
      <c r="A3" s="47"/>
      <c r="B3" s="40"/>
      <c r="C3" s="19"/>
      <c r="D3" s="19"/>
      <c r="E3" s="19"/>
      <c r="F3" s="19"/>
      <c r="G3" s="13" t="s">
        <v>62</v>
      </c>
      <c r="H3" s="14">
        <v>5</v>
      </c>
    </row>
    <row r="4" spans="1:10" ht="31.5" x14ac:dyDescent="0.25">
      <c r="A4" s="47"/>
      <c r="B4" s="40"/>
      <c r="C4" s="19"/>
      <c r="D4" s="19"/>
      <c r="E4" s="19"/>
      <c r="F4" s="19"/>
      <c r="G4" s="13" t="s">
        <v>63</v>
      </c>
      <c r="H4" s="14">
        <v>25</v>
      </c>
    </row>
    <row r="5" spans="1:10" ht="32.25" thickBot="1" x14ac:dyDescent="0.3">
      <c r="A5" s="47"/>
      <c r="B5" s="40"/>
      <c r="C5" s="19"/>
      <c r="D5" s="19"/>
      <c r="E5" s="19"/>
      <c r="F5" s="19"/>
      <c r="G5" s="13" t="s">
        <v>73</v>
      </c>
      <c r="H5" s="14">
        <v>15</v>
      </c>
    </row>
    <row r="6" spans="1:10" x14ac:dyDescent="0.25">
      <c r="A6" s="47"/>
      <c r="B6" s="40"/>
      <c r="C6" s="19"/>
      <c r="D6" s="19"/>
      <c r="E6" s="19"/>
      <c r="F6" s="19"/>
      <c r="G6" s="42" t="s">
        <v>64</v>
      </c>
      <c r="H6" s="43"/>
    </row>
    <row r="7" spans="1:10" ht="78.75" x14ac:dyDescent="0.25">
      <c r="A7" s="47"/>
      <c r="B7" s="40"/>
      <c r="C7" s="19"/>
      <c r="D7" s="19"/>
      <c r="E7" s="19"/>
      <c r="F7" s="19"/>
      <c r="G7" s="13" t="s">
        <v>65</v>
      </c>
      <c r="H7" s="14">
        <v>1</v>
      </c>
    </row>
    <row r="8" spans="1:10" ht="154.5" customHeight="1" thickBot="1" x14ac:dyDescent="0.3">
      <c r="A8" s="47"/>
      <c r="B8" s="40"/>
      <c r="C8" s="20"/>
      <c r="D8" s="20"/>
      <c r="E8" s="20"/>
      <c r="F8" s="20"/>
      <c r="G8" s="44" t="s">
        <v>8</v>
      </c>
      <c r="H8" s="37">
        <f>SUM(H3:H5,H7:H7)</f>
        <v>46</v>
      </c>
    </row>
    <row r="9" spans="1:10" ht="150" customHeight="1" thickBot="1" x14ac:dyDescent="0.3">
      <c r="A9" s="48"/>
      <c r="B9" s="41"/>
      <c r="C9" s="21" t="s">
        <v>90</v>
      </c>
      <c r="D9" s="21"/>
      <c r="E9" s="21"/>
      <c r="F9" s="22"/>
      <c r="G9" s="45"/>
      <c r="H9" s="38"/>
      <c r="I9" s="5"/>
      <c r="J9" s="6"/>
    </row>
    <row r="10" spans="1:10" x14ac:dyDescent="0.25">
      <c r="A10" s="46">
        <v>2</v>
      </c>
      <c r="B10" s="39" t="s">
        <v>76</v>
      </c>
      <c r="C10" s="18" t="s">
        <v>14</v>
      </c>
      <c r="D10" s="18" t="s">
        <v>15</v>
      </c>
      <c r="E10" s="18" t="s">
        <v>12</v>
      </c>
      <c r="F10" s="18" t="s">
        <v>16</v>
      </c>
      <c r="G10" s="42" t="s">
        <v>61</v>
      </c>
      <c r="H10" s="43"/>
    </row>
    <row r="11" spans="1:10" ht="31.5" x14ac:dyDescent="0.25">
      <c r="A11" s="47"/>
      <c r="B11" s="40"/>
      <c r="C11" s="19"/>
      <c r="D11" s="19"/>
      <c r="E11" s="19"/>
      <c r="F11" s="19"/>
      <c r="G11" s="13" t="s">
        <v>66</v>
      </c>
      <c r="H11" s="14">
        <v>20</v>
      </c>
    </row>
    <row r="12" spans="1:10" ht="296.25" customHeight="1" thickBot="1" x14ac:dyDescent="0.3">
      <c r="A12" s="47"/>
      <c r="B12" s="40"/>
      <c r="C12" s="20"/>
      <c r="D12" s="20"/>
      <c r="E12" s="20"/>
      <c r="F12" s="20"/>
      <c r="G12" s="44" t="s">
        <v>8</v>
      </c>
      <c r="H12" s="37">
        <f>SUM(H11:H11,)</f>
        <v>20</v>
      </c>
    </row>
    <row r="13" spans="1:10" ht="150" customHeight="1" thickBot="1" x14ac:dyDescent="0.3">
      <c r="A13" s="48"/>
      <c r="B13" s="41"/>
      <c r="C13" s="21" t="s">
        <v>91</v>
      </c>
      <c r="D13" s="21"/>
      <c r="E13" s="21"/>
      <c r="F13" s="22"/>
      <c r="G13" s="45"/>
      <c r="H13" s="38"/>
    </row>
    <row r="14" spans="1:10" x14ac:dyDescent="0.25">
      <c r="A14" s="46">
        <v>3</v>
      </c>
      <c r="B14" s="39" t="s">
        <v>84</v>
      </c>
      <c r="C14" s="18" t="s">
        <v>17</v>
      </c>
      <c r="D14" s="18" t="s">
        <v>18</v>
      </c>
      <c r="E14" s="18" t="s">
        <v>12</v>
      </c>
      <c r="F14" s="18" t="s">
        <v>19</v>
      </c>
      <c r="G14" s="42" t="s">
        <v>61</v>
      </c>
      <c r="H14" s="43"/>
    </row>
    <row r="15" spans="1:10" ht="31.5" x14ac:dyDescent="0.25">
      <c r="A15" s="47"/>
      <c r="B15" s="40"/>
      <c r="C15" s="19"/>
      <c r="D15" s="19"/>
      <c r="E15" s="19"/>
      <c r="F15" s="19"/>
      <c r="G15" s="13" t="s">
        <v>66</v>
      </c>
      <c r="H15" s="14">
        <v>75</v>
      </c>
    </row>
    <row r="16" spans="1:10" ht="31.5" x14ac:dyDescent="0.25">
      <c r="A16" s="47"/>
      <c r="B16" s="40"/>
      <c r="C16" s="19"/>
      <c r="D16" s="19"/>
      <c r="E16" s="19"/>
      <c r="F16" s="19"/>
      <c r="G16" s="13" t="s">
        <v>73</v>
      </c>
      <c r="H16" s="14">
        <v>27</v>
      </c>
    </row>
    <row r="17" spans="1:8" ht="273" customHeight="1" thickBot="1" x14ac:dyDescent="0.3">
      <c r="A17" s="47"/>
      <c r="B17" s="40"/>
      <c r="C17" s="20"/>
      <c r="D17" s="20"/>
      <c r="E17" s="20"/>
      <c r="F17" s="20"/>
      <c r="G17" s="44" t="s">
        <v>8</v>
      </c>
      <c r="H17" s="37">
        <f>SUM(H15:H16,)</f>
        <v>102</v>
      </c>
    </row>
    <row r="18" spans="1:8" ht="150" customHeight="1" thickBot="1" x14ac:dyDescent="0.3">
      <c r="A18" s="48"/>
      <c r="B18" s="41"/>
      <c r="C18" s="21" t="s">
        <v>88</v>
      </c>
      <c r="D18" s="21"/>
      <c r="E18" s="21"/>
      <c r="F18" s="22"/>
      <c r="G18" s="45"/>
      <c r="H18" s="38"/>
    </row>
    <row r="19" spans="1:8" x14ac:dyDescent="0.25">
      <c r="A19" s="46">
        <v>4</v>
      </c>
      <c r="B19" s="39" t="s">
        <v>77</v>
      </c>
      <c r="C19" s="18" t="s">
        <v>20</v>
      </c>
      <c r="D19" s="18" t="s">
        <v>21</v>
      </c>
      <c r="E19" s="18" t="s">
        <v>12</v>
      </c>
      <c r="F19" s="18" t="s">
        <v>22</v>
      </c>
      <c r="G19" s="42" t="s">
        <v>61</v>
      </c>
      <c r="H19" s="43"/>
    </row>
    <row r="20" spans="1:8" ht="31.5" x14ac:dyDescent="0.25">
      <c r="A20" s="47"/>
      <c r="B20" s="40"/>
      <c r="C20" s="19"/>
      <c r="D20" s="19"/>
      <c r="E20" s="19"/>
      <c r="F20" s="19"/>
      <c r="G20" s="13" t="s">
        <v>66</v>
      </c>
      <c r="H20" s="14">
        <v>7</v>
      </c>
    </row>
    <row r="21" spans="1:8" ht="48" thickBot="1" x14ac:dyDescent="0.3">
      <c r="A21" s="47"/>
      <c r="B21" s="40"/>
      <c r="C21" s="19"/>
      <c r="D21" s="19"/>
      <c r="E21" s="19"/>
      <c r="F21" s="19"/>
      <c r="G21" s="13" t="s">
        <v>67</v>
      </c>
      <c r="H21" s="14">
        <v>30</v>
      </c>
    </row>
    <row r="22" spans="1:8" x14ac:dyDescent="0.25">
      <c r="A22" s="47"/>
      <c r="B22" s="40"/>
      <c r="C22" s="19"/>
      <c r="D22" s="19"/>
      <c r="E22" s="19"/>
      <c r="F22" s="19"/>
      <c r="G22" s="42" t="s">
        <v>64</v>
      </c>
      <c r="H22" s="43"/>
    </row>
    <row r="23" spans="1:8" ht="63" x14ac:dyDescent="0.25">
      <c r="A23" s="47"/>
      <c r="B23" s="40"/>
      <c r="C23" s="19"/>
      <c r="D23" s="19"/>
      <c r="E23" s="19"/>
      <c r="F23" s="19"/>
      <c r="G23" s="13" t="s">
        <v>68</v>
      </c>
      <c r="H23" s="14">
        <v>10</v>
      </c>
    </row>
    <row r="24" spans="1:8" ht="173.25" customHeight="1" thickBot="1" x14ac:dyDescent="0.3">
      <c r="A24" s="47"/>
      <c r="B24" s="40"/>
      <c r="C24" s="20"/>
      <c r="D24" s="20"/>
      <c r="E24" s="20"/>
      <c r="F24" s="20"/>
      <c r="G24" s="44" t="s">
        <v>8</v>
      </c>
      <c r="H24" s="37">
        <f>SUM(H20:H21,H23:H23)</f>
        <v>47</v>
      </c>
    </row>
    <row r="25" spans="1:8" ht="150" customHeight="1" thickBot="1" x14ac:dyDescent="0.3">
      <c r="A25" s="48"/>
      <c r="B25" s="41"/>
      <c r="C25" s="21" t="s">
        <v>92</v>
      </c>
      <c r="D25" s="21"/>
      <c r="E25" s="21"/>
      <c r="F25" s="22"/>
      <c r="G25" s="45"/>
      <c r="H25" s="38"/>
    </row>
    <row r="26" spans="1:8" x14ac:dyDescent="0.25">
      <c r="A26" s="46">
        <v>5</v>
      </c>
      <c r="B26" s="39" t="s">
        <v>77</v>
      </c>
      <c r="C26" s="18" t="s">
        <v>23</v>
      </c>
      <c r="D26" s="18" t="s">
        <v>24</v>
      </c>
      <c r="E26" s="18" t="s">
        <v>12</v>
      </c>
      <c r="F26" s="18" t="s">
        <v>25</v>
      </c>
      <c r="G26" s="42" t="s">
        <v>61</v>
      </c>
      <c r="H26" s="43"/>
    </row>
    <row r="27" spans="1:8" ht="47.25" x14ac:dyDescent="0.25">
      <c r="A27" s="47"/>
      <c r="B27" s="40"/>
      <c r="C27" s="19"/>
      <c r="D27" s="19"/>
      <c r="E27" s="19"/>
      <c r="F27" s="19"/>
      <c r="G27" s="13" t="s">
        <v>67</v>
      </c>
      <c r="H27" s="14">
        <v>55</v>
      </c>
    </row>
    <row r="28" spans="1:8" ht="216.75" customHeight="1" thickBot="1" x14ac:dyDescent="0.3">
      <c r="A28" s="47"/>
      <c r="B28" s="40"/>
      <c r="C28" s="20"/>
      <c r="D28" s="20"/>
      <c r="E28" s="20"/>
      <c r="F28" s="20"/>
      <c r="G28" s="44" t="s">
        <v>8</v>
      </c>
      <c r="H28" s="37">
        <f>SUM(H27:H27)</f>
        <v>55</v>
      </c>
    </row>
    <row r="29" spans="1:8" ht="150" customHeight="1" thickBot="1" x14ac:dyDescent="0.3">
      <c r="A29" s="48"/>
      <c r="B29" s="41"/>
      <c r="C29" s="21" t="s">
        <v>89</v>
      </c>
      <c r="D29" s="21"/>
      <c r="E29" s="21"/>
      <c r="F29" s="22"/>
      <c r="G29" s="45"/>
      <c r="H29" s="38"/>
    </row>
    <row r="30" spans="1:8" x14ac:dyDescent="0.25">
      <c r="A30" s="46">
        <v>6</v>
      </c>
      <c r="B30" s="39" t="s">
        <v>78</v>
      </c>
      <c r="C30" s="18" t="s">
        <v>29</v>
      </c>
      <c r="D30" s="18" t="s">
        <v>30</v>
      </c>
      <c r="E30" s="18" t="s">
        <v>12</v>
      </c>
      <c r="F30" s="18" t="s">
        <v>31</v>
      </c>
      <c r="G30" s="42" t="s">
        <v>64</v>
      </c>
      <c r="H30" s="43"/>
    </row>
    <row r="31" spans="1:8" ht="79.5" thickBot="1" x14ac:dyDescent="0.3">
      <c r="A31" s="47"/>
      <c r="B31" s="40"/>
      <c r="C31" s="19"/>
      <c r="D31" s="19"/>
      <c r="E31" s="19"/>
      <c r="F31" s="19"/>
      <c r="G31" s="13" t="s">
        <v>65</v>
      </c>
      <c r="H31" s="14">
        <v>17</v>
      </c>
    </row>
    <row r="32" spans="1:8" x14ac:dyDescent="0.25">
      <c r="A32" s="47"/>
      <c r="B32" s="40"/>
      <c r="C32" s="19"/>
      <c r="D32" s="19"/>
      <c r="E32" s="19"/>
      <c r="F32" s="19"/>
      <c r="G32" s="42" t="s">
        <v>61</v>
      </c>
      <c r="H32" s="43"/>
    </row>
    <row r="33" spans="1:8" ht="31.5" x14ac:dyDescent="0.25">
      <c r="A33" s="47"/>
      <c r="B33" s="40"/>
      <c r="C33" s="19"/>
      <c r="D33" s="19"/>
      <c r="E33" s="19"/>
      <c r="F33" s="19"/>
      <c r="G33" s="13" t="s">
        <v>73</v>
      </c>
      <c r="H33" s="14">
        <v>35</v>
      </c>
    </row>
    <row r="34" spans="1:8" ht="120" customHeight="1" thickBot="1" x14ac:dyDescent="0.3">
      <c r="A34" s="47"/>
      <c r="B34" s="40"/>
      <c r="C34" s="20"/>
      <c r="D34" s="20"/>
      <c r="E34" s="20"/>
      <c r="F34" s="20"/>
      <c r="G34" s="44" t="s">
        <v>8</v>
      </c>
      <c r="H34" s="37">
        <f>SUM(H31:H31,H33:H33)</f>
        <v>52</v>
      </c>
    </row>
    <row r="35" spans="1:8" ht="150" customHeight="1" thickBot="1" x14ac:dyDescent="0.3">
      <c r="A35" s="48"/>
      <c r="B35" s="41"/>
      <c r="C35" s="21" t="s">
        <v>93</v>
      </c>
      <c r="D35" s="21"/>
      <c r="E35" s="21"/>
      <c r="F35" s="22"/>
      <c r="G35" s="45"/>
      <c r="H35" s="38"/>
    </row>
    <row r="36" spans="1:8" x14ac:dyDescent="0.25">
      <c r="A36" s="46">
        <v>7</v>
      </c>
      <c r="B36" s="39" t="s">
        <v>77</v>
      </c>
      <c r="C36" s="18" t="s">
        <v>26</v>
      </c>
      <c r="D36" s="18" t="s">
        <v>27</v>
      </c>
      <c r="E36" s="18" t="s">
        <v>12</v>
      </c>
      <c r="F36" s="18" t="s">
        <v>28</v>
      </c>
      <c r="G36" s="42" t="s">
        <v>61</v>
      </c>
      <c r="H36" s="43"/>
    </row>
    <row r="37" spans="1:8" ht="47.25" x14ac:dyDescent="0.25">
      <c r="A37" s="47"/>
      <c r="B37" s="40"/>
      <c r="C37" s="19"/>
      <c r="D37" s="19"/>
      <c r="E37" s="19"/>
      <c r="F37" s="19"/>
      <c r="G37" s="13" t="s">
        <v>67</v>
      </c>
      <c r="H37" s="14">
        <v>15</v>
      </c>
    </row>
    <row r="38" spans="1:8" ht="16.5" thickBot="1" x14ac:dyDescent="0.3">
      <c r="A38" s="47"/>
      <c r="B38" s="40"/>
      <c r="C38" s="19"/>
      <c r="D38" s="19"/>
      <c r="E38" s="19"/>
      <c r="F38" s="19"/>
      <c r="G38" s="13" t="s">
        <v>69</v>
      </c>
      <c r="H38" s="14">
        <v>20</v>
      </c>
    </row>
    <row r="39" spans="1:8" x14ac:dyDescent="0.25">
      <c r="A39" s="47"/>
      <c r="B39" s="40"/>
      <c r="C39" s="19"/>
      <c r="D39" s="19"/>
      <c r="E39" s="19"/>
      <c r="F39" s="19"/>
      <c r="G39" s="42" t="s">
        <v>64</v>
      </c>
      <c r="H39" s="43"/>
    </row>
    <row r="40" spans="1:8" ht="63" x14ac:dyDescent="0.25">
      <c r="A40" s="47"/>
      <c r="B40" s="40"/>
      <c r="C40" s="19"/>
      <c r="D40" s="19"/>
      <c r="E40" s="19"/>
      <c r="F40" s="19"/>
      <c r="G40" s="13" t="s">
        <v>68</v>
      </c>
      <c r="H40" s="14">
        <v>5</v>
      </c>
    </row>
    <row r="41" spans="1:8" ht="132.75" customHeight="1" thickBot="1" x14ac:dyDescent="0.3">
      <c r="A41" s="47"/>
      <c r="B41" s="40"/>
      <c r="C41" s="20"/>
      <c r="D41" s="20"/>
      <c r="E41" s="20"/>
      <c r="F41" s="20"/>
      <c r="G41" s="44" t="s">
        <v>8</v>
      </c>
      <c r="H41" s="37">
        <f>SUM(H37:H38,H40:H40)</f>
        <v>40</v>
      </c>
    </row>
    <row r="42" spans="1:8" ht="150" customHeight="1" thickBot="1" x14ac:dyDescent="0.3">
      <c r="A42" s="48"/>
      <c r="B42" s="41"/>
      <c r="C42" s="21" t="s">
        <v>86</v>
      </c>
      <c r="D42" s="21"/>
      <c r="E42" s="21"/>
      <c r="F42" s="22"/>
      <c r="G42" s="45"/>
      <c r="H42" s="38"/>
    </row>
    <row r="43" spans="1:8" x14ac:dyDescent="0.25">
      <c r="A43" s="46">
        <v>8</v>
      </c>
      <c r="B43" s="39" t="s">
        <v>79</v>
      </c>
      <c r="C43" s="18" t="s">
        <v>32</v>
      </c>
      <c r="D43" s="18" t="s">
        <v>33</v>
      </c>
      <c r="E43" s="18" t="s">
        <v>12</v>
      </c>
      <c r="F43" s="18" t="s">
        <v>28</v>
      </c>
      <c r="G43" s="42" t="s">
        <v>61</v>
      </c>
      <c r="H43" s="43"/>
    </row>
    <row r="44" spans="1:8" ht="16.5" thickBot="1" x14ac:dyDescent="0.3">
      <c r="A44" s="47"/>
      <c r="B44" s="40"/>
      <c r="C44" s="19"/>
      <c r="D44" s="19"/>
      <c r="E44" s="19"/>
      <c r="F44" s="19"/>
      <c r="G44" s="13" t="s">
        <v>69</v>
      </c>
      <c r="H44" s="14">
        <v>22</v>
      </c>
    </row>
    <row r="45" spans="1:8" x14ac:dyDescent="0.25">
      <c r="A45" s="47"/>
      <c r="B45" s="40"/>
      <c r="C45" s="19"/>
      <c r="D45" s="19"/>
      <c r="E45" s="19"/>
      <c r="F45" s="19"/>
      <c r="G45" s="42" t="s">
        <v>64</v>
      </c>
      <c r="H45" s="43"/>
    </row>
    <row r="46" spans="1:8" ht="63" x14ac:dyDescent="0.25">
      <c r="A46" s="47"/>
      <c r="B46" s="40"/>
      <c r="C46" s="19"/>
      <c r="D46" s="19"/>
      <c r="E46" s="19"/>
      <c r="F46" s="19"/>
      <c r="G46" s="13" t="s">
        <v>68</v>
      </c>
      <c r="H46" s="14">
        <v>5</v>
      </c>
    </row>
    <row r="47" spans="1:8" ht="47.25" x14ac:dyDescent="0.25">
      <c r="A47" s="47"/>
      <c r="B47" s="40"/>
      <c r="C47" s="19"/>
      <c r="D47" s="19"/>
      <c r="E47" s="19"/>
      <c r="F47" s="19"/>
      <c r="G47" s="13" t="s">
        <v>70</v>
      </c>
      <c r="H47" s="14">
        <v>36</v>
      </c>
    </row>
    <row r="48" spans="1:8" ht="148.5" customHeight="1" thickBot="1" x14ac:dyDescent="0.3">
      <c r="A48" s="47"/>
      <c r="B48" s="40"/>
      <c r="C48" s="20"/>
      <c r="D48" s="20"/>
      <c r="E48" s="20"/>
      <c r="F48" s="20"/>
      <c r="G48" s="44" t="s">
        <v>8</v>
      </c>
      <c r="H48" s="37">
        <f>SUM(H44:H44,H46:H47)</f>
        <v>63</v>
      </c>
    </row>
    <row r="49" spans="1:8" ht="150" customHeight="1" thickBot="1" x14ac:dyDescent="0.3">
      <c r="A49" s="48"/>
      <c r="B49" s="41"/>
      <c r="C49" s="21" t="s">
        <v>97</v>
      </c>
      <c r="D49" s="21"/>
      <c r="E49" s="21"/>
      <c r="F49" s="22"/>
      <c r="G49" s="45"/>
      <c r="H49" s="38"/>
    </row>
    <row r="50" spans="1:8" x14ac:dyDescent="0.25">
      <c r="A50" s="46">
        <v>9</v>
      </c>
      <c r="B50" s="39" t="s">
        <v>78</v>
      </c>
      <c r="C50" s="18" t="s">
        <v>34</v>
      </c>
      <c r="D50" s="18" t="s">
        <v>35</v>
      </c>
      <c r="E50" s="18" t="s">
        <v>12</v>
      </c>
      <c r="F50" s="18" t="s">
        <v>36</v>
      </c>
      <c r="G50" s="42" t="s">
        <v>61</v>
      </c>
      <c r="H50" s="43"/>
    </row>
    <row r="51" spans="1:8" ht="32.25" thickBot="1" x14ac:dyDescent="0.3">
      <c r="A51" s="47"/>
      <c r="B51" s="40"/>
      <c r="C51" s="19"/>
      <c r="D51" s="19"/>
      <c r="E51" s="19"/>
      <c r="F51" s="19"/>
      <c r="G51" s="13" t="s">
        <v>71</v>
      </c>
      <c r="H51" s="14">
        <v>10</v>
      </c>
    </row>
    <row r="52" spans="1:8" x14ac:dyDescent="0.25">
      <c r="A52" s="47"/>
      <c r="B52" s="40"/>
      <c r="C52" s="19"/>
      <c r="D52" s="19"/>
      <c r="E52" s="19"/>
      <c r="F52" s="19"/>
      <c r="G52" s="42" t="s">
        <v>64</v>
      </c>
      <c r="H52" s="43"/>
    </row>
    <row r="53" spans="1:8" ht="63" x14ac:dyDescent="0.25">
      <c r="A53" s="47"/>
      <c r="B53" s="40"/>
      <c r="C53" s="19"/>
      <c r="D53" s="19"/>
      <c r="E53" s="19"/>
      <c r="F53" s="19"/>
      <c r="G53" s="13" t="s">
        <v>72</v>
      </c>
      <c r="H53" s="14">
        <v>6</v>
      </c>
    </row>
    <row r="54" spans="1:8" ht="63" x14ac:dyDescent="0.25">
      <c r="A54" s="47"/>
      <c r="B54" s="40"/>
      <c r="C54" s="19"/>
      <c r="D54" s="19"/>
      <c r="E54" s="19"/>
      <c r="F54" s="19"/>
      <c r="G54" s="13" t="s">
        <v>68</v>
      </c>
      <c r="H54" s="14">
        <v>3</v>
      </c>
    </row>
    <row r="55" spans="1:8" ht="132.75" customHeight="1" thickBot="1" x14ac:dyDescent="0.3">
      <c r="A55" s="47"/>
      <c r="B55" s="40"/>
      <c r="C55" s="20"/>
      <c r="D55" s="20"/>
      <c r="E55" s="20"/>
      <c r="F55" s="20"/>
      <c r="G55" s="44" t="s">
        <v>8</v>
      </c>
      <c r="H55" s="37">
        <f>SUM(H51:H51,H53:H54)</f>
        <v>19</v>
      </c>
    </row>
    <row r="56" spans="1:8" ht="150" customHeight="1" thickBot="1" x14ac:dyDescent="0.3">
      <c r="A56" s="48"/>
      <c r="B56" s="41"/>
      <c r="C56" s="21" t="s">
        <v>99</v>
      </c>
      <c r="D56" s="21"/>
      <c r="E56" s="21"/>
      <c r="F56" s="22"/>
      <c r="G56" s="45"/>
      <c r="H56" s="38"/>
    </row>
    <row r="57" spans="1:8" x14ac:dyDescent="0.25">
      <c r="A57" s="46">
        <v>10</v>
      </c>
      <c r="B57" s="39" t="s">
        <v>78</v>
      </c>
      <c r="C57" s="18" t="s">
        <v>37</v>
      </c>
      <c r="D57" s="18" t="s">
        <v>38</v>
      </c>
      <c r="E57" s="18" t="s">
        <v>12</v>
      </c>
      <c r="F57" s="18" t="s">
        <v>39</v>
      </c>
      <c r="G57" s="42" t="s">
        <v>64</v>
      </c>
      <c r="H57" s="43"/>
    </row>
    <row r="58" spans="1:8" ht="63" x14ac:dyDescent="0.25">
      <c r="A58" s="47"/>
      <c r="B58" s="40"/>
      <c r="C58" s="19"/>
      <c r="D58" s="19"/>
      <c r="E58" s="19"/>
      <c r="F58" s="19"/>
      <c r="G58" s="13" t="s">
        <v>72</v>
      </c>
      <c r="H58" s="14">
        <v>5</v>
      </c>
    </row>
    <row r="59" spans="1:8" ht="63" x14ac:dyDescent="0.25">
      <c r="A59" s="47"/>
      <c r="B59" s="40"/>
      <c r="C59" s="19"/>
      <c r="D59" s="19"/>
      <c r="E59" s="19"/>
      <c r="F59" s="19"/>
      <c r="G59" s="13" t="s">
        <v>68</v>
      </c>
      <c r="H59" s="14">
        <v>5</v>
      </c>
    </row>
    <row r="60" spans="1:8" ht="114.75" customHeight="1" thickBot="1" x14ac:dyDescent="0.3">
      <c r="A60" s="47"/>
      <c r="B60" s="40"/>
      <c r="C60" s="20"/>
      <c r="D60" s="20"/>
      <c r="E60" s="20"/>
      <c r="F60" s="20"/>
      <c r="G60" s="44" t="s">
        <v>8</v>
      </c>
      <c r="H60" s="37">
        <f>SUM(H58:H59)</f>
        <v>10</v>
      </c>
    </row>
    <row r="61" spans="1:8" ht="150" customHeight="1" thickBot="1" x14ac:dyDescent="0.3">
      <c r="A61" s="48"/>
      <c r="B61" s="41"/>
      <c r="C61" s="21" t="s">
        <v>98</v>
      </c>
      <c r="D61" s="21"/>
      <c r="E61" s="21"/>
      <c r="F61" s="22"/>
      <c r="G61" s="45"/>
      <c r="H61" s="38"/>
    </row>
    <row r="62" spans="1:8" x14ac:dyDescent="0.25">
      <c r="A62" s="46">
        <v>11</v>
      </c>
      <c r="B62" s="39" t="s">
        <v>79</v>
      </c>
      <c r="C62" s="18" t="s">
        <v>40</v>
      </c>
      <c r="D62" s="18" t="s">
        <v>41</v>
      </c>
      <c r="E62" s="18" t="s">
        <v>12</v>
      </c>
      <c r="F62" s="18" t="s">
        <v>42</v>
      </c>
      <c r="G62" s="42" t="s">
        <v>64</v>
      </c>
      <c r="H62" s="43"/>
    </row>
    <row r="63" spans="1:8" ht="63" x14ac:dyDescent="0.25">
      <c r="A63" s="47"/>
      <c r="B63" s="40"/>
      <c r="C63" s="19"/>
      <c r="D63" s="19"/>
      <c r="E63" s="19"/>
      <c r="F63" s="19"/>
      <c r="G63" s="13" t="s">
        <v>68</v>
      </c>
      <c r="H63" s="14">
        <v>3</v>
      </c>
    </row>
    <row r="64" spans="1:8" ht="173.25" customHeight="1" thickBot="1" x14ac:dyDescent="0.3">
      <c r="A64" s="47"/>
      <c r="B64" s="40"/>
      <c r="C64" s="20"/>
      <c r="D64" s="20"/>
      <c r="E64" s="20"/>
      <c r="F64" s="20"/>
      <c r="G64" s="44" t="s">
        <v>8</v>
      </c>
      <c r="H64" s="37">
        <f>SUM(H63:H63)</f>
        <v>3</v>
      </c>
    </row>
    <row r="65" spans="1:8" ht="150" customHeight="1" thickBot="1" x14ac:dyDescent="0.3">
      <c r="A65" s="48"/>
      <c r="B65" s="41"/>
      <c r="C65" s="21" t="s">
        <v>87</v>
      </c>
      <c r="D65" s="21"/>
      <c r="E65" s="21"/>
      <c r="F65" s="22"/>
      <c r="G65" s="45"/>
      <c r="H65" s="38"/>
    </row>
    <row r="66" spans="1:8" x14ac:dyDescent="0.25">
      <c r="A66" s="46">
        <v>12</v>
      </c>
      <c r="B66" s="39" t="s">
        <v>79</v>
      </c>
      <c r="C66" s="18" t="s">
        <v>43</v>
      </c>
      <c r="D66" s="18" t="s">
        <v>44</v>
      </c>
      <c r="E66" s="18" t="s">
        <v>12</v>
      </c>
      <c r="F66" s="18" t="s">
        <v>45</v>
      </c>
      <c r="G66" s="42" t="s">
        <v>64</v>
      </c>
      <c r="H66" s="43"/>
    </row>
    <row r="67" spans="1:8" ht="63" x14ac:dyDescent="0.25">
      <c r="A67" s="47"/>
      <c r="B67" s="40"/>
      <c r="C67" s="19"/>
      <c r="D67" s="19"/>
      <c r="E67" s="19"/>
      <c r="F67" s="19"/>
      <c r="G67" s="13" t="s">
        <v>68</v>
      </c>
      <c r="H67" s="14">
        <v>5</v>
      </c>
    </row>
    <row r="68" spans="1:8" ht="174" customHeight="1" thickBot="1" x14ac:dyDescent="0.3">
      <c r="A68" s="47"/>
      <c r="B68" s="40"/>
      <c r="C68" s="20"/>
      <c r="D68" s="20"/>
      <c r="E68" s="20"/>
      <c r="F68" s="20"/>
      <c r="G68" s="44" t="s">
        <v>8</v>
      </c>
      <c r="H68" s="37">
        <f>SUM(H67:H67)</f>
        <v>5</v>
      </c>
    </row>
    <row r="69" spans="1:8" ht="150" customHeight="1" thickBot="1" x14ac:dyDescent="0.3">
      <c r="A69" s="48"/>
      <c r="B69" s="41"/>
      <c r="C69" s="21" t="s">
        <v>100</v>
      </c>
      <c r="D69" s="21"/>
      <c r="E69" s="21"/>
      <c r="F69" s="22"/>
      <c r="G69" s="45"/>
      <c r="H69" s="38"/>
    </row>
    <row r="70" spans="1:8" x14ac:dyDescent="0.25">
      <c r="A70" s="46">
        <v>13</v>
      </c>
      <c r="B70" s="39" t="s">
        <v>79</v>
      </c>
      <c r="C70" s="18" t="s">
        <v>46</v>
      </c>
      <c r="D70" s="18" t="s">
        <v>47</v>
      </c>
      <c r="E70" s="18" t="s">
        <v>12</v>
      </c>
      <c r="F70" s="18" t="s">
        <v>48</v>
      </c>
      <c r="G70" s="42" t="s">
        <v>61</v>
      </c>
      <c r="H70" s="43"/>
    </row>
    <row r="71" spans="1:8" ht="47.25" x14ac:dyDescent="0.25">
      <c r="A71" s="47"/>
      <c r="B71" s="40"/>
      <c r="C71" s="19"/>
      <c r="D71" s="19"/>
      <c r="E71" s="19"/>
      <c r="F71" s="19"/>
      <c r="G71" s="13" t="s">
        <v>62</v>
      </c>
      <c r="H71" s="14">
        <v>2</v>
      </c>
    </row>
    <row r="72" spans="1:8" ht="31.5" x14ac:dyDescent="0.25">
      <c r="A72" s="47"/>
      <c r="B72" s="40"/>
      <c r="C72" s="19"/>
      <c r="D72" s="19"/>
      <c r="E72" s="19"/>
      <c r="F72" s="19"/>
      <c r="G72" s="13" t="s">
        <v>66</v>
      </c>
      <c r="H72" s="14">
        <v>5</v>
      </c>
    </row>
    <row r="73" spans="1:8" ht="176.25" customHeight="1" thickBot="1" x14ac:dyDescent="0.3">
      <c r="A73" s="47"/>
      <c r="B73" s="40"/>
      <c r="C73" s="20"/>
      <c r="D73" s="20"/>
      <c r="E73" s="20"/>
      <c r="F73" s="20"/>
      <c r="G73" s="44" t="s">
        <v>8</v>
      </c>
      <c r="H73" s="37">
        <f>SUM(H71:H72)</f>
        <v>7</v>
      </c>
    </row>
    <row r="74" spans="1:8" ht="150" customHeight="1" thickBot="1" x14ac:dyDescent="0.3">
      <c r="A74" s="48"/>
      <c r="B74" s="41"/>
      <c r="C74" s="21" t="s">
        <v>101</v>
      </c>
      <c r="D74" s="21"/>
      <c r="E74" s="21"/>
      <c r="F74" s="22"/>
      <c r="G74" s="45"/>
      <c r="H74" s="38"/>
    </row>
    <row r="75" spans="1:8" x14ac:dyDescent="0.25">
      <c r="A75" s="46">
        <v>14</v>
      </c>
      <c r="B75" s="39" t="s">
        <v>76</v>
      </c>
      <c r="C75" s="18" t="s">
        <v>49</v>
      </c>
      <c r="D75" s="18" t="s">
        <v>50</v>
      </c>
      <c r="E75" s="18" t="s">
        <v>12</v>
      </c>
      <c r="F75" s="18" t="s">
        <v>51</v>
      </c>
      <c r="G75" s="42" t="s">
        <v>61</v>
      </c>
      <c r="H75" s="43"/>
    </row>
    <row r="76" spans="1:8" ht="31.5" x14ac:dyDescent="0.25">
      <c r="A76" s="47"/>
      <c r="B76" s="40"/>
      <c r="C76" s="19"/>
      <c r="D76" s="19"/>
      <c r="E76" s="19"/>
      <c r="F76" s="19"/>
      <c r="G76" s="13" t="s">
        <v>66</v>
      </c>
      <c r="H76" s="14">
        <v>5</v>
      </c>
    </row>
    <row r="77" spans="1:8" ht="219" customHeight="1" thickBot="1" x14ac:dyDescent="0.3">
      <c r="A77" s="47"/>
      <c r="B77" s="40"/>
      <c r="C77" s="20"/>
      <c r="D77" s="20"/>
      <c r="E77" s="20"/>
      <c r="F77" s="20"/>
      <c r="G77" s="44" t="s">
        <v>8</v>
      </c>
      <c r="H77" s="37">
        <f>SUM(H76:H76)</f>
        <v>5</v>
      </c>
    </row>
    <row r="78" spans="1:8" ht="150" customHeight="1" thickBot="1" x14ac:dyDescent="0.3">
      <c r="A78" s="48"/>
      <c r="B78" s="41"/>
      <c r="C78" s="21" t="s">
        <v>94</v>
      </c>
      <c r="D78" s="21"/>
      <c r="E78" s="21"/>
      <c r="F78" s="22"/>
      <c r="G78" s="45"/>
      <c r="H78" s="38"/>
    </row>
    <row r="79" spans="1:8" x14ac:dyDescent="0.25">
      <c r="A79" s="46">
        <v>15</v>
      </c>
      <c r="B79" s="39" t="s">
        <v>80</v>
      </c>
      <c r="C79" s="18" t="s">
        <v>52</v>
      </c>
      <c r="D79" s="18" t="s">
        <v>53</v>
      </c>
      <c r="E79" s="18" t="s">
        <v>12</v>
      </c>
      <c r="F79" s="18" t="s">
        <v>54</v>
      </c>
      <c r="G79" s="42" t="s">
        <v>61</v>
      </c>
      <c r="H79" s="43"/>
    </row>
    <row r="80" spans="1:8" ht="32.25" thickBot="1" x14ac:dyDescent="0.3">
      <c r="A80" s="47"/>
      <c r="B80" s="40"/>
      <c r="C80" s="19"/>
      <c r="D80" s="19"/>
      <c r="E80" s="19"/>
      <c r="F80" s="19"/>
      <c r="G80" s="13" t="s">
        <v>71</v>
      </c>
      <c r="H80" s="14">
        <v>36</v>
      </c>
    </row>
    <row r="81" spans="1:9" x14ac:dyDescent="0.25">
      <c r="A81" s="47"/>
      <c r="B81" s="40"/>
      <c r="C81" s="19"/>
      <c r="D81" s="19"/>
      <c r="E81" s="19"/>
      <c r="F81" s="19"/>
      <c r="G81" s="42" t="s">
        <v>64</v>
      </c>
      <c r="H81" s="43"/>
    </row>
    <row r="82" spans="1:9" ht="63" x14ac:dyDescent="0.25">
      <c r="A82" s="47"/>
      <c r="B82" s="40"/>
      <c r="C82" s="19"/>
      <c r="D82" s="19"/>
      <c r="E82" s="19"/>
      <c r="F82" s="19"/>
      <c r="G82" s="13" t="s">
        <v>72</v>
      </c>
      <c r="H82" s="14">
        <v>25</v>
      </c>
    </row>
    <row r="83" spans="1:9" ht="132" customHeight="1" thickBot="1" x14ac:dyDescent="0.3">
      <c r="A83" s="47"/>
      <c r="B83" s="40"/>
      <c r="C83" s="20"/>
      <c r="D83" s="20"/>
      <c r="E83" s="20"/>
      <c r="F83" s="20"/>
      <c r="G83" s="44" t="s">
        <v>8</v>
      </c>
      <c r="H83" s="37">
        <f>SUM(H80:H80,H82:H82)</f>
        <v>61</v>
      </c>
    </row>
    <row r="84" spans="1:9" ht="150" customHeight="1" thickBot="1" x14ac:dyDescent="0.3">
      <c r="A84" s="48"/>
      <c r="B84" s="41"/>
      <c r="C84" s="21" t="s">
        <v>102</v>
      </c>
      <c r="D84" s="21"/>
      <c r="E84" s="21"/>
      <c r="F84" s="22"/>
      <c r="G84" s="45"/>
      <c r="H84" s="38"/>
    </row>
    <row r="85" spans="1:9" x14ac:dyDescent="0.25">
      <c r="A85" s="46">
        <v>16</v>
      </c>
      <c r="B85" s="39" t="s">
        <v>77</v>
      </c>
      <c r="C85" s="18" t="s">
        <v>55</v>
      </c>
      <c r="D85" s="18" t="s">
        <v>56</v>
      </c>
      <c r="E85" s="18" t="s">
        <v>12</v>
      </c>
      <c r="F85" s="18" t="s">
        <v>57</v>
      </c>
      <c r="G85" s="42" t="s">
        <v>61</v>
      </c>
      <c r="H85" s="43"/>
    </row>
    <row r="86" spans="1:9" ht="47.25" x14ac:dyDescent="0.25">
      <c r="A86" s="47"/>
      <c r="B86" s="40"/>
      <c r="C86" s="19"/>
      <c r="D86" s="19"/>
      <c r="E86" s="19"/>
      <c r="F86" s="19"/>
      <c r="G86" s="13" t="s">
        <v>67</v>
      </c>
      <c r="H86" s="14">
        <v>5</v>
      </c>
    </row>
    <row r="87" spans="1:9" ht="31.5" x14ac:dyDescent="0.25">
      <c r="A87" s="47"/>
      <c r="B87" s="40"/>
      <c r="C87" s="19"/>
      <c r="D87" s="19"/>
      <c r="E87" s="19"/>
      <c r="F87" s="19"/>
      <c r="G87" s="13" t="s">
        <v>63</v>
      </c>
      <c r="H87" s="14">
        <v>5</v>
      </c>
    </row>
    <row r="88" spans="1:9" ht="174.75" customHeight="1" thickBot="1" x14ac:dyDescent="0.3">
      <c r="A88" s="47"/>
      <c r="B88" s="40"/>
      <c r="C88" s="20"/>
      <c r="D88" s="20"/>
      <c r="E88" s="20"/>
      <c r="F88" s="20"/>
      <c r="G88" s="44" t="s">
        <v>8</v>
      </c>
      <c r="H88" s="37">
        <f>SUM(H86:H87)</f>
        <v>10</v>
      </c>
    </row>
    <row r="89" spans="1:9" ht="150" customHeight="1" thickBot="1" x14ac:dyDescent="0.3">
      <c r="A89" s="48"/>
      <c r="B89" s="41"/>
      <c r="C89" s="21" t="s">
        <v>96</v>
      </c>
      <c r="D89" s="21"/>
      <c r="E89" s="21"/>
      <c r="F89" s="22"/>
      <c r="G89" s="45"/>
      <c r="H89" s="38"/>
    </row>
    <row r="90" spans="1:9" x14ac:dyDescent="0.25">
      <c r="A90" s="46">
        <v>17</v>
      </c>
      <c r="B90" s="39" t="s">
        <v>81</v>
      </c>
      <c r="C90" s="18" t="s">
        <v>58</v>
      </c>
      <c r="D90" s="18" t="s">
        <v>59</v>
      </c>
      <c r="E90" s="18" t="s">
        <v>12</v>
      </c>
      <c r="F90" s="18" t="s">
        <v>60</v>
      </c>
      <c r="G90" s="42" t="s">
        <v>61</v>
      </c>
      <c r="H90" s="43"/>
    </row>
    <row r="91" spans="1:9" ht="47.25" x14ac:dyDescent="0.25">
      <c r="A91" s="47"/>
      <c r="B91" s="40"/>
      <c r="C91" s="19"/>
      <c r="D91" s="19"/>
      <c r="E91" s="19"/>
      <c r="F91" s="19"/>
      <c r="G91" s="13" t="s">
        <v>62</v>
      </c>
      <c r="H91" s="14">
        <v>13</v>
      </c>
    </row>
    <row r="92" spans="1:9" ht="191.25" customHeight="1" thickBot="1" x14ac:dyDescent="0.3">
      <c r="A92" s="47"/>
      <c r="B92" s="40"/>
      <c r="C92" s="20"/>
      <c r="D92" s="20"/>
      <c r="E92" s="20"/>
      <c r="F92" s="20"/>
      <c r="G92" s="44" t="s">
        <v>8</v>
      </c>
      <c r="H92" s="37">
        <f>SUM(H91:H91)</f>
        <v>13</v>
      </c>
    </row>
    <row r="93" spans="1:9" ht="150" customHeight="1" thickBot="1" x14ac:dyDescent="0.3">
      <c r="A93" s="48"/>
      <c r="B93" s="41"/>
      <c r="C93" s="21" t="s">
        <v>95</v>
      </c>
      <c r="D93" s="21"/>
      <c r="E93" s="21"/>
      <c r="F93" s="22"/>
      <c r="G93" s="45"/>
      <c r="H93" s="38"/>
    </row>
    <row r="94" spans="1:9" ht="16.5" thickBot="1" x14ac:dyDescent="0.3">
      <c r="A94" s="28" t="s">
        <v>103</v>
      </c>
      <c r="B94" s="29"/>
      <c r="C94" s="29"/>
      <c r="D94" s="29"/>
      <c r="E94" s="30"/>
      <c r="F94" s="31">
        <f>H92+H88+H83+H77+H73+H68+H64+H60+H55+H48+H41+H34+H28+H24+H17+H12+H8</f>
        <v>558</v>
      </c>
      <c r="G94" s="32"/>
      <c r="H94" s="33"/>
    </row>
    <row r="95" spans="1:9" ht="399.95" customHeight="1" thickBot="1" x14ac:dyDescent="0.3">
      <c r="A95" s="23" t="s">
        <v>9</v>
      </c>
      <c r="B95" s="24"/>
      <c r="C95" s="34" t="s">
        <v>82</v>
      </c>
      <c r="D95" s="35"/>
      <c r="E95" s="35"/>
      <c r="F95" s="36"/>
      <c r="G95" s="15" t="s">
        <v>74</v>
      </c>
      <c r="H95" s="16" t="s">
        <v>104</v>
      </c>
      <c r="I95" s="7"/>
    </row>
    <row r="96" spans="1:9" ht="409.5" customHeight="1" thickBot="1" x14ac:dyDescent="0.3">
      <c r="A96" s="23" t="s">
        <v>9</v>
      </c>
      <c r="B96" s="24"/>
      <c r="C96" s="34" t="s">
        <v>83</v>
      </c>
      <c r="D96" s="35"/>
      <c r="E96" s="35"/>
      <c r="F96" s="36"/>
      <c r="G96" s="15" t="s">
        <v>74</v>
      </c>
      <c r="H96" s="16" t="s">
        <v>105</v>
      </c>
      <c r="I96" s="7"/>
    </row>
    <row r="97" spans="1:9" ht="399.95" customHeight="1" thickBot="1" x14ac:dyDescent="0.3">
      <c r="A97" s="23" t="s">
        <v>9</v>
      </c>
      <c r="B97" s="24"/>
      <c r="C97" s="25" t="s">
        <v>85</v>
      </c>
      <c r="D97" s="26"/>
      <c r="E97" s="26"/>
      <c r="F97" s="27"/>
      <c r="G97" s="17" t="s">
        <v>74</v>
      </c>
      <c r="H97" s="16" t="s">
        <v>104</v>
      </c>
      <c r="I97" s="7"/>
    </row>
  </sheetData>
  <sheetProtection algorithmName="SHA-512" hashValue="/1iAnlQ3PRxQ+fbsxnLVsf5z+8wC1yrR3EySvfh9T+IWNVFBcpisx+cb/d6jrnapbJreajUn0KJZhEFz70g1gw==" saltValue="3qctKCm50di2EW2r71UoYw==" spinCount="100000" sheet="1" formatCells="0" formatColumns="0" formatRows="0" insertColumns="0" insertRows="0" insertHyperlinks="0" sort="0" autoFilter="0"/>
  <autoFilter ref="A1:H433" xr:uid="{00000000-0009-0000-0000-000000000000}"/>
  <mergeCells count="185">
    <mergeCell ref="B57:B61"/>
    <mergeCell ref="B62:B65"/>
    <mergeCell ref="B70:B74"/>
    <mergeCell ref="G57:H57"/>
    <mergeCell ref="G60:G61"/>
    <mergeCell ref="H60:H61"/>
    <mergeCell ref="C61:F61"/>
    <mergeCell ref="G62:H62"/>
    <mergeCell ref="B50:B56"/>
    <mergeCell ref="G50:H50"/>
    <mergeCell ref="G52:H52"/>
    <mergeCell ref="G55:G56"/>
    <mergeCell ref="H55:H56"/>
    <mergeCell ref="C56:F56"/>
    <mergeCell ref="E50:E55"/>
    <mergeCell ref="C50:C55"/>
    <mergeCell ref="D50:D55"/>
    <mergeCell ref="F50:F55"/>
    <mergeCell ref="G64:G65"/>
    <mergeCell ref="H64:H65"/>
    <mergeCell ref="C65:F65"/>
    <mergeCell ref="B66:B69"/>
    <mergeCell ref="G66:H66"/>
    <mergeCell ref="G68:G69"/>
    <mergeCell ref="B43:B49"/>
    <mergeCell ref="G43:H43"/>
    <mergeCell ref="G45:H45"/>
    <mergeCell ref="G48:G49"/>
    <mergeCell ref="H48:H49"/>
    <mergeCell ref="C49:F49"/>
    <mergeCell ref="E43:E48"/>
    <mergeCell ref="F43:F48"/>
    <mergeCell ref="C43:C48"/>
    <mergeCell ref="D43:D48"/>
    <mergeCell ref="B36:B42"/>
    <mergeCell ref="G36:H36"/>
    <mergeCell ref="G39:H39"/>
    <mergeCell ref="G41:G42"/>
    <mergeCell ref="H41:H42"/>
    <mergeCell ref="C42:F42"/>
    <mergeCell ref="E36:E41"/>
    <mergeCell ref="C36:C41"/>
    <mergeCell ref="D36:D41"/>
    <mergeCell ref="F36:F41"/>
    <mergeCell ref="B30:B35"/>
    <mergeCell ref="G30:H30"/>
    <mergeCell ref="G32:H32"/>
    <mergeCell ref="G34:G35"/>
    <mergeCell ref="H34:H35"/>
    <mergeCell ref="C35:F35"/>
    <mergeCell ref="E30:E34"/>
    <mergeCell ref="C30:C34"/>
    <mergeCell ref="D30:D34"/>
    <mergeCell ref="F30:F34"/>
    <mergeCell ref="B26:B29"/>
    <mergeCell ref="G26:H26"/>
    <mergeCell ref="G28:G29"/>
    <mergeCell ref="H28:H29"/>
    <mergeCell ref="C29:F29"/>
    <mergeCell ref="C26:C28"/>
    <mergeCell ref="D26:D28"/>
    <mergeCell ref="E26:E28"/>
    <mergeCell ref="F26:F28"/>
    <mergeCell ref="B19:B25"/>
    <mergeCell ref="G19:H19"/>
    <mergeCell ref="G22:H22"/>
    <mergeCell ref="G24:G25"/>
    <mergeCell ref="H24:H25"/>
    <mergeCell ref="C25:F25"/>
    <mergeCell ref="C19:C24"/>
    <mergeCell ref="D19:D24"/>
    <mergeCell ref="E19:E24"/>
    <mergeCell ref="F19:F24"/>
    <mergeCell ref="A70:A74"/>
    <mergeCell ref="A75:A78"/>
    <mergeCell ref="A79:A84"/>
    <mergeCell ref="A85:A89"/>
    <mergeCell ref="A90:A93"/>
    <mergeCell ref="A2:A9"/>
    <mergeCell ref="A10:A13"/>
    <mergeCell ref="A14:A18"/>
    <mergeCell ref="A62:A65"/>
    <mergeCell ref="A66:A69"/>
    <mergeCell ref="A19:A25"/>
    <mergeCell ref="A26:A29"/>
    <mergeCell ref="A30:A35"/>
    <mergeCell ref="A36:A42"/>
    <mergeCell ref="A43:A49"/>
    <mergeCell ref="A50:A56"/>
    <mergeCell ref="A57:A61"/>
    <mergeCell ref="B2:B9"/>
    <mergeCell ref="G2:H2"/>
    <mergeCell ref="G6:H6"/>
    <mergeCell ref="G8:G9"/>
    <mergeCell ref="H8:H9"/>
    <mergeCell ref="C9:F9"/>
    <mergeCell ref="C2:C8"/>
    <mergeCell ref="D2:D8"/>
    <mergeCell ref="E2:E8"/>
    <mergeCell ref="F2:F8"/>
    <mergeCell ref="B10:B13"/>
    <mergeCell ref="G10:H10"/>
    <mergeCell ref="G12:G13"/>
    <mergeCell ref="H12:H13"/>
    <mergeCell ref="C13:F13"/>
    <mergeCell ref="C10:C12"/>
    <mergeCell ref="D10:D12"/>
    <mergeCell ref="E10:E12"/>
    <mergeCell ref="F10:F12"/>
    <mergeCell ref="B14:B18"/>
    <mergeCell ref="G14:H14"/>
    <mergeCell ref="G17:G18"/>
    <mergeCell ref="H17:H18"/>
    <mergeCell ref="C18:F18"/>
    <mergeCell ref="C14:C17"/>
    <mergeCell ref="D14:D17"/>
    <mergeCell ref="E14:E17"/>
    <mergeCell ref="F14:F17"/>
    <mergeCell ref="H68:H69"/>
    <mergeCell ref="C69:F69"/>
    <mergeCell ref="G70:H70"/>
    <mergeCell ref="G73:G74"/>
    <mergeCell ref="H73:H74"/>
    <mergeCell ref="B75:B78"/>
    <mergeCell ref="G75:H75"/>
    <mergeCell ref="G77:G78"/>
    <mergeCell ref="H77:H78"/>
    <mergeCell ref="C78:F78"/>
    <mergeCell ref="A97:B97"/>
    <mergeCell ref="C97:F97"/>
    <mergeCell ref="A94:E94"/>
    <mergeCell ref="F94:H94"/>
    <mergeCell ref="A95:B95"/>
    <mergeCell ref="C95:F95"/>
    <mergeCell ref="H92:H93"/>
    <mergeCell ref="C93:F93"/>
    <mergeCell ref="B79:B84"/>
    <mergeCell ref="G79:H79"/>
    <mergeCell ref="G81:H81"/>
    <mergeCell ref="G83:G84"/>
    <mergeCell ref="H83:H84"/>
    <mergeCell ref="C84:F84"/>
    <mergeCell ref="G88:G89"/>
    <mergeCell ref="A96:B96"/>
    <mergeCell ref="C96:F96"/>
    <mergeCell ref="B85:B89"/>
    <mergeCell ref="G85:H85"/>
    <mergeCell ref="G92:G93"/>
    <mergeCell ref="H88:H89"/>
    <mergeCell ref="C89:F89"/>
    <mergeCell ref="B90:B93"/>
    <mergeCell ref="G90:H90"/>
    <mergeCell ref="D57:D60"/>
    <mergeCell ref="F57:F60"/>
    <mergeCell ref="C62:C64"/>
    <mergeCell ref="D62:D64"/>
    <mergeCell ref="F62:F64"/>
    <mergeCell ref="E62:E64"/>
    <mergeCell ref="E66:E68"/>
    <mergeCell ref="C66:C68"/>
    <mergeCell ref="D66:D68"/>
    <mergeCell ref="F66:F68"/>
    <mergeCell ref="E57:E60"/>
    <mergeCell ref="C57:C60"/>
    <mergeCell ref="E85:E88"/>
    <mergeCell ref="C85:C88"/>
    <mergeCell ref="D85:D88"/>
    <mergeCell ref="F85:F88"/>
    <mergeCell ref="E90:E92"/>
    <mergeCell ref="C90:C92"/>
    <mergeCell ref="D90:D92"/>
    <mergeCell ref="F90:F92"/>
    <mergeCell ref="C70:C73"/>
    <mergeCell ref="D70:D73"/>
    <mergeCell ref="E70:E73"/>
    <mergeCell ref="F70:F73"/>
    <mergeCell ref="E75:E77"/>
    <mergeCell ref="C75:C77"/>
    <mergeCell ref="D75:D77"/>
    <mergeCell ref="F75:F77"/>
    <mergeCell ref="E79:E83"/>
    <mergeCell ref="F79:F83"/>
    <mergeCell ref="D79:D83"/>
    <mergeCell ref="C79:C83"/>
    <mergeCell ref="C74:F7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3A80D-6FA5-444F-9D8A-418D61EEDF61}">
  <dimension ref="A1:H158"/>
  <sheetViews>
    <sheetView zoomScale="85" zoomScaleNormal="85" workbookViewId="0">
      <selection activeCell="C158" sqref="C158:F158"/>
    </sheetView>
  </sheetViews>
  <sheetFormatPr defaultColWidth="9.140625" defaultRowHeight="15.75" x14ac:dyDescent="0.25"/>
  <cols>
    <col min="1" max="1" width="12" style="3" customWidth="1"/>
    <col min="2" max="2" width="28.7109375" style="4" customWidth="1"/>
    <col min="3" max="3" width="35.28515625" style="3" customWidth="1"/>
    <col min="4" max="4" width="34.28515625" style="3" customWidth="1"/>
    <col min="5" max="5" width="32" style="3" customWidth="1"/>
    <col min="6" max="6" width="28" style="3" customWidth="1"/>
    <col min="7" max="7" width="46.28515625" style="3" customWidth="1"/>
    <col min="8" max="8" width="45.28515625" style="3" customWidth="1"/>
    <col min="9" max="16384" width="9.140625" style="2"/>
  </cols>
  <sheetData>
    <row r="1" spans="1:8" s="1" customFormat="1" ht="32.25" thickBot="1" x14ac:dyDescent="0.3">
      <c r="A1" s="8" t="s">
        <v>0</v>
      </c>
      <c r="B1" s="9" t="s">
        <v>1</v>
      </c>
      <c r="C1" s="57" t="s">
        <v>2</v>
      </c>
      <c r="D1" s="10" t="s">
        <v>3</v>
      </c>
      <c r="E1" s="10" t="s">
        <v>4</v>
      </c>
      <c r="F1" s="10" t="s">
        <v>5</v>
      </c>
      <c r="G1" s="11" t="s">
        <v>6</v>
      </c>
      <c r="H1" s="12" t="s">
        <v>7</v>
      </c>
    </row>
    <row r="2" spans="1:8" x14ac:dyDescent="0.25">
      <c r="A2" s="46">
        <v>1</v>
      </c>
      <c r="B2" s="39" t="s">
        <v>248</v>
      </c>
      <c r="C2" s="18" t="s">
        <v>259</v>
      </c>
      <c r="D2" s="18" t="s">
        <v>258</v>
      </c>
      <c r="E2" s="18" t="s">
        <v>257</v>
      </c>
      <c r="F2" s="18" t="s">
        <v>256</v>
      </c>
      <c r="G2" s="42" t="s">
        <v>243</v>
      </c>
      <c r="H2" s="43"/>
    </row>
    <row r="3" spans="1:8" x14ac:dyDescent="0.25">
      <c r="A3" s="47"/>
      <c r="B3" s="40"/>
      <c r="C3" s="19"/>
      <c r="D3" s="19"/>
      <c r="E3" s="19"/>
      <c r="F3" s="19"/>
      <c r="G3" s="13" t="s">
        <v>255</v>
      </c>
      <c r="H3" s="14">
        <v>10</v>
      </c>
    </row>
    <row r="4" spans="1:8" x14ac:dyDescent="0.25">
      <c r="A4" s="47"/>
      <c r="B4" s="40"/>
      <c r="C4" s="19"/>
      <c r="D4" s="19"/>
      <c r="E4" s="19"/>
      <c r="F4" s="19"/>
      <c r="G4" s="13" t="s">
        <v>254</v>
      </c>
      <c r="H4" s="14">
        <v>10</v>
      </c>
    </row>
    <row r="5" spans="1:8" ht="31.5" x14ac:dyDescent="0.25">
      <c r="A5" s="47"/>
      <c r="B5" s="40"/>
      <c r="C5" s="19"/>
      <c r="D5" s="19"/>
      <c r="E5" s="19"/>
      <c r="F5" s="19"/>
      <c r="G5" s="13" t="s">
        <v>253</v>
      </c>
      <c r="H5" s="14">
        <v>16</v>
      </c>
    </row>
    <row r="6" spans="1:8" x14ac:dyDescent="0.25">
      <c r="A6" s="47"/>
      <c r="B6" s="40"/>
      <c r="C6" s="19"/>
      <c r="D6" s="19"/>
      <c r="E6" s="19"/>
      <c r="F6" s="19"/>
      <c r="G6" s="13" t="s">
        <v>252</v>
      </c>
      <c r="H6" s="14">
        <v>20</v>
      </c>
    </row>
    <row r="7" spans="1:8" ht="32.25" thickBot="1" x14ac:dyDescent="0.3">
      <c r="A7" s="47"/>
      <c r="B7" s="40"/>
      <c r="C7" s="19"/>
      <c r="D7" s="19"/>
      <c r="E7" s="19"/>
      <c r="F7" s="19"/>
      <c r="G7" s="13" t="s">
        <v>251</v>
      </c>
      <c r="H7" s="14">
        <v>26</v>
      </c>
    </row>
    <row r="8" spans="1:8" x14ac:dyDescent="0.25">
      <c r="A8" s="47"/>
      <c r="B8" s="40"/>
      <c r="C8" s="19"/>
      <c r="D8" s="19"/>
      <c r="E8" s="19"/>
      <c r="F8" s="19"/>
      <c r="G8" s="42" t="s">
        <v>199</v>
      </c>
      <c r="H8" s="43"/>
    </row>
    <row r="9" spans="1:8" x14ac:dyDescent="0.25">
      <c r="A9" s="47"/>
      <c r="B9" s="40"/>
      <c r="C9" s="19"/>
      <c r="D9" s="19"/>
      <c r="E9" s="19"/>
      <c r="F9" s="19"/>
      <c r="G9" s="13" t="s">
        <v>250</v>
      </c>
      <c r="H9" s="14">
        <v>5</v>
      </c>
    </row>
    <row r="10" spans="1:8" ht="16.5" thickBot="1" x14ac:dyDescent="0.3">
      <c r="A10" s="47"/>
      <c r="B10" s="40"/>
      <c r="C10" s="20"/>
      <c r="D10" s="20"/>
      <c r="E10" s="20"/>
      <c r="F10" s="20"/>
      <c r="G10" s="44" t="s">
        <v>8</v>
      </c>
      <c r="H10" s="37">
        <f>SUM(H3:H7,H9:H9,)</f>
        <v>87</v>
      </c>
    </row>
    <row r="11" spans="1:8" ht="177" customHeight="1" thickBot="1" x14ac:dyDescent="0.3">
      <c r="A11" s="48"/>
      <c r="B11" s="41"/>
      <c r="C11" s="21" t="s">
        <v>249</v>
      </c>
      <c r="D11" s="21"/>
      <c r="E11" s="21"/>
      <c r="F11" s="22"/>
      <c r="G11" s="45"/>
      <c r="H11" s="38"/>
    </row>
    <row r="12" spans="1:8" x14ac:dyDescent="0.25">
      <c r="A12" s="46">
        <v>2</v>
      </c>
      <c r="B12" s="39" t="s">
        <v>248</v>
      </c>
      <c r="C12" s="18" t="s">
        <v>247</v>
      </c>
      <c r="D12" s="18" t="s">
        <v>246</v>
      </c>
      <c r="E12" s="18" t="s">
        <v>245</v>
      </c>
      <c r="F12" s="18" t="s">
        <v>244</v>
      </c>
      <c r="G12" s="42" t="s">
        <v>243</v>
      </c>
      <c r="H12" s="43"/>
    </row>
    <row r="13" spans="1:8" x14ac:dyDescent="0.25">
      <c r="A13" s="47"/>
      <c r="B13" s="40"/>
      <c r="C13" s="19"/>
      <c r="D13" s="19"/>
      <c r="E13" s="19"/>
      <c r="F13" s="19"/>
      <c r="G13" s="13" t="s">
        <v>242</v>
      </c>
      <c r="H13" s="14">
        <v>16</v>
      </c>
    </row>
    <row r="14" spans="1:8" x14ac:dyDescent="0.25">
      <c r="A14" s="47"/>
      <c r="B14" s="40"/>
      <c r="C14" s="19"/>
      <c r="D14" s="19"/>
      <c r="E14" s="19"/>
      <c r="F14" s="19"/>
      <c r="G14" s="13" t="s">
        <v>241</v>
      </c>
      <c r="H14" s="14">
        <v>16</v>
      </c>
    </row>
    <row r="15" spans="1:8" ht="58.5" customHeight="1" thickBot="1" x14ac:dyDescent="0.3">
      <c r="A15" s="47"/>
      <c r="B15" s="40"/>
      <c r="C15" s="20"/>
      <c r="D15" s="20"/>
      <c r="E15" s="20"/>
      <c r="F15" s="20"/>
      <c r="G15" s="44" t="s">
        <v>8</v>
      </c>
      <c r="H15" s="37">
        <f>SUM(H13:H14,)</f>
        <v>32</v>
      </c>
    </row>
    <row r="16" spans="1:8" ht="235.5" customHeight="1" thickBot="1" x14ac:dyDescent="0.3">
      <c r="A16" s="48"/>
      <c r="B16" s="41"/>
      <c r="C16" s="21" t="s">
        <v>240</v>
      </c>
      <c r="D16" s="21"/>
      <c r="E16" s="21"/>
      <c r="F16" s="22"/>
      <c r="G16" s="45"/>
      <c r="H16" s="38"/>
    </row>
    <row r="17" spans="1:8" x14ac:dyDescent="0.25">
      <c r="A17" s="46">
        <v>3</v>
      </c>
      <c r="B17" s="39" t="s">
        <v>141</v>
      </c>
      <c r="C17" s="18" t="s">
        <v>239</v>
      </c>
      <c r="D17" s="18" t="s">
        <v>238</v>
      </c>
      <c r="E17" s="18" t="s">
        <v>203</v>
      </c>
      <c r="F17" s="18" t="s">
        <v>202</v>
      </c>
      <c r="G17" s="42" t="s">
        <v>201</v>
      </c>
      <c r="H17" s="43"/>
    </row>
    <row r="18" spans="1:8" x14ac:dyDescent="0.25">
      <c r="A18" s="47"/>
      <c r="B18" s="40"/>
      <c r="C18" s="19"/>
      <c r="D18" s="19"/>
      <c r="E18" s="19"/>
      <c r="F18" s="19"/>
      <c r="G18" s="13" t="s">
        <v>237</v>
      </c>
      <c r="H18" s="14">
        <v>5</v>
      </c>
    </row>
    <row r="19" spans="1:8" x14ac:dyDescent="0.25">
      <c r="A19" s="47"/>
      <c r="B19" s="40"/>
      <c r="C19" s="19"/>
      <c r="D19" s="19"/>
      <c r="E19" s="19"/>
      <c r="F19" s="19"/>
      <c r="G19" s="13" t="s">
        <v>236</v>
      </c>
      <c r="H19" s="14">
        <v>5</v>
      </c>
    </row>
    <row r="20" spans="1:8" x14ac:dyDescent="0.25">
      <c r="A20" s="47"/>
      <c r="B20" s="40"/>
      <c r="C20" s="19"/>
      <c r="D20" s="19"/>
      <c r="E20" s="19"/>
      <c r="F20" s="19"/>
      <c r="G20" s="13" t="s">
        <v>235</v>
      </c>
      <c r="H20" s="14">
        <v>9</v>
      </c>
    </row>
    <row r="21" spans="1:8" x14ac:dyDescent="0.25">
      <c r="A21" s="47"/>
      <c r="B21" s="40"/>
      <c r="C21" s="19"/>
      <c r="D21" s="19"/>
      <c r="E21" s="19"/>
      <c r="F21" s="19"/>
      <c r="G21" s="13" t="s">
        <v>234</v>
      </c>
      <c r="H21" s="14">
        <v>9</v>
      </c>
    </row>
    <row r="22" spans="1:8" ht="16.5" thickBot="1" x14ac:dyDescent="0.3">
      <c r="A22" s="47"/>
      <c r="B22" s="40"/>
      <c r="C22" s="19"/>
      <c r="D22" s="19"/>
      <c r="E22" s="19"/>
      <c r="F22" s="19"/>
      <c r="G22" s="13" t="s">
        <v>233</v>
      </c>
      <c r="H22" s="14">
        <v>9</v>
      </c>
    </row>
    <row r="23" spans="1:8" x14ac:dyDescent="0.25">
      <c r="A23" s="47"/>
      <c r="B23" s="40"/>
      <c r="C23" s="19"/>
      <c r="D23" s="19"/>
      <c r="E23" s="19"/>
      <c r="F23" s="19"/>
      <c r="G23" s="42" t="s">
        <v>117</v>
      </c>
      <c r="H23" s="43"/>
    </row>
    <row r="24" spans="1:8" x14ac:dyDescent="0.25">
      <c r="A24" s="47"/>
      <c r="B24" s="40"/>
      <c r="C24" s="19"/>
      <c r="D24" s="19"/>
      <c r="E24" s="19"/>
      <c r="F24" s="19"/>
      <c r="G24" s="13" t="s">
        <v>232</v>
      </c>
      <c r="H24" s="14">
        <v>57</v>
      </c>
    </row>
    <row r="25" spans="1:8" x14ac:dyDescent="0.25">
      <c r="A25" s="47"/>
      <c r="B25" s="40"/>
      <c r="C25" s="19"/>
      <c r="D25" s="19"/>
      <c r="E25" s="19"/>
      <c r="F25" s="19"/>
      <c r="G25" s="13" t="s">
        <v>231</v>
      </c>
      <c r="H25" s="14">
        <v>57</v>
      </c>
    </row>
    <row r="26" spans="1:8" x14ac:dyDescent="0.25">
      <c r="A26" s="47"/>
      <c r="B26" s="40"/>
      <c r="C26" s="19"/>
      <c r="D26" s="19"/>
      <c r="E26" s="19"/>
      <c r="F26" s="19"/>
      <c r="G26" s="13" t="s">
        <v>230</v>
      </c>
      <c r="H26" s="14">
        <v>11</v>
      </c>
    </row>
    <row r="27" spans="1:8" x14ac:dyDescent="0.25">
      <c r="A27" s="47"/>
      <c r="B27" s="40"/>
      <c r="C27" s="19"/>
      <c r="D27" s="19"/>
      <c r="E27" s="19"/>
      <c r="F27" s="19"/>
      <c r="G27" s="13" t="s">
        <v>155</v>
      </c>
      <c r="H27" s="14">
        <v>10</v>
      </c>
    </row>
    <row r="28" spans="1:8" ht="16.5" thickBot="1" x14ac:dyDescent="0.3">
      <c r="A28" s="47"/>
      <c r="B28" s="40"/>
      <c r="C28" s="20"/>
      <c r="D28" s="20"/>
      <c r="E28" s="20"/>
      <c r="F28" s="20"/>
      <c r="G28" s="44" t="s">
        <v>8</v>
      </c>
      <c r="H28" s="37">
        <f>SUM(H18:H22,H24:H27,)</f>
        <v>172</v>
      </c>
    </row>
    <row r="29" spans="1:8" ht="277.89999999999998" customHeight="1" thickBot="1" x14ac:dyDescent="0.3">
      <c r="A29" s="48"/>
      <c r="B29" s="41"/>
      <c r="C29" s="21" t="s">
        <v>229</v>
      </c>
      <c r="D29" s="21"/>
      <c r="E29" s="21"/>
      <c r="F29" s="22"/>
      <c r="G29" s="45"/>
      <c r="H29" s="38"/>
    </row>
    <row r="30" spans="1:8" x14ac:dyDescent="0.25">
      <c r="A30" s="46">
        <v>4</v>
      </c>
      <c r="B30" s="39" t="s">
        <v>141</v>
      </c>
      <c r="C30" s="18" t="s">
        <v>228</v>
      </c>
      <c r="D30" s="18" t="s">
        <v>227</v>
      </c>
      <c r="E30" s="18" t="s">
        <v>126</v>
      </c>
      <c r="F30" s="18"/>
      <c r="G30" s="42" t="s">
        <v>201</v>
      </c>
      <c r="H30" s="43"/>
    </row>
    <row r="31" spans="1:8" x14ac:dyDescent="0.25">
      <c r="A31" s="47"/>
      <c r="B31" s="40"/>
      <c r="C31" s="19"/>
      <c r="D31" s="19"/>
      <c r="E31" s="19"/>
      <c r="F31" s="19"/>
      <c r="G31" s="13" t="s">
        <v>226</v>
      </c>
      <c r="H31" s="14">
        <v>3</v>
      </c>
    </row>
    <row r="32" spans="1:8" ht="16.5" thickBot="1" x14ac:dyDescent="0.3">
      <c r="A32" s="47"/>
      <c r="B32" s="40"/>
      <c r="C32" s="19"/>
      <c r="D32" s="19"/>
      <c r="E32" s="19"/>
      <c r="F32" s="19"/>
      <c r="G32" s="13" t="s">
        <v>225</v>
      </c>
      <c r="H32" s="14">
        <v>7</v>
      </c>
    </row>
    <row r="33" spans="1:8" x14ac:dyDescent="0.25">
      <c r="A33" s="47"/>
      <c r="B33" s="40"/>
      <c r="C33" s="19"/>
      <c r="D33" s="19"/>
      <c r="E33" s="19"/>
      <c r="F33" s="19"/>
      <c r="G33" s="42" t="s">
        <v>117</v>
      </c>
      <c r="H33" s="43"/>
    </row>
    <row r="34" spans="1:8" x14ac:dyDescent="0.25">
      <c r="A34" s="47"/>
      <c r="B34" s="40"/>
      <c r="C34" s="19"/>
      <c r="D34" s="19"/>
      <c r="E34" s="19"/>
      <c r="F34" s="19"/>
      <c r="G34" s="13" t="s">
        <v>155</v>
      </c>
      <c r="H34" s="14">
        <v>10</v>
      </c>
    </row>
    <row r="35" spans="1:8" ht="16.5" thickBot="1" x14ac:dyDescent="0.3">
      <c r="A35" s="47"/>
      <c r="B35" s="40"/>
      <c r="C35" s="20"/>
      <c r="D35" s="20"/>
      <c r="E35" s="20"/>
      <c r="F35" s="20"/>
      <c r="G35" s="44" t="s">
        <v>8</v>
      </c>
      <c r="H35" s="37">
        <f>SUM(H31:H32,H34:H34,)</f>
        <v>20</v>
      </c>
    </row>
    <row r="36" spans="1:8" ht="243" customHeight="1" thickBot="1" x14ac:dyDescent="0.3">
      <c r="A36" s="48"/>
      <c r="B36" s="41"/>
      <c r="C36" s="21" t="s">
        <v>224</v>
      </c>
      <c r="D36" s="21"/>
      <c r="E36" s="21"/>
      <c r="F36" s="22"/>
      <c r="G36" s="45"/>
      <c r="H36" s="38"/>
    </row>
    <row r="37" spans="1:8" x14ac:dyDescent="0.25">
      <c r="A37" s="46">
        <v>5</v>
      </c>
      <c r="B37" s="39" t="s">
        <v>129</v>
      </c>
      <c r="C37" s="18" t="s">
        <v>223</v>
      </c>
      <c r="D37" s="18" t="s">
        <v>222</v>
      </c>
      <c r="E37" s="18" t="s">
        <v>221</v>
      </c>
      <c r="F37" s="18" t="s">
        <v>220</v>
      </c>
      <c r="G37" s="42" t="s">
        <v>196</v>
      </c>
      <c r="H37" s="43"/>
    </row>
    <row r="38" spans="1:8" ht="16.5" thickBot="1" x14ac:dyDescent="0.3">
      <c r="A38" s="47"/>
      <c r="B38" s="40"/>
      <c r="C38" s="19"/>
      <c r="D38" s="19"/>
      <c r="E38" s="19"/>
      <c r="F38" s="19"/>
      <c r="G38" s="13" t="s">
        <v>195</v>
      </c>
      <c r="H38" s="14">
        <v>3</v>
      </c>
    </row>
    <row r="39" spans="1:8" x14ac:dyDescent="0.25">
      <c r="A39" s="47"/>
      <c r="B39" s="40"/>
      <c r="C39" s="19"/>
      <c r="D39" s="19"/>
      <c r="E39" s="19"/>
      <c r="F39" s="19"/>
      <c r="G39" s="42" t="s">
        <v>124</v>
      </c>
      <c r="H39" s="43"/>
    </row>
    <row r="40" spans="1:8" x14ac:dyDescent="0.25">
      <c r="A40" s="47"/>
      <c r="B40" s="40"/>
      <c r="C40" s="19"/>
      <c r="D40" s="19"/>
      <c r="E40" s="19"/>
      <c r="F40" s="19"/>
      <c r="G40" s="13" t="s">
        <v>123</v>
      </c>
      <c r="H40" s="14">
        <v>2</v>
      </c>
    </row>
    <row r="41" spans="1:8" ht="31.5" x14ac:dyDescent="0.25">
      <c r="A41" s="47"/>
      <c r="B41" s="40"/>
      <c r="C41" s="19"/>
      <c r="D41" s="19"/>
      <c r="E41" s="19"/>
      <c r="F41" s="19"/>
      <c r="G41" s="13" t="s">
        <v>122</v>
      </c>
      <c r="H41" s="14">
        <v>20</v>
      </c>
    </row>
    <row r="42" spans="1:8" x14ac:dyDescent="0.25">
      <c r="A42" s="47"/>
      <c r="B42" s="40"/>
      <c r="C42" s="19"/>
      <c r="D42" s="19"/>
      <c r="E42" s="19"/>
      <c r="F42" s="19"/>
      <c r="G42" s="13" t="s">
        <v>121</v>
      </c>
      <c r="H42" s="14">
        <v>11</v>
      </c>
    </row>
    <row r="43" spans="1:8" x14ac:dyDescent="0.25">
      <c r="A43" s="47"/>
      <c r="B43" s="40"/>
      <c r="C43" s="19"/>
      <c r="D43" s="19"/>
      <c r="E43" s="19"/>
      <c r="F43" s="19"/>
      <c r="G43" s="13" t="s">
        <v>120</v>
      </c>
      <c r="H43" s="14">
        <v>4</v>
      </c>
    </row>
    <row r="44" spans="1:8" ht="31.5" x14ac:dyDescent="0.25">
      <c r="A44" s="47"/>
      <c r="B44" s="40"/>
      <c r="C44" s="19"/>
      <c r="D44" s="19"/>
      <c r="E44" s="19"/>
      <c r="F44" s="19"/>
      <c r="G44" s="13" t="s">
        <v>119</v>
      </c>
      <c r="H44" s="14">
        <v>10</v>
      </c>
    </row>
    <row r="45" spans="1:8" x14ac:dyDescent="0.25">
      <c r="A45" s="47"/>
      <c r="B45" s="40"/>
      <c r="C45" s="19"/>
      <c r="D45" s="19"/>
      <c r="E45" s="19"/>
      <c r="F45" s="19"/>
      <c r="G45" s="13" t="s">
        <v>118</v>
      </c>
      <c r="H45" s="14">
        <v>7</v>
      </c>
    </row>
    <row r="46" spans="1:8" ht="16.5" thickBot="1" x14ac:dyDescent="0.3">
      <c r="A46" s="47"/>
      <c r="B46" s="40"/>
      <c r="C46" s="20"/>
      <c r="D46" s="20"/>
      <c r="E46" s="20"/>
      <c r="F46" s="20"/>
      <c r="G46" s="44" t="s">
        <v>8</v>
      </c>
      <c r="H46" s="37">
        <f>SUM(H38:H38,H40:H45,)</f>
        <v>57</v>
      </c>
    </row>
    <row r="47" spans="1:8" ht="200.25" customHeight="1" thickBot="1" x14ac:dyDescent="0.3">
      <c r="A47" s="48"/>
      <c r="B47" s="41"/>
      <c r="C47" s="21" t="s">
        <v>219</v>
      </c>
      <c r="D47" s="21"/>
      <c r="E47" s="21"/>
      <c r="F47" s="22"/>
      <c r="G47" s="45"/>
      <c r="H47" s="38"/>
    </row>
    <row r="48" spans="1:8" x14ac:dyDescent="0.25">
      <c r="A48" s="46">
        <v>6</v>
      </c>
      <c r="B48" s="39" t="s">
        <v>141</v>
      </c>
      <c r="C48" s="18" t="s">
        <v>218</v>
      </c>
      <c r="D48" s="18" t="s">
        <v>217</v>
      </c>
      <c r="E48" s="18" t="s">
        <v>203</v>
      </c>
      <c r="F48" s="18" t="s">
        <v>202</v>
      </c>
      <c r="G48" s="42" t="s">
        <v>199</v>
      </c>
      <c r="H48" s="43"/>
    </row>
    <row r="49" spans="1:8" ht="31.5" x14ac:dyDescent="0.25">
      <c r="A49" s="47"/>
      <c r="B49" s="40"/>
      <c r="C49" s="19"/>
      <c r="D49" s="19"/>
      <c r="E49" s="19"/>
      <c r="F49" s="19"/>
      <c r="G49" s="13" t="s">
        <v>216</v>
      </c>
      <c r="H49" s="14">
        <v>25</v>
      </c>
    </row>
    <row r="50" spans="1:8" ht="16.5" thickBot="1" x14ac:dyDescent="0.3">
      <c r="A50" s="47"/>
      <c r="B50" s="40"/>
      <c r="C50" s="19"/>
      <c r="D50" s="19"/>
      <c r="E50" s="19"/>
      <c r="F50" s="19"/>
      <c r="G50" s="13" t="s">
        <v>215</v>
      </c>
      <c r="H50" s="14">
        <v>6</v>
      </c>
    </row>
    <row r="51" spans="1:8" x14ac:dyDescent="0.25">
      <c r="A51" s="47"/>
      <c r="B51" s="40"/>
      <c r="C51" s="19"/>
      <c r="D51" s="19"/>
      <c r="E51" s="19"/>
      <c r="F51" s="19"/>
      <c r="G51" s="42" t="s">
        <v>196</v>
      </c>
      <c r="H51" s="43"/>
    </row>
    <row r="52" spans="1:8" x14ac:dyDescent="0.25">
      <c r="A52" s="47"/>
      <c r="B52" s="40"/>
      <c r="C52" s="19"/>
      <c r="D52" s="19"/>
      <c r="E52" s="19"/>
      <c r="F52" s="19"/>
      <c r="G52" s="13" t="s">
        <v>214</v>
      </c>
      <c r="H52" s="14">
        <v>46</v>
      </c>
    </row>
    <row r="53" spans="1:8" ht="64.5" customHeight="1" thickBot="1" x14ac:dyDescent="0.3">
      <c r="A53" s="47"/>
      <c r="B53" s="40"/>
      <c r="C53" s="20"/>
      <c r="D53" s="20"/>
      <c r="E53" s="20"/>
      <c r="F53" s="20"/>
      <c r="G53" s="44" t="s">
        <v>8</v>
      </c>
      <c r="H53" s="37">
        <f>SUM(H49:H50,H52:H52,)</f>
        <v>77</v>
      </c>
    </row>
    <row r="54" spans="1:8" ht="252" customHeight="1" thickBot="1" x14ac:dyDescent="0.3">
      <c r="A54" s="48"/>
      <c r="B54" s="41"/>
      <c r="C54" s="21" t="s">
        <v>213</v>
      </c>
      <c r="D54" s="21"/>
      <c r="E54" s="21"/>
      <c r="F54" s="22"/>
      <c r="G54" s="45"/>
      <c r="H54" s="38"/>
    </row>
    <row r="55" spans="1:8" x14ac:dyDescent="0.25">
      <c r="A55" s="46">
        <v>7</v>
      </c>
      <c r="B55" s="39" t="s">
        <v>141</v>
      </c>
      <c r="C55" s="18" t="s">
        <v>212</v>
      </c>
      <c r="D55" s="18" t="s">
        <v>211</v>
      </c>
      <c r="E55" s="18" t="s">
        <v>203</v>
      </c>
      <c r="F55" s="18" t="s">
        <v>202</v>
      </c>
      <c r="G55" s="42" t="s">
        <v>199</v>
      </c>
      <c r="H55" s="43"/>
    </row>
    <row r="56" spans="1:8" ht="31.5" x14ac:dyDescent="0.25">
      <c r="A56" s="47"/>
      <c r="B56" s="40"/>
      <c r="C56" s="19"/>
      <c r="D56" s="19"/>
      <c r="E56" s="19"/>
      <c r="F56" s="19"/>
      <c r="G56" s="13" t="s">
        <v>210</v>
      </c>
      <c r="H56" s="14">
        <v>24</v>
      </c>
    </row>
    <row r="57" spans="1:8" x14ac:dyDescent="0.25">
      <c r="A57" s="47"/>
      <c r="B57" s="40"/>
      <c r="C57" s="19"/>
      <c r="D57" s="19"/>
      <c r="E57" s="19"/>
      <c r="F57" s="19"/>
      <c r="G57" s="13" t="s">
        <v>209</v>
      </c>
      <c r="H57" s="14">
        <v>5</v>
      </c>
    </row>
    <row r="58" spans="1:8" ht="16.5" thickBot="1" x14ac:dyDescent="0.3">
      <c r="A58" s="47"/>
      <c r="B58" s="40"/>
      <c r="C58" s="19"/>
      <c r="D58" s="19"/>
      <c r="E58" s="19"/>
      <c r="F58" s="19"/>
      <c r="G58" s="13" t="s">
        <v>208</v>
      </c>
      <c r="H58" s="14">
        <v>5</v>
      </c>
    </row>
    <row r="59" spans="1:8" x14ac:dyDescent="0.25">
      <c r="A59" s="47"/>
      <c r="B59" s="40"/>
      <c r="C59" s="19"/>
      <c r="D59" s="19"/>
      <c r="E59" s="19"/>
      <c r="F59" s="19"/>
      <c r="G59" s="42" t="s">
        <v>196</v>
      </c>
      <c r="H59" s="43"/>
    </row>
    <row r="60" spans="1:8" x14ac:dyDescent="0.25">
      <c r="A60" s="47"/>
      <c r="B60" s="40"/>
      <c r="C60" s="19"/>
      <c r="D60" s="19"/>
      <c r="E60" s="19"/>
      <c r="F60" s="19"/>
      <c r="G60" s="13" t="s">
        <v>207</v>
      </c>
      <c r="H60" s="14">
        <v>46</v>
      </c>
    </row>
    <row r="61" spans="1:8" ht="51" customHeight="1" thickBot="1" x14ac:dyDescent="0.3">
      <c r="A61" s="47"/>
      <c r="B61" s="40"/>
      <c r="C61" s="20"/>
      <c r="D61" s="20"/>
      <c r="E61" s="20"/>
      <c r="F61" s="20"/>
      <c r="G61" s="44" t="s">
        <v>8</v>
      </c>
      <c r="H61" s="37">
        <f>SUM(H56:H58,H60:H60,)</f>
        <v>80</v>
      </c>
    </row>
    <row r="62" spans="1:8" ht="210.6" customHeight="1" thickBot="1" x14ac:dyDescent="0.3">
      <c r="A62" s="48"/>
      <c r="B62" s="41"/>
      <c r="C62" s="21" t="s">
        <v>206</v>
      </c>
      <c r="D62" s="21"/>
      <c r="E62" s="21"/>
      <c r="F62" s="22"/>
      <c r="G62" s="45"/>
      <c r="H62" s="38"/>
    </row>
    <row r="63" spans="1:8" x14ac:dyDescent="0.25">
      <c r="A63" s="46">
        <v>8</v>
      </c>
      <c r="B63" s="39" t="s">
        <v>141</v>
      </c>
      <c r="C63" s="18" t="s">
        <v>205</v>
      </c>
      <c r="D63" s="18" t="s">
        <v>204</v>
      </c>
      <c r="E63" s="18" t="s">
        <v>203</v>
      </c>
      <c r="F63" s="18" t="s">
        <v>202</v>
      </c>
      <c r="G63" s="42" t="s">
        <v>201</v>
      </c>
      <c r="H63" s="43"/>
    </row>
    <row r="64" spans="1:8" ht="16.5" thickBot="1" x14ac:dyDescent="0.3">
      <c r="A64" s="47"/>
      <c r="B64" s="40"/>
      <c r="C64" s="19"/>
      <c r="D64" s="19"/>
      <c r="E64" s="19"/>
      <c r="F64" s="19"/>
      <c r="G64" s="13" t="s">
        <v>200</v>
      </c>
      <c r="H64" s="14">
        <v>7</v>
      </c>
    </row>
    <row r="65" spans="1:8" x14ac:dyDescent="0.25">
      <c r="A65" s="47"/>
      <c r="B65" s="40"/>
      <c r="C65" s="19"/>
      <c r="D65" s="19"/>
      <c r="E65" s="19"/>
      <c r="F65" s="19"/>
      <c r="G65" s="42" t="s">
        <v>199</v>
      </c>
      <c r="H65" s="43"/>
    </row>
    <row r="66" spans="1:8" ht="32.25" thickBot="1" x14ac:dyDescent="0.3">
      <c r="A66" s="47"/>
      <c r="B66" s="40"/>
      <c r="C66" s="19"/>
      <c r="D66" s="19"/>
      <c r="E66" s="19"/>
      <c r="F66" s="19"/>
      <c r="G66" s="13" t="s">
        <v>198</v>
      </c>
      <c r="H66" s="14">
        <v>20</v>
      </c>
    </row>
    <row r="67" spans="1:8" x14ac:dyDescent="0.25">
      <c r="A67" s="47"/>
      <c r="B67" s="40"/>
      <c r="C67" s="19"/>
      <c r="D67" s="19"/>
      <c r="E67" s="19"/>
      <c r="F67" s="19"/>
      <c r="G67" s="42" t="s">
        <v>196</v>
      </c>
      <c r="H67" s="43"/>
    </row>
    <row r="68" spans="1:8" ht="16.5" thickBot="1" x14ac:dyDescent="0.3">
      <c r="A68" s="47"/>
      <c r="B68" s="40"/>
      <c r="C68" s="19"/>
      <c r="D68" s="19"/>
      <c r="E68" s="19"/>
      <c r="F68" s="19"/>
      <c r="G68" s="13" t="s">
        <v>197</v>
      </c>
      <c r="H68" s="14">
        <v>46</v>
      </c>
    </row>
    <row r="69" spans="1:8" x14ac:dyDescent="0.25">
      <c r="A69" s="47"/>
      <c r="B69" s="40"/>
      <c r="C69" s="19"/>
      <c r="D69" s="19"/>
      <c r="E69" s="19"/>
      <c r="F69" s="19"/>
      <c r="G69" s="42" t="s">
        <v>196</v>
      </c>
      <c r="H69" s="43"/>
    </row>
    <row r="70" spans="1:8" ht="16.5" thickBot="1" x14ac:dyDescent="0.3">
      <c r="A70" s="47"/>
      <c r="B70" s="40"/>
      <c r="C70" s="19"/>
      <c r="D70" s="19"/>
      <c r="E70" s="19"/>
      <c r="F70" s="19"/>
      <c r="G70" s="13" t="s">
        <v>195</v>
      </c>
      <c r="H70" s="14">
        <v>3</v>
      </c>
    </row>
    <row r="71" spans="1:8" x14ac:dyDescent="0.25">
      <c r="A71" s="47"/>
      <c r="B71" s="40"/>
      <c r="C71" s="19"/>
      <c r="D71" s="19"/>
      <c r="E71" s="19"/>
      <c r="F71" s="19"/>
      <c r="G71" s="56" t="s">
        <v>117</v>
      </c>
      <c r="H71" s="55"/>
    </row>
    <row r="72" spans="1:8" x14ac:dyDescent="0.25">
      <c r="A72" s="47"/>
      <c r="B72" s="40"/>
      <c r="C72" s="19"/>
      <c r="D72" s="19"/>
      <c r="E72" s="19"/>
      <c r="F72" s="19"/>
      <c r="G72" s="13" t="s">
        <v>155</v>
      </c>
      <c r="H72" s="14">
        <v>40</v>
      </c>
    </row>
    <row r="73" spans="1:8" ht="16.5" thickBot="1" x14ac:dyDescent="0.3">
      <c r="A73" s="47"/>
      <c r="B73" s="40"/>
      <c r="C73" s="20"/>
      <c r="D73" s="20"/>
      <c r="E73" s="20"/>
      <c r="F73" s="20"/>
      <c r="G73" s="44" t="s">
        <v>8</v>
      </c>
      <c r="H73" s="37">
        <f>SUM(H64:H64,H66:H66,H68:H68,H70:H70,H72:H72,)</f>
        <v>116</v>
      </c>
    </row>
    <row r="74" spans="1:8" ht="335.25" customHeight="1" thickBot="1" x14ac:dyDescent="0.3">
      <c r="A74" s="48"/>
      <c r="B74" s="41"/>
      <c r="C74" s="21" t="s">
        <v>194</v>
      </c>
      <c r="D74" s="21"/>
      <c r="E74" s="21"/>
      <c r="F74" s="22"/>
      <c r="G74" s="45"/>
      <c r="H74" s="38"/>
    </row>
    <row r="75" spans="1:8" x14ac:dyDescent="0.25">
      <c r="A75" s="46">
        <v>9</v>
      </c>
      <c r="B75" s="39" t="s">
        <v>177</v>
      </c>
      <c r="C75" s="18" t="s">
        <v>193</v>
      </c>
      <c r="D75" s="18" t="s">
        <v>192</v>
      </c>
      <c r="E75" s="18" t="s">
        <v>191</v>
      </c>
      <c r="F75" s="18" t="s">
        <v>190</v>
      </c>
      <c r="G75" s="42" t="s">
        <v>173</v>
      </c>
      <c r="H75" s="43"/>
    </row>
    <row r="76" spans="1:8" x14ac:dyDescent="0.25">
      <c r="A76" s="47"/>
      <c r="B76" s="40"/>
      <c r="C76" s="19"/>
      <c r="D76" s="19"/>
      <c r="E76" s="19"/>
      <c r="F76" s="19"/>
      <c r="G76" s="13" t="s">
        <v>172</v>
      </c>
      <c r="H76" s="14">
        <v>8</v>
      </c>
    </row>
    <row r="77" spans="1:8" x14ac:dyDescent="0.25">
      <c r="A77" s="47"/>
      <c r="B77" s="40"/>
      <c r="C77" s="19"/>
      <c r="D77" s="19"/>
      <c r="E77" s="19"/>
      <c r="F77" s="19"/>
      <c r="G77" s="13" t="s">
        <v>171</v>
      </c>
      <c r="H77" s="14">
        <v>20</v>
      </c>
    </row>
    <row r="78" spans="1:8" ht="31.5" x14ac:dyDescent="0.25">
      <c r="A78" s="47"/>
      <c r="B78" s="40"/>
      <c r="C78" s="19"/>
      <c r="D78" s="19"/>
      <c r="E78" s="19"/>
      <c r="F78" s="19"/>
      <c r="G78" s="13" t="s">
        <v>170</v>
      </c>
      <c r="H78" s="14">
        <v>30</v>
      </c>
    </row>
    <row r="79" spans="1:8" ht="85.5" customHeight="1" thickBot="1" x14ac:dyDescent="0.3">
      <c r="A79" s="47"/>
      <c r="B79" s="40"/>
      <c r="C79" s="20"/>
      <c r="D79" s="20"/>
      <c r="E79" s="20"/>
      <c r="F79" s="20"/>
      <c r="G79" s="44" t="s">
        <v>8</v>
      </c>
      <c r="H79" s="37">
        <f>SUM(H76:H78,)</f>
        <v>58</v>
      </c>
    </row>
    <row r="80" spans="1:8" ht="158.25" customHeight="1" thickBot="1" x14ac:dyDescent="0.3">
      <c r="A80" s="48"/>
      <c r="B80" s="41"/>
      <c r="C80" s="21" t="s">
        <v>189</v>
      </c>
      <c r="D80" s="21"/>
      <c r="E80" s="21"/>
      <c r="F80" s="22"/>
      <c r="G80" s="45"/>
      <c r="H80" s="38"/>
    </row>
    <row r="81" spans="1:8" x14ac:dyDescent="0.25">
      <c r="A81" s="46">
        <v>10</v>
      </c>
      <c r="B81" s="39" t="s">
        <v>177</v>
      </c>
      <c r="C81" s="18" t="s">
        <v>188</v>
      </c>
      <c r="D81" s="18" t="s">
        <v>187</v>
      </c>
      <c r="E81" s="18" t="s">
        <v>179</v>
      </c>
      <c r="F81" s="18" t="s">
        <v>158</v>
      </c>
      <c r="G81" s="56" t="s">
        <v>117</v>
      </c>
      <c r="H81" s="55"/>
    </row>
    <row r="82" spans="1:8" x14ac:dyDescent="0.25">
      <c r="A82" s="47"/>
      <c r="B82" s="40"/>
      <c r="C82" s="19"/>
      <c r="D82" s="19"/>
      <c r="E82" s="19"/>
      <c r="F82" s="19"/>
      <c r="G82" s="13" t="s">
        <v>155</v>
      </c>
      <c r="H82" s="14">
        <v>30</v>
      </c>
    </row>
    <row r="83" spans="1:8" ht="63" customHeight="1" thickBot="1" x14ac:dyDescent="0.3">
      <c r="A83" s="47"/>
      <c r="B83" s="40"/>
      <c r="C83" s="20"/>
      <c r="D83" s="20"/>
      <c r="E83" s="20"/>
      <c r="F83" s="20"/>
      <c r="G83" s="44" t="s">
        <v>8</v>
      </c>
      <c r="H83" s="37">
        <f>SUM(H82:H82,)</f>
        <v>30</v>
      </c>
    </row>
    <row r="84" spans="1:8" ht="170.25" customHeight="1" thickBot="1" x14ac:dyDescent="0.3">
      <c r="A84" s="48"/>
      <c r="B84" s="41"/>
      <c r="C84" s="21" t="s">
        <v>186</v>
      </c>
      <c r="D84" s="21"/>
      <c r="E84" s="21"/>
      <c r="F84" s="22"/>
      <c r="G84" s="45"/>
      <c r="H84" s="38"/>
    </row>
    <row r="85" spans="1:8" x14ac:dyDescent="0.25">
      <c r="A85" s="46">
        <v>11</v>
      </c>
      <c r="B85" s="39" t="s">
        <v>177</v>
      </c>
      <c r="C85" s="18" t="s">
        <v>185</v>
      </c>
      <c r="D85" s="18" t="s">
        <v>184</v>
      </c>
      <c r="E85" s="18" t="s">
        <v>179</v>
      </c>
      <c r="F85" s="18" t="s">
        <v>158</v>
      </c>
      <c r="G85" s="42" t="s">
        <v>173</v>
      </c>
      <c r="H85" s="43"/>
    </row>
    <row r="86" spans="1:8" x14ac:dyDescent="0.25">
      <c r="A86" s="47"/>
      <c r="B86" s="40"/>
      <c r="C86" s="19"/>
      <c r="D86" s="19"/>
      <c r="E86" s="19"/>
      <c r="F86" s="19"/>
      <c r="G86" s="13" t="s">
        <v>172</v>
      </c>
      <c r="H86" s="14">
        <v>8</v>
      </c>
    </row>
    <row r="87" spans="1:8" x14ac:dyDescent="0.25">
      <c r="A87" s="47"/>
      <c r="B87" s="40"/>
      <c r="C87" s="19"/>
      <c r="D87" s="19"/>
      <c r="E87" s="19"/>
      <c r="F87" s="19"/>
      <c r="G87" s="13" t="s">
        <v>171</v>
      </c>
      <c r="H87" s="14">
        <v>20</v>
      </c>
    </row>
    <row r="88" spans="1:8" ht="32.25" thickBot="1" x14ac:dyDescent="0.3">
      <c r="A88" s="47"/>
      <c r="B88" s="40"/>
      <c r="C88" s="19"/>
      <c r="D88" s="19"/>
      <c r="E88" s="19"/>
      <c r="F88" s="19"/>
      <c r="G88" s="13" t="s">
        <v>170</v>
      </c>
      <c r="H88" s="14">
        <v>30</v>
      </c>
    </row>
    <row r="89" spans="1:8" x14ac:dyDescent="0.25">
      <c r="A89" s="47"/>
      <c r="B89" s="40"/>
      <c r="C89" s="19"/>
      <c r="D89" s="19"/>
      <c r="E89" s="19"/>
      <c r="F89" s="19"/>
      <c r="G89" s="42" t="s">
        <v>117</v>
      </c>
      <c r="H89" s="43"/>
    </row>
    <row r="90" spans="1:8" x14ac:dyDescent="0.25">
      <c r="A90" s="47"/>
      <c r="B90" s="40"/>
      <c r="C90" s="19"/>
      <c r="D90" s="19"/>
      <c r="E90" s="19"/>
      <c r="F90" s="19"/>
      <c r="G90" s="13" t="s">
        <v>183</v>
      </c>
      <c r="H90" s="14">
        <v>68</v>
      </c>
    </row>
    <row r="91" spans="1:8" ht="17.25" customHeight="1" thickBot="1" x14ac:dyDescent="0.3">
      <c r="A91" s="47"/>
      <c r="B91" s="40"/>
      <c r="C91" s="20"/>
      <c r="D91" s="20"/>
      <c r="E91" s="20"/>
      <c r="F91" s="20"/>
      <c r="G91" s="44" t="s">
        <v>8</v>
      </c>
      <c r="H91" s="37">
        <f>SUM(H86:H88,H90:H90,)</f>
        <v>126</v>
      </c>
    </row>
    <row r="92" spans="1:8" ht="240" customHeight="1" thickBot="1" x14ac:dyDescent="0.3">
      <c r="A92" s="48"/>
      <c r="B92" s="41"/>
      <c r="C92" s="21" t="s">
        <v>182</v>
      </c>
      <c r="D92" s="21"/>
      <c r="E92" s="21"/>
      <c r="F92" s="22"/>
      <c r="G92" s="45"/>
      <c r="H92" s="38"/>
    </row>
    <row r="93" spans="1:8" x14ac:dyDescent="0.25">
      <c r="A93" s="46">
        <v>12</v>
      </c>
      <c r="B93" s="39" t="s">
        <v>141</v>
      </c>
      <c r="C93" s="18" t="s">
        <v>181</v>
      </c>
      <c r="D93" s="18" t="s">
        <v>180</v>
      </c>
      <c r="E93" s="18" t="s">
        <v>179</v>
      </c>
      <c r="F93" s="18" t="s">
        <v>158</v>
      </c>
      <c r="G93" s="56" t="s">
        <v>117</v>
      </c>
      <c r="H93" s="55"/>
    </row>
    <row r="94" spans="1:8" x14ac:dyDescent="0.25">
      <c r="A94" s="47"/>
      <c r="B94" s="40"/>
      <c r="C94" s="19"/>
      <c r="D94" s="19"/>
      <c r="E94" s="19"/>
      <c r="F94" s="19"/>
      <c r="G94" s="13" t="s">
        <v>155</v>
      </c>
      <c r="H94" s="14">
        <v>30</v>
      </c>
    </row>
    <row r="95" spans="1:8" ht="68.25" customHeight="1" thickBot="1" x14ac:dyDescent="0.3">
      <c r="A95" s="47"/>
      <c r="B95" s="40"/>
      <c r="C95" s="20"/>
      <c r="D95" s="20"/>
      <c r="E95" s="20"/>
      <c r="F95" s="20"/>
      <c r="G95" s="44" t="s">
        <v>8</v>
      </c>
      <c r="H95" s="37">
        <f>SUM(H94:H94,)</f>
        <v>30</v>
      </c>
    </row>
    <row r="96" spans="1:8" ht="119.25" customHeight="1" thickBot="1" x14ac:dyDescent="0.3">
      <c r="A96" s="48"/>
      <c r="B96" s="41"/>
      <c r="C96" s="21" t="s">
        <v>178</v>
      </c>
      <c r="D96" s="21"/>
      <c r="E96" s="21"/>
      <c r="F96" s="22"/>
      <c r="G96" s="45"/>
      <c r="H96" s="38"/>
    </row>
    <row r="97" spans="1:8" x14ac:dyDescent="0.25">
      <c r="A97" s="46">
        <v>13</v>
      </c>
      <c r="B97" s="39" t="s">
        <v>177</v>
      </c>
      <c r="C97" s="18" t="s">
        <v>176</v>
      </c>
      <c r="D97" s="18" t="s">
        <v>175</v>
      </c>
      <c r="E97" s="18" t="s">
        <v>126</v>
      </c>
      <c r="F97" s="18" t="s">
        <v>174</v>
      </c>
      <c r="G97" s="42" t="s">
        <v>173</v>
      </c>
      <c r="H97" s="43"/>
    </row>
    <row r="98" spans="1:8" x14ac:dyDescent="0.25">
      <c r="A98" s="47"/>
      <c r="B98" s="40"/>
      <c r="C98" s="19"/>
      <c r="D98" s="19"/>
      <c r="E98" s="19"/>
      <c r="F98" s="19"/>
      <c r="G98" s="13" t="s">
        <v>172</v>
      </c>
      <c r="H98" s="14">
        <v>9</v>
      </c>
    </row>
    <row r="99" spans="1:8" x14ac:dyDescent="0.25">
      <c r="A99" s="47"/>
      <c r="B99" s="40"/>
      <c r="C99" s="19"/>
      <c r="D99" s="19"/>
      <c r="E99" s="19"/>
      <c r="F99" s="19"/>
      <c r="G99" s="13" t="s">
        <v>171</v>
      </c>
      <c r="H99" s="14">
        <v>10</v>
      </c>
    </row>
    <row r="100" spans="1:8" ht="31.5" x14ac:dyDescent="0.25">
      <c r="A100" s="47"/>
      <c r="B100" s="40"/>
      <c r="C100" s="19"/>
      <c r="D100" s="19"/>
      <c r="E100" s="19"/>
      <c r="F100" s="19"/>
      <c r="G100" s="13" t="s">
        <v>170</v>
      </c>
      <c r="H100" s="14">
        <v>27</v>
      </c>
    </row>
    <row r="101" spans="1:8" ht="33.75" customHeight="1" thickBot="1" x14ac:dyDescent="0.3">
      <c r="A101" s="47"/>
      <c r="B101" s="40"/>
      <c r="C101" s="20"/>
      <c r="D101" s="20"/>
      <c r="E101" s="20"/>
      <c r="F101" s="20"/>
      <c r="G101" s="44" t="s">
        <v>8</v>
      </c>
      <c r="H101" s="37">
        <f>SUM(H98:H100,)</f>
        <v>46</v>
      </c>
    </row>
    <row r="102" spans="1:8" ht="109.5" customHeight="1" thickBot="1" x14ac:dyDescent="0.3">
      <c r="A102" s="48"/>
      <c r="B102" s="41"/>
      <c r="C102" s="21" t="s">
        <v>169</v>
      </c>
      <c r="D102" s="21"/>
      <c r="E102" s="21"/>
      <c r="F102" s="22"/>
      <c r="G102" s="45"/>
      <c r="H102" s="38"/>
    </row>
    <row r="103" spans="1:8" x14ac:dyDescent="0.25">
      <c r="A103" s="46">
        <v>14</v>
      </c>
      <c r="B103" s="39" t="s">
        <v>141</v>
      </c>
      <c r="C103" s="18" t="s">
        <v>168</v>
      </c>
      <c r="D103" s="18" t="s">
        <v>167</v>
      </c>
      <c r="E103" s="18" t="s">
        <v>159</v>
      </c>
      <c r="F103" s="18" t="s">
        <v>158</v>
      </c>
      <c r="G103" s="42" t="s">
        <v>117</v>
      </c>
      <c r="H103" s="43"/>
    </row>
    <row r="104" spans="1:8" ht="31.5" x14ac:dyDescent="0.25">
      <c r="A104" s="47"/>
      <c r="B104" s="40"/>
      <c r="C104" s="19"/>
      <c r="D104" s="19"/>
      <c r="E104" s="19"/>
      <c r="F104" s="19"/>
      <c r="G104" s="13" t="s">
        <v>166</v>
      </c>
      <c r="H104" s="14">
        <v>35</v>
      </c>
    </row>
    <row r="105" spans="1:8" ht="28.15" customHeight="1" thickBot="1" x14ac:dyDescent="0.3">
      <c r="A105" s="47"/>
      <c r="B105" s="40"/>
      <c r="C105" s="19"/>
      <c r="D105" s="19"/>
      <c r="E105" s="19"/>
      <c r="F105" s="19"/>
      <c r="G105" s="13" t="s">
        <v>165</v>
      </c>
      <c r="H105" s="14">
        <v>68</v>
      </c>
    </row>
    <row r="106" spans="1:8" x14ac:dyDescent="0.25">
      <c r="A106" s="47"/>
      <c r="B106" s="40"/>
      <c r="C106" s="19"/>
      <c r="D106" s="19"/>
      <c r="E106" s="19"/>
      <c r="F106" s="19"/>
      <c r="G106" s="42" t="s">
        <v>115</v>
      </c>
      <c r="H106" s="43"/>
    </row>
    <row r="107" spans="1:8" x14ac:dyDescent="0.25">
      <c r="A107" s="47"/>
      <c r="B107" s="40"/>
      <c r="C107" s="19"/>
      <c r="D107" s="19"/>
      <c r="E107" s="19"/>
      <c r="F107" s="19"/>
      <c r="G107" s="13" t="s">
        <v>164</v>
      </c>
      <c r="H107" s="14">
        <v>7</v>
      </c>
    </row>
    <row r="108" spans="1:8" ht="16.5" thickBot="1" x14ac:dyDescent="0.3">
      <c r="A108" s="47"/>
      <c r="B108" s="40"/>
      <c r="C108" s="19"/>
      <c r="D108" s="19"/>
      <c r="E108" s="19"/>
      <c r="F108" s="19"/>
      <c r="G108" s="13" t="s">
        <v>163</v>
      </c>
      <c r="H108" s="14">
        <v>16</v>
      </c>
    </row>
    <row r="109" spans="1:8" x14ac:dyDescent="0.25">
      <c r="A109" s="47"/>
      <c r="B109" s="40"/>
      <c r="C109" s="19"/>
      <c r="D109" s="19"/>
      <c r="E109" s="19"/>
      <c r="F109" s="19"/>
      <c r="G109" s="56" t="s">
        <v>117</v>
      </c>
      <c r="H109" s="55"/>
    </row>
    <row r="110" spans="1:8" x14ac:dyDescent="0.25">
      <c r="A110" s="47"/>
      <c r="B110" s="40"/>
      <c r="C110" s="19"/>
      <c r="D110" s="19"/>
      <c r="E110" s="19"/>
      <c r="F110" s="19"/>
      <c r="G110" s="13" t="s">
        <v>155</v>
      </c>
      <c r="H110" s="14">
        <v>40</v>
      </c>
    </row>
    <row r="111" spans="1:8" ht="16.5" thickBot="1" x14ac:dyDescent="0.3">
      <c r="A111" s="47"/>
      <c r="B111" s="40"/>
      <c r="C111" s="20"/>
      <c r="D111" s="20"/>
      <c r="E111" s="20"/>
      <c r="F111" s="20"/>
      <c r="G111" s="44" t="s">
        <v>8</v>
      </c>
      <c r="H111" s="37">
        <f>SUM(H104:H105,H107:H108,H110:H110,)</f>
        <v>166</v>
      </c>
    </row>
    <row r="112" spans="1:8" ht="222.75" customHeight="1" thickBot="1" x14ac:dyDescent="0.3">
      <c r="A112" s="48"/>
      <c r="B112" s="41"/>
      <c r="C112" s="21" t="s">
        <v>162</v>
      </c>
      <c r="D112" s="21"/>
      <c r="E112" s="21"/>
      <c r="F112" s="22"/>
      <c r="G112" s="45"/>
      <c r="H112" s="38"/>
    </row>
    <row r="113" spans="1:8" x14ac:dyDescent="0.25">
      <c r="A113" s="46">
        <v>15</v>
      </c>
      <c r="B113" s="39" t="s">
        <v>141</v>
      </c>
      <c r="C113" s="18" t="s">
        <v>161</v>
      </c>
      <c r="D113" s="18" t="s">
        <v>160</v>
      </c>
      <c r="E113" s="18" t="s">
        <v>159</v>
      </c>
      <c r="F113" s="18" t="s">
        <v>158</v>
      </c>
      <c r="G113" s="42" t="s">
        <v>117</v>
      </c>
      <c r="H113" s="43"/>
    </row>
    <row r="114" spans="1:8" ht="16.5" thickBot="1" x14ac:dyDescent="0.3">
      <c r="A114" s="47"/>
      <c r="B114" s="40"/>
      <c r="C114" s="19"/>
      <c r="D114" s="19"/>
      <c r="E114" s="19"/>
      <c r="F114" s="19"/>
      <c r="G114" s="13" t="s">
        <v>157</v>
      </c>
      <c r="H114" s="14">
        <v>68</v>
      </c>
    </row>
    <row r="115" spans="1:8" x14ac:dyDescent="0.25">
      <c r="A115" s="47"/>
      <c r="B115" s="40"/>
      <c r="C115" s="19"/>
      <c r="D115" s="19"/>
      <c r="E115" s="19"/>
      <c r="F115" s="19"/>
      <c r="G115" s="42" t="s">
        <v>115</v>
      </c>
      <c r="H115" s="43"/>
    </row>
    <row r="116" spans="1:8" ht="28.15" customHeight="1" thickBot="1" x14ac:dyDescent="0.3">
      <c r="A116" s="47"/>
      <c r="B116" s="40"/>
      <c r="C116" s="19"/>
      <c r="D116" s="19"/>
      <c r="E116" s="19"/>
      <c r="F116" s="19"/>
      <c r="G116" s="13" t="s">
        <v>156</v>
      </c>
      <c r="H116" s="14">
        <v>16</v>
      </c>
    </row>
    <row r="117" spans="1:8" x14ac:dyDescent="0.25">
      <c r="A117" s="47"/>
      <c r="B117" s="40"/>
      <c r="C117" s="19"/>
      <c r="D117" s="19"/>
      <c r="E117" s="19"/>
      <c r="F117" s="19"/>
      <c r="G117" s="56" t="s">
        <v>117</v>
      </c>
      <c r="H117" s="55"/>
    </row>
    <row r="118" spans="1:8" x14ac:dyDescent="0.25">
      <c r="A118" s="47"/>
      <c r="B118" s="40"/>
      <c r="C118" s="19"/>
      <c r="D118" s="19"/>
      <c r="E118" s="19"/>
      <c r="F118" s="19"/>
      <c r="G118" s="13" t="s">
        <v>155</v>
      </c>
      <c r="H118" s="14">
        <v>40</v>
      </c>
    </row>
    <row r="119" spans="1:8" ht="87" customHeight="1" thickBot="1" x14ac:dyDescent="0.3">
      <c r="A119" s="47"/>
      <c r="B119" s="40"/>
      <c r="C119" s="20"/>
      <c r="D119" s="20"/>
      <c r="E119" s="20"/>
      <c r="F119" s="20"/>
      <c r="G119" s="44" t="s">
        <v>8</v>
      </c>
      <c r="H119" s="37">
        <f>SUM(H114:H114,H116:H116,H118:H118,)</f>
        <v>124</v>
      </c>
    </row>
    <row r="120" spans="1:8" ht="214.5" customHeight="1" thickBot="1" x14ac:dyDescent="0.3">
      <c r="A120" s="48"/>
      <c r="B120" s="41"/>
      <c r="C120" s="21" t="s">
        <v>154</v>
      </c>
      <c r="D120" s="21"/>
      <c r="E120" s="21"/>
      <c r="F120" s="22"/>
      <c r="G120" s="45"/>
      <c r="H120" s="38"/>
    </row>
    <row r="121" spans="1:8" x14ac:dyDescent="0.25">
      <c r="A121" s="46">
        <v>16</v>
      </c>
      <c r="B121" s="39" t="s">
        <v>141</v>
      </c>
      <c r="C121" s="18" t="s">
        <v>153</v>
      </c>
      <c r="D121" s="18" t="s">
        <v>152</v>
      </c>
      <c r="E121" s="18" t="s">
        <v>151</v>
      </c>
      <c r="F121" s="18" t="s">
        <v>150</v>
      </c>
      <c r="G121" s="42" t="s">
        <v>149</v>
      </c>
      <c r="H121" s="43"/>
    </row>
    <row r="122" spans="1:8" ht="31.5" x14ac:dyDescent="0.25">
      <c r="A122" s="47"/>
      <c r="B122" s="40"/>
      <c r="C122" s="19"/>
      <c r="D122" s="19"/>
      <c r="E122" s="19"/>
      <c r="F122" s="19"/>
      <c r="G122" s="13" t="s">
        <v>148</v>
      </c>
      <c r="H122" s="14">
        <v>4</v>
      </c>
    </row>
    <row r="123" spans="1:8" x14ac:dyDescent="0.25">
      <c r="A123" s="47"/>
      <c r="B123" s="40"/>
      <c r="C123" s="19"/>
      <c r="D123" s="19"/>
      <c r="E123" s="19"/>
      <c r="F123" s="19"/>
      <c r="G123" s="13" t="s">
        <v>147</v>
      </c>
      <c r="H123" s="14">
        <v>6</v>
      </c>
    </row>
    <row r="124" spans="1:8" x14ac:dyDescent="0.25">
      <c r="A124" s="47"/>
      <c r="B124" s="40"/>
      <c r="C124" s="19"/>
      <c r="D124" s="19"/>
      <c r="E124" s="19"/>
      <c r="F124" s="19"/>
      <c r="G124" s="13" t="s">
        <v>146</v>
      </c>
      <c r="H124" s="14">
        <v>8</v>
      </c>
    </row>
    <row r="125" spans="1:8" x14ac:dyDescent="0.25">
      <c r="A125" s="47"/>
      <c r="B125" s="40"/>
      <c r="C125" s="19"/>
      <c r="D125" s="19"/>
      <c r="E125" s="19"/>
      <c r="F125" s="19"/>
      <c r="G125" s="13" t="s">
        <v>145</v>
      </c>
      <c r="H125" s="14">
        <v>6</v>
      </c>
    </row>
    <row r="126" spans="1:8" x14ac:dyDescent="0.25">
      <c r="A126" s="47"/>
      <c r="B126" s="40"/>
      <c r="C126" s="19"/>
      <c r="D126" s="19"/>
      <c r="E126" s="19"/>
      <c r="F126" s="19"/>
      <c r="G126" s="13" t="s">
        <v>144</v>
      </c>
      <c r="H126" s="14">
        <v>8</v>
      </c>
    </row>
    <row r="127" spans="1:8" x14ac:dyDescent="0.25">
      <c r="A127" s="47"/>
      <c r="B127" s="40"/>
      <c r="C127" s="19"/>
      <c r="D127" s="19"/>
      <c r="E127" s="19"/>
      <c r="F127" s="19"/>
      <c r="G127" s="13" t="s">
        <v>143</v>
      </c>
      <c r="H127" s="14">
        <v>4</v>
      </c>
    </row>
    <row r="128" spans="1:8" ht="16.5" thickBot="1" x14ac:dyDescent="0.3">
      <c r="A128" s="47"/>
      <c r="B128" s="40"/>
      <c r="C128" s="20"/>
      <c r="D128" s="20"/>
      <c r="E128" s="20"/>
      <c r="F128" s="20"/>
      <c r="G128" s="44" t="s">
        <v>8</v>
      </c>
      <c r="H128" s="37">
        <f>SUM(H122:H127,)</f>
        <v>36</v>
      </c>
    </row>
    <row r="129" spans="1:8" ht="179.25" customHeight="1" thickBot="1" x14ac:dyDescent="0.3">
      <c r="A129" s="48"/>
      <c r="B129" s="41"/>
      <c r="C129" s="21" t="s">
        <v>142</v>
      </c>
      <c r="D129" s="21"/>
      <c r="E129" s="21"/>
      <c r="F129" s="22"/>
      <c r="G129" s="45"/>
      <c r="H129" s="38"/>
    </row>
    <row r="130" spans="1:8" x14ac:dyDescent="0.25">
      <c r="A130" s="46">
        <v>17</v>
      </c>
      <c r="B130" s="39" t="s">
        <v>141</v>
      </c>
      <c r="C130" s="18" t="s">
        <v>140</v>
      </c>
      <c r="D130" s="18" t="s">
        <v>139</v>
      </c>
      <c r="E130" s="18" t="s">
        <v>138</v>
      </c>
      <c r="F130" s="18" t="s">
        <v>137</v>
      </c>
      <c r="G130" s="42" t="s">
        <v>117</v>
      </c>
      <c r="H130" s="43"/>
    </row>
    <row r="131" spans="1:8" ht="43.9" customHeight="1" x14ac:dyDescent="0.25">
      <c r="A131" s="47"/>
      <c r="B131" s="40"/>
      <c r="C131" s="19"/>
      <c r="D131" s="19"/>
      <c r="E131" s="19"/>
      <c r="F131" s="19"/>
      <c r="G131" s="13" t="s">
        <v>136</v>
      </c>
      <c r="H131" s="14">
        <v>8</v>
      </c>
    </row>
    <row r="132" spans="1:8" ht="174" customHeight="1" thickBot="1" x14ac:dyDescent="0.3">
      <c r="A132" s="47"/>
      <c r="B132" s="40"/>
      <c r="C132" s="20"/>
      <c r="D132" s="20"/>
      <c r="E132" s="20"/>
      <c r="F132" s="20"/>
      <c r="G132" s="44" t="s">
        <v>8</v>
      </c>
      <c r="H132" s="37">
        <f>SUM(H131:H131,)</f>
        <v>8</v>
      </c>
    </row>
    <row r="133" spans="1:8" ht="123" customHeight="1" thickBot="1" x14ac:dyDescent="0.3">
      <c r="A133" s="48"/>
      <c r="B133" s="41"/>
      <c r="C133" s="21" t="s">
        <v>135</v>
      </c>
      <c r="D133" s="21"/>
      <c r="E133" s="21"/>
      <c r="F133" s="22"/>
      <c r="G133" s="45"/>
      <c r="H133" s="38"/>
    </row>
    <row r="134" spans="1:8" x14ac:dyDescent="0.25">
      <c r="A134" s="46">
        <v>18</v>
      </c>
      <c r="B134" s="39" t="s">
        <v>129</v>
      </c>
      <c r="C134" s="18" t="s">
        <v>134</v>
      </c>
      <c r="D134" s="18" t="s">
        <v>133</v>
      </c>
      <c r="E134" s="18" t="s">
        <v>132</v>
      </c>
      <c r="F134" s="18" t="s">
        <v>131</v>
      </c>
      <c r="G134" s="42" t="s">
        <v>124</v>
      </c>
      <c r="H134" s="43"/>
    </row>
    <row r="135" spans="1:8" x14ac:dyDescent="0.25">
      <c r="A135" s="47"/>
      <c r="B135" s="40"/>
      <c r="C135" s="19"/>
      <c r="D135" s="19"/>
      <c r="E135" s="19"/>
      <c r="F135" s="19"/>
      <c r="G135" s="13" t="s">
        <v>123</v>
      </c>
      <c r="H135" s="14">
        <v>2</v>
      </c>
    </row>
    <row r="136" spans="1:8" ht="31.5" x14ac:dyDescent="0.25">
      <c r="A136" s="47"/>
      <c r="B136" s="40"/>
      <c r="C136" s="19"/>
      <c r="D136" s="19"/>
      <c r="E136" s="19"/>
      <c r="F136" s="19"/>
      <c r="G136" s="13" t="s">
        <v>122</v>
      </c>
      <c r="H136" s="14">
        <v>20</v>
      </c>
    </row>
    <row r="137" spans="1:8" x14ac:dyDescent="0.25">
      <c r="A137" s="47"/>
      <c r="B137" s="40"/>
      <c r="C137" s="19"/>
      <c r="D137" s="19"/>
      <c r="E137" s="19"/>
      <c r="F137" s="19"/>
      <c r="G137" s="13" t="s">
        <v>121</v>
      </c>
      <c r="H137" s="14">
        <v>11</v>
      </c>
    </row>
    <row r="138" spans="1:8" x14ac:dyDescent="0.25">
      <c r="A138" s="47"/>
      <c r="B138" s="40"/>
      <c r="C138" s="19"/>
      <c r="D138" s="19"/>
      <c r="E138" s="19"/>
      <c r="F138" s="19"/>
      <c r="G138" s="13" t="s">
        <v>120</v>
      </c>
      <c r="H138" s="14">
        <v>4</v>
      </c>
    </row>
    <row r="139" spans="1:8" ht="31.5" x14ac:dyDescent="0.25">
      <c r="A139" s="47"/>
      <c r="B139" s="40"/>
      <c r="C139" s="19"/>
      <c r="D139" s="19"/>
      <c r="E139" s="19"/>
      <c r="F139" s="19"/>
      <c r="G139" s="13" t="s">
        <v>119</v>
      </c>
      <c r="H139" s="14">
        <v>10</v>
      </c>
    </row>
    <row r="140" spans="1:8" x14ac:dyDescent="0.25">
      <c r="A140" s="47"/>
      <c r="B140" s="40"/>
      <c r="C140" s="19"/>
      <c r="D140" s="19"/>
      <c r="E140" s="19"/>
      <c r="F140" s="19"/>
      <c r="G140" s="13" t="s">
        <v>118</v>
      </c>
      <c r="H140" s="14">
        <v>8</v>
      </c>
    </row>
    <row r="141" spans="1:8" ht="16.5" thickBot="1" x14ac:dyDescent="0.3">
      <c r="A141" s="47"/>
      <c r="B141" s="40"/>
      <c r="C141" s="20"/>
      <c r="D141" s="20"/>
      <c r="E141" s="20"/>
      <c r="F141" s="20"/>
      <c r="G141" s="44" t="s">
        <v>8</v>
      </c>
      <c r="H141" s="37">
        <f>SUM(H135:H140,)</f>
        <v>55</v>
      </c>
    </row>
    <row r="142" spans="1:8" ht="119.25" customHeight="1" thickBot="1" x14ac:dyDescent="0.3">
      <c r="A142" s="48"/>
      <c r="B142" s="41"/>
      <c r="C142" s="21" t="s">
        <v>130</v>
      </c>
      <c r="D142" s="21"/>
      <c r="E142" s="21"/>
      <c r="F142" s="22"/>
      <c r="G142" s="45"/>
      <c r="H142" s="38"/>
    </row>
    <row r="143" spans="1:8" x14ac:dyDescent="0.25">
      <c r="A143" s="46">
        <v>19</v>
      </c>
      <c r="B143" s="39" t="s">
        <v>129</v>
      </c>
      <c r="C143" s="18" t="s">
        <v>128</v>
      </c>
      <c r="D143" s="18" t="s">
        <v>127</v>
      </c>
      <c r="E143" s="18" t="s">
        <v>126</v>
      </c>
      <c r="F143" s="18" t="s">
        <v>125</v>
      </c>
      <c r="G143" s="42" t="s">
        <v>124</v>
      </c>
      <c r="H143" s="43"/>
    </row>
    <row r="144" spans="1:8" x14ac:dyDescent="0.25">
      <c r="A144" s="47"/>
      <c r="B144" s="40"/>
      <c r="C144" s="19"/>
      <c r="D144" s="19"/>
      <c r="E144" s="19"/>
      <c r="F144" s="19"/>
      <c r="G144" s="13" t="s">
        <v>123</v>
      </c>
      <c r="H144" s="14">
        <v>3</v>
      </c>
    </row>
    <row r="145" spans="1:8" ht="31.5" x14ac:dyDescent="0.25">
      <c r="A145" s="47"/>
      <c r="B145" s="40"/>
      <c r="C145" s="19"/>
      <c r="D145" s="19"/>
      <c r="E145" s="19"/>
      <c r="F145" s="19"/>
      <c r="G145" s="13" t="s">
        <v>122</v>
      </c>
      <c r="H145" s="14">
        <v>25</v>
      </c>
    </row>
    <row r="146" spans="1:8" x14ac:dyDescent="0.25">
      <c r="A146" s="47"/>
      <c r="B146" s="40"/>
      <c r="C146" s="19"/>
      <c r="D146" s="19"/>
      <c r="E146" s="19"/>
      <c r="F146" s="19"/>
      <c r="G146" s="13" t="s">
        <v>121</v>
      </c>
      <c r="H146" s="14">
        <v>11</v>
      </c>
    </row>
    <row r="147" spans="1:8" x14ac:dyDescent="0.25">
      <c r="A147" s="47"/>
      <c r="B147" s="40"/>
      <c r="C147" s="19"/>
      <c r="D147" s="19"/>
      <c r="E147" s="19"/>
      <c r="F147" s="19"/>
      <c r="G147" s="13" t="s">
        <v>120</v>
      </c>
      <c r="H147" s="14">
        <v>10</v>
      </c>
    </row>
    <row r="148" spans="1:8" ht="31.5" x14ac:dyDescent="0.25">
      <c r="A148" s="47"/>
      <c r="B148" s="40"/>
      <c r="C148" s="19"/>
      <c r="D148" s="19"/>
      <c r="E148" s="19"/>
      <c r="F148" s="19"/>
      <c r="G148" s="13" t="s">
        <v>119</v>
      </c>
      <c r="H148" s="14">
        <v>9</v>
      </c>
    </row>
    <row r="149" spans="1:8" ht="16.5" thickBot="1" x14ac:dyDescent="0.3">
      <c r="A149" s="47"/>
      <c r="B149" s="40"/>
      <c r="C149" s="19"/>
      <c r="D149" s="19"/>
      <c r="E149" s="19"/>
      <c r="F149" s="19"/>
      <c r="G149" s="13" t="s">
        <v>118</v>
      </c>
      <c r="H149" s="14">
        <v>8</v>
      </c>
    </row>
    <row r="150" spans="1:8" x14ac:dyDescent="0.25">
      <c r="A150" s="47"/>
      <c r="B150" s="40"/>
      <c r="C150" s="19"/>
      <c r="D150" s="19"/>
      <c r="E150" s="19"/>
      <c r="F150" s="19"/>
      <c r="G150" s="42" t="s">
        <v>117</v>
      </c>
      <c r="H150" s="43"/>
    </row>
    <row r="151" spans="1:8" ht="16.5" thickBot="1" x14ac:dyDescent="0.3">
      <c r="A151" s="47"/>
      <c r="B151" s="40"/>
      <c r="C151" s="19"/>
      <c r="D151" s="19"/>
      <c r="E151" s="19"/>
      <c r="F151" s="19"/>
      <c r="G151" s="13" t="s">
        <v>116</v>
      </c>
      <c r="H151" s="14">
        <v>68</v>
      </c>
    </row>
    <row r="152" spans="1:8" x14ac:dyDescent="0.25">
      <c r="A152" s="47"/>
      <c r="B152" s="40"/>
      <c r="C152" s="19"/>
      <c r="D152" s="19"/>
      <c r="E152" s="19"/>
      <c r="F152" s="19"/>
      <c r="G152" s="42" t="s">
        <v>115</v>
      </c>
      <c r="H152" s="43"/>
    </row>
    <row r="153" spans="1:8" x14ac:dyDescent="0.25">
      <c r="A153" s="47"/>
      <c r="B153" s="40"/>
      <c r="C153" s="19"/>
      <c r="D153" s="19"/>
      <c r="E153" s="19"/>
      <c r="F153" s="19"/>
      <c r="G153" s="13" t="s">
        <v>114</v>
      </c>
      <c r="H153" s="14">
        <v>8</v>
      </c>
    </row>
    <row r="154" spans="1:8" ht="16.5" thickBot="1" x14ac:dyDescent="0.3">
      <c r="A154" s="47"/>
      <c r="B154" s="40"/>
      <c r="C154" s="20"/>
      <c r="D154" s="20"/>
      <c r="E154" s="20"/>
      <c r="F154" s="20"/>
      <c r="G154" s="44" t="s">
        <v>8</v>
      </c>
      <c r="H154" s="37">
        <f>SUM(H144:H149,H151:H151,H153:H153,)</f>
        <v>142</v>
      </c>
    </row>
    <row r="155" spans="1:8" ht="127.5" customHeight="1" thickBot="1" x14ac:dyDescent="0.3">
      <c r="A155" s="48"/>
      <c r="B155" s="41"/>
      <c r="C155" s="21" t="s">
        <v>113</v>
      </c>
      <c r="D155" s="21"/>
      <c r="E155" s="21"/>
      <c r="F155" s="22"/>
      <c r="G155" s="45"/>
      <c r="H155" s="38"/>
    </row>
    <row r="156" spans="1:8" ht="16.5" thickBot="1" x14ac:dyDescent="0.3">
      <c r="A156" s="28" t="s">
        <v>112</v>
      </c>
      <c r="B156" s="29"/>
      <c r="C156" s="29"/>
      <c r="D156" s="29"/>
      <c r="E156" s="30"/>
      <c r="F156" s="31">
        <f>H154+H141+H132+H128+H119+H111+H101+H95+H91+H83+H79+H73+H61+H53+H46+H35+H28+H15+H10</f>
        <v>1462</v>
      </c>
      <c r="G156" s="32"/>
      <c r="H156" s="33"/>
    </row>
    <row r="157" spans="1:8" ht="247.5" customHeight="1" thickBot="1" x14ac:dyDescent="0.3">
      <c r="A157" s="23" t="s">
        <v>9</v>
      </c>
      <c r="B157" s="24"/>
      <c r="C157" s="54" t="s">
        <v>111</v>
      </c>
      <c r="D157" s="53"/>
      <c r="E157" s="53"/>
      <c r="F157" s="52"/>
      <c r="G157" s="15" t="s">
        <v>110</v>
      </c>
      <c r="H157" s="16" t="s">
        <v>109</v>
      </c>
    </row>
    <row r="158" spans="1:8" ht="300" customHeight="1" thickBot="1" x14ac:dyDescent="0.3">
      <c r="A158" s="23" t="s">
        <v>9</v>
      </c>
      <c r="B158" s="24"/>
      <c r="C158" s="51" t="s">
        <v>108</v>
      </c>
      <c r="D158" s="50"/>
      <c r="E158" s="50"/>
      <c r="F158" s="49"/>
      <c r="G158" s="15" t="s">
        <v>107</v>
      </c>
      <c r="H158" s="16" t="s">
        <v>106</v>
      </c>
    </row>
  </sheetData>
  <sheetProtection algorithmName="SHA-512" hashValue="Mgrl3nmb1MQHIBjZBd8T00crCJqvMVBHcsEsr541rpjWC9KT7rGV6+8fEh897QBMIbZJrdv8Vk8EJ5TAlNnuJA==" saltValue="78LvvIo3LT7sySJNLGGr1g==" spinCount="100000" sheet="1" formatCells="0" formatColumns="0" formatRows="0" insertColumns="0" insertRows="0" insertHyperlinks="0" sort="0" autoFilter="0"/>
  <autoFilter ref="A1:H494" xr:uid="{00000000-0009-0000-0000-000000000000}"/>
  <mergeCells count="213">
    <mergeCell ref="A143:A155"/>
    <mergeCell ref="B143:B155"/>
    <mergeCell ref="G143:H143"/>
    <mergeCell ref="G150:H150"/>
    <mergeCell ref="G152:H152"/>
    <mergeCell ref="G154:G155"/>
    <mergeCell ref="H154:H155"/>
    <mergeCell ref="C143:C154"/>
    <mergeCell ref="D143:D154"/>
    <mergeCell ref="E143:E154"/>
    <mergeCell ref="A134:A142"/>
    <mergeCell ref="B134:B142"/>
    <mergeCell ref="G134:H134"/>
    <mergeCell ref="G141:G142"/>
    <mergeCell ref="H141:H142"/>
    <mergeCell ref="C142:F142"/>
    <mergeCell ref="E103:E111"/>
    <mergeCell ref="F103:F111"/>
    <mergeCell ref="A158:B158"/>
    <mergeCell ref="B121:B129"/>
    <mergeCell ref="G121:H121"/>
    <mergeCell ref="G132:G133"/>
    <mergeCell ref="H128:H129"/>
    <mergeCell ref="C129:F129"/>
    <mergeCell ref="B130:B133"/>
    <mergeCell ref="G130:H130"/>
    <mergeCell ref="F97:F101"/>
    <mergeCell ref="G97:H97"/>
    <mergeCell ref="B103:B112"/>
    <mergeCell ref="G103:H103"/>
    <mergeCell ref="G106:H106"/>
    <mergeCell ref="G109:H109"/>
    <mergeCell ref="G111:G112"/>
    <mergeCell ref="H111:H112"/>
    <mergeCell ref="C103:C111"/>
    <mergeCell ref="D103:D111"/>
    <mergeCell ref="B17:B29"/>
    <mergeCell ref="G17:H17"/>
    <mergeCell ref="G23:H23"/>
    <mergeCell ref="G28:G29"/>
    <mergeCell ref="H28:H29"/>
    <mergeCell ref="C29:F29"/>
    <mergeCell ref="C17:C28"/>
    <mergeCell ref="D17:D28"/>
    <mergeCell ref="E17:E28"/>
    <mergeCell ref="F17:F28"/>
    <mergeCell ref="B12:B16"/>
    <mergeCell ref="G12:H12"/>
    <mergeCell ref="G15:G16"/>
    <mergeCell ref="H15:H16"/>
    <mergeCell ref="C16:F16"/>
    <mergeCell ref="C12:C15"/>
    <mergeCell ref="D12:D15"/>
    <mergeCell ref="E12:E15"/>
    <mergeCell ref="F12:F15"/>
    <mergeCell ref="B2:B11"/>
    <mergeCell ref="G2:H2"/>
    <mergeCell ref="G8:H8"/>
    <mergeCell ref="G10:G11"/>
    <mergeCell ref="H10:H11"/>
    <mergeCell ref="C2:C10"/>
    <mergeCell ref="D2:D10"/>
    <mergeCell ref="E2:E10"/>
    <mergeCell ref="F2:F10"/>
    <mergeCell ref="C11:F11"/>
    <mergeCell ref="A2:A11"/>
    <mergeCell ref="A12:A16"/>
    <mergeCell ref="A17:A29"/>
    <mergeCell ref="A85:A92"/>
    <mergeCell ref="A93:A96"/>
    <mergeCell ref="A30:A36"/>
    <mergeCell ref="A37:A47"/>
    <mergeCell ref="A48:A54"/>
    <mergeCell ref="A55:A62"/>
    <mergeCell ref="A63:A74"/>
    <mergeCell ref="D30:D35"/>
    <mergeCell ref="E30:E35"/>
    <mergeCell ref="F30:F35"/>
    <mergeCell ref="A113:A120"/>
    <mergeCell ref="A121:A129"/>
    <mergeCell ref="A130:A133"/>
    <mergeCell ref="A75:A80"/>
    <mergeCell ref="A81:A84"/>
    <mergeCell ref="C96:F96"/>
    <mergeCell ref="C97:C101"/>
    <mergeCell ref="E37:E46"/>
    <mergeCell ref="F37:F46"/>
    <mergeCell ref="C47:F47"/>
    <mergeCell ref="B30:B36"/>
    <mergeCell ref="G30:H30"/>
    <mergeCell ref="G33:H33"/>
    <mergeCell ref="G35:G36"/>
    <mergeCell ref="H35:H36"/>
    <mergeCell ref="C36:F36"/>
    <mergeCell ref="C30:C35"/>
    <mergeCell ref="E48:E53"/>
    <mergeCell ref="F48:F53"/>
    <mergeCell ref="C54:F54"/>
    <mergeCell ref="B37:B47"/>
    <mergeCell ref="G37:H37"/>
    <mergeCell ref="G39:H39"/>
    <mergeCell ref="G46:G47"/>
    <mergeCell ref="H46:H47"/>
    <mergeCell ref="C37:C46"/>
    <mergeCell ref="D37:D46"/>
    <mergeCell ref="E55:E61"/>
    <mergeCell ref="F55:F61"/>
    <mergeCell ref="C62:F62"/>
    <mergeCell ref="B48:B54"/>
    <mergeCell ref="G48:H48"/>
    <mergeCell ref="G51:H51"/>
    <mergeCell ref="G53:G54"/>
    <mergeCell ref="H53:H54"/>
    <mergeCell ref="C48:C53"/>
    <mergeCell ref="D48:D53"/>
    <mergeCell ref="E63:E73"/>
    <mergeCell ref="F63:F73"/>
    <mergeCell ref="C74:F74"/>
    <mergeCell ref="B55:B62"/>
    <mergeCell ref="G55:H55"/>
    <mergeCell ref="G59:H59"/>
    <mergeCell ref="G61:G62"/>
    <mergeCell ref="H61:H62"/>
    <mergeCell ref="C55:C61"/>
    <mergeCell ref="D55:D61"/>
    <mergeCell ref="B63:B74"/>
    <mergeCell ref="G63:H63"/>
    <mergeCell ref="G65:H65"/>
    <mergeCell ref="G67:H67"/>
    <mergeCell ref="G69:H69"/>
    <mergeCell ref="G71:H71"/>
    <mergeCell ref="G73:G74"/>
    <mergeCell ref="H73:H74"/>
    <mergeCell ref="C63:C73"/>
    <mergeCell ref="D63:D73"/>
    <mergeCell ref="G101:G102"/>
    <mergeCell ref="H101:H102"/>
    <mergeCell ref="G91:G92"/>
    <mergeCell ref="H91:H92"/>
    <mergeCell ref="B93:B96"/>
    <mergeCell ref="G93:H93"/>
    <mergeCell ref="G95:G96"/>
    <mergeCell ref="H95:H96"/>
    <mergeCell ref="D97:D101"/>
    <mergeCell ref="E97:E101"/>
    <mergeCell ref="B75:B80"/>
    <mergeCell ref="G75:H75"/>
    <mergeCell ref="G79:G80"/>
    <mergeCell ref="H79:H80"/>
    <mergeCell ref="C75:C79"/>
    <mergeCell ref="D75:D79"/>
    <mergeCell ref="E75:E79"/>
    <mergeCell ref="F75:F79"/>
    <mergeCell ref="C80:F80"/>
    <mergeCell ref="C84:F84"/>
    <mergeCell ref="C92:F92"/>
    <mergeCell ref="B81:B84"/>
    <mergeCell ref="B85:B92"/>
    <mergeCell ref="B97:B102"/>
    <mergeCell ref="G81:H81"/>
    <mergeCell ref="G83:G84"/>
    <mergeCell ref="H83:H84"/>
    <mergeCell ref="G85:H85"/>
    <mergeCell ref="G89:H89"/>
    <mergeCell ref="E85:E91"/>
    <mergeCell ref="F85:F91"/>
    <mergeCell ref="C93:C95"/>
    <mergeCell ref="D93:D95"/>
    <mergeCell ref="E93:E95"/>
    <mergeCell ref="F93:F95"/>
    <mergeCell ref="G128:G129"/>
    <mergeCell ref="F143:F154"/>
    <mergeCell ref="A97:A102"/>
    <mergeCell ref="A103:A112"/>
    <mergeCell ref="C81:C83"/>
    <mergeCell ref="D81:D83"/>
    <mergeCell ref="E81:E83"/>
    <mergeCell ref="F81:F83"/>
    <mergeCell ref="C85:C91"/>
    <mergeCell ref="D85:D91"/>
    <mergeCell ref="B113:B120"/>
    <mergeCell ref="G113:H113"/>
    <mergeCell ref="G115:H115"/>
    <mergeCell ref="G117:H117"/>
    <mergeCell ref="G119:G120"/>
    <mergeCell ref="H119:H120"/>
    <mergeCell ref="C102:F102"/>
    <mergeCell ref="C112:F112"/>
    <mergeCell ref="C120:F120"/>
    <mergeCell ref="C155:F155"/>
    <mergeCell ref="C157:F157"/>
    <mergeCell ref="A156:E156"/>
    <mergeCell ref="F156:H156"/>
    <mergeCell ref="A157:B157"/>
    <mergeCell ref="H132:H133"/>
    <mergeCell ref="C133:F133"/>
    <mergeCell ref="D134:D141"/>
    <mergeCell ref="E134:E141"/>
    <mergeCell ref="F134:F141"/>
    <mergeCell ref="C113:C119"/>
    <mergeCell ref="D113:D119"/>
    <mergeCell ref="E113:E119"/>
    <mergeCell ref="F113:F119"/>
    <mergeCell ref="C158:F158"/>
    <mergeCell ref="C121:C128"/>
    <mergeCell ref="D121:D128"/>
    <mergeCell ref="E121:E128"/>
    <mergeCell ref="F121:F128"/>
    <mergeCell ref="C130:C132"/>
    <mergeCell ref="D130:D132"/>
    <mergeCell ref="E130:E132"/>
    <mergeCell ref="F130:F132"/>
    <mergeCell ref="C134:C141"/>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2025-08-07T11:44:24Z</dcterms:modified>
</cp:coreProperties>
</file>