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Vegyipar\Műanyag feldolgozó\"/>
    </mc:Choice>
  </mc:AlternateContent>
  <xr:revisionPtr revIDLastSave="0" documentId="8_{5BC64B0D-B88D-441F-8C60-23C04F0CC327}" xr6:coauthVersionLast="47" xr6:coauthVersionMax="47" xr10:uidLastSave="{00000000-0000-0000-0000-000000000000}"/>
  <bookViews>
    <workbookView xWindow="0" yWindow="0" windowWidth="14400" windowHeight="15750" xr2:uid="{00000000-000D-0000-FFFF-FFFF00000000}"/>
  </bookViews>
  <sheets>
    <sheet name="6.2" sheetId="1" r:id="rId1"/>
    <sheet name="6.3" sheetId="5" r:id="rId2"/>
  </sheets>
  <definedNames>
    <definedName name="_xlnm._FilterDatabase" localSheetId="0" hidden="1">'6.2'!$A$1:$H$433</definedName>
    <definedName name="_xlnm._FilterDatabase" localSheetId="1" hidden="1">'6.3'!$A$1:$H$414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5" l="1"/>
  <c r="H15" i="5"/>
  <c r="H20" i="5"/>
  <c r="H24" i="5"/>
  <c r="H36" i="5"/>
  <c r="H62" i="5"/>
  <c r="H68" i="5"/>
  <c r="H73" i="5"/>
  <c r="F75" i="5"/>
  <c r="H92" i="1" l="1"/>
  <c r="H88" i="1"/>
  <c r="H83" i="1"/>
  <c r="H77" i="1"/>
  <c r="H73" i="1"/>
  <c r="H68" i="1"/>
  <c r="H64" i="1"/>
  <c r="H60" i="1"/>
  <c r="H55" i="1"/>
  <c r="H48" i="1"/>
  <c r="H41" i="1"/>
  <c r="H34" i="1"/>
  <c r="H28" i="1"/>
  <c r="H24" i="1"/>
  <c r="H17" i="1"/>
  <c r="H12" i="1"/>
  <c r="H8" i="1"/>
  <c r="F94" i="1" l="1"/>
</calcChain>
</file>

<file path=xl/sharedStrings.xml><?xml version="1.0" encoding="utf-8"?>
<sst xmlns="http://schemas.openxmlformats.org/spreadsheetml/2006/main" count="332" uniqueCount="201">
  <si>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</si>
  <si>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</si>
  <si>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</si>
  <si>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</si>
  <si>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</si>
  <si>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</si>
  <si>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</si>
  <si>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</si>
  <si>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</si>
  <si>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</si>
  <si>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Gondoskodik a különböző halmazállapotú anyagok tárolási, felhasználási és megsemmisítési feltételeinek megteremtéséről.</t>
  </si>
  <si>
    <t>Ismeri a vegyszerek tárolására, kezelésére, megsemmisítésére vonatkozó szabályokat.</t>
  </si>
  <si>
    <t>Szem előtt tartja a szaknyelv pontos és szakszerű használatát. Törekszik, hogy a számításait és feladatmegoldásait kellő részletességgel, a szakmai jelölés- és fogalomrendszer alkalmazásával írja le. Kész a pontos és precíz munkavégzésre. Munkája során szem előtt tartja a vegyiparhoz kapcsolódó természettudományos ismeretek alkalmazását. Hajlandó az igényes munkavégzésre, közreműködő egyéni, páros vagy csoportfeladatokban. Figyelemmel kíséri a munkafolyamatokat, és kritikusan szemléli a mérési eredményeket. Munkája során elkötelezett a környezeti elemek megóvása iránt. Képviseli a fenntarthatóság alapelveit, munkája során szem előtt tartja a fenntarthatósági szempontokat.</t>
  </si>
  <si>
    <t>Önállóan használja a H, P kódokat, mondatokat.</t>
  </si>
  <si>
    <t>A tömeggel, térfogattal, hőmérséklettel, sűrűséggel, nedvességtartalommal kapcsolatos alapvető számításokat és mértékegység-átváltásokat végez.</t>
  </si>
  <si>
    <t>Tudja értelmezni a tömeg, térfogat, hőmérséklet, sűrűség, olvadás és forráspont, viszkozitás, törésmutató, nedvességtartalom fogalmát, mértékegységét, számítási összefüggéseit.</t>
  </si>
  <si>
    <t>Önállóan végez alapvető számításokat, és szükség esetén segítséggel korrigálja hibáit.</t>
  </si>
  <si>
    <t>Anyagi rendszerek jellemzőit (tömeg, térfogat, hőmérséklet, sűrűség, olvadás- és forráspont, viszkozitás, törésmutató, nedvességtartalom) méri.</t>
  </si>
  <si>
    <t>Magabiztosan ismeri a tömeg, sűrűség, olvadás- és forráspont, viszkozitás, törésmutató, nedvességtartalom mérési eljárásait, mérési szabályait és a mérési hibalehetőségeket.</t>
  </si>
  <si>
    <t>Méréseit önállóan, felelősen, leírás alapján végzi.</t>
  </si>
  <si>
    <t>Laboratóriumi műveletekhez eszközöket - szűrők, állványok, hűtő- és fűtő eszközök, vákuum eszközök - kiválaszt és összeállít.</t>
  </si>
  <si>
    <t>Ismeri és azonosítja a laboratóriumi műveletekhez szükséges eszközöket, felismeri szerelvényeiket, alkatrészeiket. Tudja az összeszerelésük szabályait.</t>
  </si>
  <si>
    <t>Segítséggel és irányítással végzi az eszközök kiválasztását. Önállóan végzi el a készülékek összeállítását, képes az önellenőrzésre és a hibák kijavítására.</t>
  </si>
  <si>
    <t>Alapvető laboratóriumi elválasztó és tisztító műveleteket (ülepítés, szűrés, desztillálás, adszorpció, kristályosítás, szublimálás) leírás alapján végrehajt.</t>
  </si>
  <si>
    <t>Részletesen ismeri a laboratóriumi műveletek pl. az ülepítés, szűrés, desztillálás, kristályosítás, szublimáció végrehajtását, a hibalehetőségeket.</t>
  </si>
  <si>
    <t>Leírás alapján, irányítás mellett hajtja végre a műveleteket.</t>
  </si>
  <si>
    <t>Laboratóriumi hőcserélő eszközöket - vízfürdő, elektromos melegítő, desztilláló hűtője, szárító eszközök - működtet.</t>
  </si>
  <si>
    <t>Alapszinten ismeri a hőcsere célját, fogalmát. Azonosítja a laboratóriumban használt hőcserélő eszközöket.</t>
  </si>
  <si>
    <t>Felügyeli a hőátadási és anyagszállítási folyamatokat.</t>
  </si>
  <si>
    <t>Összehasonlítja a szerkezeti anyagokat (fémek, gumi, műanyag, üveg, papír) tulajdonságaik (korrózió, szilárdság, keménység, ütésállóság, elektromos- és hővezetés) alapján.</t>
  </si>
  <si>
    <t>Azonosítja a szerkezeti anyagokat tulajdonágaik alapján. Érti az összefüggéseket az anyagszerkezet és tulajdonságaik között. Ismeri a szerkezeti anyagok felhasználási területeit a tulajdonságaik alapján.</t>
  </si>
  <si>
    <t>A felidézett ismereteit útmutatással használja fel a szerkezeti anyagok összehasonlítása és azonosítása során.</t>
  </si>
  <si>
    <t>Egyszerű szállító berendezéseket (szivattyú, ventilátor) működtet.</t>
  </si>
  <si>
    <t>Azonosítja a különböző halmazállapotú anyagok szállítására alkalmas berendezéseket, anyagáramlási irányokat. Ismeri alapszinten a szállításra alkalmas egyszerű berendezéseket és azok üzemeltetését.</t>
  </si>
  <si>
    <t>Egyszerű műszaki ábrákat olvas.</t>
  </si>
  <si>
    <t>Felismeri a metszeti és nézeti ábrázolást, azonosítja a jelöléseket, méreteket és a folyamatábrák jelöléseit.</t>
  </si>
  <si>
    <t>Segítséggel és irányítással értelmezi a műszaki rajz tartalmát.</t>
  </si>
  <si>
    <t>Gépelemeket, vegyipari gépszerkezeteket működési módjuk és felhasználási területük szerint összehasonlít.</t>
  </si>
  <si>
    <t>Műszaki ábrájuk alapján azonosítja a fontosabb gépelemeket, megnevezi az összetett gépelemek alkatrészeit.</t>
  </si>
  <si>
    <t>Segítséggel elemzi és azonosítja a gépelemeket, műszaki megoldásokat, képes az önellenőrzésre.</t>
  </si>
  <si>
    <t>Egyszerű ipari mérésekhez és szerelésekhez eszközöket kiválaszt.</t>
  </si>
  <si>
    <t>Alkalmazói szinten ismeri a vegyiparban használt alapműszerek és csőszerelvények típusait.</t>
  </si>
  <si>
    <t>Önállóan és kreatívan választja ki a feladatához szükséges eszközöket.</t>
  </si>
  <si>
    <t>Egyszerű ipari szerelvényeket (csap, szelep, tolózár) kezel.</t>
  </si>
  <si>
    <t>Azonosítja és megnevezi a mérőberendezésen található szerelvényeket és műszereket.</t>
  </si>
  <si>
    <t>Betartja a készülékek és szerelvényeik kezelésével kapcsolatos munkavédelmi szabályokat.</t>
  </si>
  <si>
    <t>Nyomás-, hőmérséklet- és mennyiségértékeket beállít.</t>
  </si>
  <si>
    <t>Felismeri és azonosítja a műszereken mért fizikai mennyiségeket.</t>
  </si>
  <si>
    <t>Képes az önellenőrzésre és a mérési vagy kezelési hibák önálló javítására.</t>
  </si>
  <si>
    <t>Számításait felhasználva oldatokat és keverékeket készít.</t>
  </si>
  <si>
    <t>Érti az oldatkészítéshez szükséges számolási összefüggéseket. Magabiztosan tudja az oldat- és keverékkészítés munkamenetét.</t>
  </si>
  <si>
    <t>Önállóan végez alapvető számításokat, és szükség esetén segítséggel korrigálja hibáit. Az oldat- és keverékkészítést önállóan, felelősen, leírás alapján végzi.</t>
  </si>
  <si>
    <t>Értelmezi megfigyeléseit, és ez alapján mérési eredményeit jegyzőkönyvben, manuálisan vagy digitálisan dokumentálja. Eligazodik a világhálón, és kritikusan értékeli a megszerezhető információkat.</t>
  </si>
  <si>
    <t>A munkafolyamat során felismeri az ok-okozati kapcsolatot. Részletesen ismeri a jegyzőkönyv kötelező tartalmi elemeit. Felhasználói szinten ismeri a szövegszerkesztő és táblázatkezelő szoftvereket, amelyeket a dokumentáció készítésében felhasznál.</t>
  </si>
  <si>
    <t>Felelősséggel dokumentálja a munkáját, és betartja az előírt adatkezelési szabályokat. Felelősséget vállal a saját, illetve a csoport munkájának minőségéért.</t>
  </si>
  <si>
    <t>Előkészíti a vizsgálatokhoz, méréshez szükséges vegyszereket, anyagokat, eszközöket, azok tisztítását szakszerűen végzi. Munkahelyét tisztán, rendezetten adja át.</t>
  </si>
  <si>
    <t>Átfogóan ismeri az elvárt munkakörnyezet kialakításának feltételeit.</t>
  </si>
  <si>
    <t>Önállóan, de másokkal együttműködve alakítja ki a munkakörnyezetét.</t>
  </si>
  <si>
    <t>Munkája során a munkaeszközöket, felszereléseket és berendezéseket szakszerűen és biztonságosan használja, a gázpalackokat megkülönbözteti. A minőségbiztosítási, higiénés, munka-, tűz-, környezetvédelmi és biztonságtechnikai szabályokat betartja.</t>
  </si>
  <si>
    <t>Ismeri a munkaeszközök, felszerelések és berendezések szakszerű és biztonságos használatát. Felismeri a gázpalackok és vezetékek színjelölését.</t>
  </si>
  <si>
    <t>Munkáját a vonatkozó minőségbiztosítási, higiénés, munka-, tűz-, környezetvédelmi és biztonságtechnikai szabályok betartásával végzi.</t>
  </si>
  <si>
    <t>Vegyipari alapozó gyakorlat</t>
  </si>
  <si>
    <t>A laboratóriumi munka általános szabályai</t>
  </si>
  <si>
    <t>A kémiai jelölésrendszer</t>
  </si>
  <si>
    <t>Műszaki és digitális alapok</t>
  </si>
  <si>
    <t>Ipari anyagok jellemzői, felhasználásuk, azonosításuk és kiválasztásuk</t>
  </si>
  <si>
    <t>Fizikai jellemzők és mérésük</t>
  </si>
  <si>
    <t>Laboratóriumi műveletek és alkalmazásuk</t>
  </si>
  <si>
    <t>Vegyipari berendezéspark jellemző készülékei, szerkezeti elemeik</t>
  </si>
  <si>
    <t>Kémia az iparban</t>
  </si>
  <si>
    <t>Anyagmozgatás vegyipari berendezések között</t>
  </si>
  <si>
    <t>Műszerismeret és dokumentáció</t>
  </si>
  <si>
    <t>Műszaki dokumentációk tartalma, felépítése, elemzése</t>
  </si>
  <si>
    <t>Kémiai anyagok elemzése</t>
  </si>
  <si>
    <r>
      <t xml:space="preserve">időkeret: </t>
    </r>
    <r>
      <rPr>
        <sz val="11"/>
        <color theme="1"/>
        <rFont val="Franklin Gothic Book"/>
        <charset val="238"/>
      </rPr>
      <t>15 óra</t>
    </r>
  </si>
  <si>
    <t>"A" VEGYSZEREK KEZELÉSE (1. SOR)</t>
  </si>
  <si>
    <t>"B" ALAPVETŐ SZÁMÍTÁSOK (2; 14. SOR)</t>
  </si>
  <si>
    <t>"D" LABORATÓRIUMI FELADATOK (4; 5; 7; 16. SOR)</t>
  </si>
  <si>
    <t>"E" MŰSZAKI FELADATOK (6; 9; 10. SOR)</t>
  </si>
  <si>
    <t>"F" MŰVELETI FELADATOK (8; 11; 12; 13. SOR)</t>
  </si>
  <si>
    <t>"G" ADATFELDOLGOZÁS ÉS DOKUMENTÁCIÓ (15. SOR)</t>
  </si>
  <si>
    <t>"H" MUNKAVÉDELEMI ÉS MINŐSÉGBIZTOSÍTÁSI FELADATOK (17. SOR)</t>
  </si>
  <si>
    <t>Projektfeladat: Bázikus réz-karbonát előállítása és vizsgálata: 
Elméleti kutatások:
- A tanulók egy önállóan vagy csoportban végzett projekt során digitális eszközök segítségével nézzenek utána a "malachitzöld" ásvány összetételének, kialakulásának, kinézetének, fizikai, kémiai tulajdonságainak. 
- A tanulók keressenek receptúrát a "malachitzöld" előállítására kristályvizes réz-szulfát és nátrium-hidrogén-karbonát felhasználásával, 
- valamint egyéb vegyületté történő későbbi átalakítására egyszerű laboratóriumban megtalálható vegyszerek segítségével (pl.: réz-acetát előállítása).
Mérések, számítások, kiértékelések:
- Miután a megszerzett ismereteket az oktató segítségével összegezték és pontosították, egyéni vagy csoportos laboratóriumi munka során végezzék el a szükséges sztöchiometriai és oldhatósági számításokat,
- készítsék el a preparátumokat (a bázikus réz-karbonátot és az átalakított terméket) a leírások szerint (tömegmérés, oldatkészítés, kémiai reakciók lejátszása, melegítés, vákuumszűrés, szárítás műveletét, stb. felhasználva). 
- A mérések során tartsák be a munka- és balesetvédelmi szabályokat. 
- A vegyszereket megfelelően tárolják, gondoskodjanak a keletkezett hulladék megsemmisítéséről.
Mérések dokumentálása és az eredmények kiértékelése:
- Az önálló vagy csoportos feladatmegoldás után a tanulók készítsék el a megfelelő dokumentációt. 
- A jegyzőkönyv tartalmazza a komplex problémamegoldás során készített leírásokat, módszereket, a felhasznált anyagokat, szükséges eszközök jegyzékét, számításokat, eredményeket, megfigyeléseket.
Záróreflexió:
- A tanulók a projektfeladat után kiselőadás keretében ismertessék munkájukat, megszerzett tudásukat.
- Közösen értékeljék az esetleges eltéréseket. 
- Beszéljék át a munka során tapasztaltakat.</t>
  </si>
  <si>
    <t>Projektfeladat: Sűrűségmérések összehasonlítása és anyagazonosítás
Elméleti kutatás: A sűrűségmérés módszereinek megismerése.
Tanulók csoportmunka keretében ismerjék meg:
- a sűrűség fogalmát,
- az areométer, piknométer és digitális sűrűségmérő működését.
- Tanulmányozzák, hogyan lehet sűrűség alapján anyagokat azonosítani.
Mérések, számítások, kiértékelések:
Egy gyakorlati projekt keretében a tanulók végezzenek összehasonlító sűrűségméréseket legalább két ismert módszerrel (areométerrel, piknométerrel, digitális sűrűségmérővel):
- Válasszanak ismeretlen összetételű folyadékmintákat (például ismeretlen összetételű nátrium-klorid-oldat, réz-szulfát-oldat, háztartási folyadékminták vagy ismeretlen összetételű híg savminták, stb.).
- Tervezzétek meg a mérési módszereket és kivitelezésüket.
- Végezzenek előzetes számításokat, készítsenek táblázatot az eredmények rögzítésére.
- Mérjék meg a két választott módszerrel a folyadékminták sűrűségét, majd rögzítsék az eredményeket.
- Mérjenek piknométerrel szilárd anyagokat is azonosítás céljából (pl.: szemcsézett tiszta fémek, műanyag pelletek).
- Hasonlítsák össze az adatokat táblázatok alapján.
- A mérések során tartsák be a munka- és balesetvédelmi szabályokat. 
- A vegyszereket megfelelően tárolják, gondoskodjanak a keletkezett hulladék megsemmisítéséről.
Mérések dokumentálása és az eredmények kiértékelése:
- Az önálló feladatmegoldás után a tanulók készítsék el a megfelelő dokumentációt. 
- A jegyzőkönyv tartalmazza a problémamegoldás során készített mérési leírásokat, módszereket, a felhasznált anyagokat, szükséges eszközök jegyzékét, számításokat, eredményeket, azonosításokat, megfigyeléseket.
Záróreflexió:
- A tanulók a projektfeladat után kiselőadás keretében adják elő a mérési eredményeiket, 
- közösen értékeljék a mérések pontosságát, az esetleges eltéréseket azonos minták esetében. 
- Beszéljék át a méréseik során tapasztaltakat.</t>
  </si>
  <si>
    <t>"C" ALAPVETŐ MÉRÉSEK (3. SOR)</t>
  </si>
  <si>
    <t>Projektfeladat: Olvadás- és forráspontmérések, anyagazonosítás
Elméleti kutatás: A hőmérsékleti állandók és mérési módszereik megismerése: A tanulók ismerjék meg az olvadás- és forráspont fogalmát, jelentőségét.
- Tanulmányozzák a következő eszközök működését:
o Thiele-készülék,
o félautomata olvadáspontmérő,
o Smith–Menzies-féle gömbi módszer forráspont meghatározására,
o kapilláris módszer forráspont meghatározására.
Mérések, számítások, kiértékelések:
- A mérés előkészítése és az anyagazonosítás megtervezése:
o A tanulók készítsenek mérési tervet szilárd és folyékony mintákhoz.
o Gyűjtsenek össze táblázati adatokat a várható olvadás- és forráspontokról.
o Tervezzék meg az eszközök használatát és a mérési sorrendet.
- A mérések kivitelezése és az eredmények rögzítése:
o Mérjék meg az olvadáspontot ismeretlen szilárd mintákon (pl.: kristályos szerves vegyületek esetében) kétféle eszközzel.
o Mérjék meg a forráspontot ismeretlen folyadékokon (pl.: Illékony tiszta folyadékminták esetében) kétféle módszerrel.
o Hasonlítsák össze az eredményeket, azonosítsák a mintákat táblázatok alapján.
- A mérések során tartsák be a munka- és balesetvédelmi szabályokat. 
- A vegyszereket megfelelően tárolják, gondoskodjanak a keletkezett hulladék megsemmisítéséről.
Mérések dokumentálása és az eredmények kiértékelése: A tanulók az önálló feladatmegoldás után készítsék el a megfelelő dokumentációt.  A jegyzőkönyv tartalmazza a problémamegoldás során készített mérési leírásokat, módszereket, a felhasznált anyagokat, szükséges eszközök jegyzékét, számításokat, eredményeket, megfigyeléseket.
Záróreflexió: A tanulók a projektfeladat után kiselőadás keretében adják elő a mérési eredményeiket. Kközösen értékeljék a mérési pontosságot, az esetleges eltéréseket azonos minták esetében. Beszéljék át a méréseik során tapasztaltakat.</t>
  </si>
  <si>
    <r>
      <t xml:space="preserve">A tananyagelemek és a deszkriptorok projektszemléletű kapcsolódása: 
</t>
    </r>
    <r>
      <rPr>
        <sz val="11"/>
        <color theme="1"/>
        <rFont val="Franklin Gothic Book"/>
        <charset val="238"/>
      </rPr>
      <t>A projektalapú megközelítés lehetővé teszi, hogy a tanuló megismerje a hőátadási műveleteket, a laboratóriumi melegítés és hűtés módszereit és eszközeit. Munkája során, amikor melegítési vagy hűtési lépést kell kiviteleznie, azt körültekintéssel, a célnak megfelelően kiválasztott eszközzel teszi meg és a gyakorlatban alkalmazni is képes ismereteit.</t>
    </r>
  </si>
  <si>
    <r>
      <t>A tananyagelemek és a deszkriptorok projektszemléletű kapc</t>
    </r>
    <r>
      <rPr>
        <b/>
        <sz val="11"/>
        <color theme="1"/>
        <rFont val="Franklin Gothic Book"/>
        <charset val="238"/>
      </rPr>
      <t xml:space="preserve">solódása: 
</t>
    </r>
    <r>
      <rPr>
        <sz val="11"/>
        <color theme="1"/>
        <rFont val="Franklin Gothic Book"/>
        <charset val="238"/>
      </rPr>
      <t>A megvalósuló projekfeladatok okatatása során a tanuló a műszerekről és csőszerelvényekről megszerzett tudását munkája közben hasznáni lesz képes. A tanulási folyamat során elsajátítja az eszközhasználathoz szükséges ismereteket, és képes önállóan kiválasztani a feladatok elvégzéséhez szükséges eszközöket.</t>
    </r>
  </si>
  <si>
    <r>
      <t xml:space="preserve">A tananyagelemek és a deszkriptorok projektszemléletű kapcsolódása: 
</t>
    </r>
    <r>
      <rPr>
        <sz val="11"/>
        <color theme="1"/>
        <rFont val="Franklin Gothic Book"/>
        <family val="2"/>
        <charset val="238"/>
      </rPr>
      <t>Komplex gyakorlatorientált feladatokon keresztül a tanuló megismeri a felsorolt jellemzők mérésére szolgá</t>
    </r>
    <r>
      <rPr>
        <sz val="11"/>
        <color theme="1"/>
        <rFont val="Franklin Gothic Book"/>
        <charset val="238"/>
      </rPr>
      <t>ló módszereket, mérés szabályait, műszereket, berendezéseket, azokat készség szinten képes kivitelezni és működtetni. Tisztában van azzal, hogy egyazon jellemző mérésére többféle módszer létezik, és ismeri ezek közötti különbségeket, valamint az egyes eljárások lehetséges hibaforrásait és azok elhanyagolásának következményeit. Képes kiválasztani a feladat szempontjából legmegfelelőbb mérési módszert. Munkája során törekszik az igényes, pontos kivitelezésre, és aktívan közreműködik egyéni, páros vagy csoportos feladatok megoldásában.</t>
    </r>
  </si>
  <si>
    <r>
      <t xml:space="preserve">A tananyagelemek és a deszkriptorok projektszemléletű kapcsolódása: 
</t>
    </r>
    <r>
      <rPr>
        <sz val="11"/>
        <color theme="1"/>
        <rFont val="Franklin Gothic Book"/>
        <charset val="238"/>
      </rPr>
      <t>A tanuló a projektalapú okatatás keretében megismeri valamint leírás alapján, irányítás mellett önállóan elvégzi az alapvető laboratóriumi elválasztó és tisztító műveleteket, mint például az ülepítést, szűrést, desztillálást, adszorpciót, kristályosítást és szublimálást. Részletes ismeretekkel rendelkezik ezen laboratóriumi eljárások végrehajtásáról, tisztában van a lehetséges hibaforrásokkal is. Adott feladat elvégézéséhez képes a megfelelő eszközök kiválasztására és működtetésére illetve a önellenőrzésre és a hibák kijavítására.</t>
    </r>
    <r>
      <rPr>
        <b/>
        <sz val="11"/>
        <color theme="1"/>
        <rFont val="Franklin Gothic Book"/>
        <charset val="238"/>
      </rPr>
      <t xml:space="preserve"> </t>
    </r>
    <r>
      <rPr>
        <sz val="11"/>
        <color theme="1"/>
        <rFont val="Franklin Gothic Book"/>
        <charset val="238"/>
      </rPr>
      <t xml:space="preserve">Képessé válik a tanuló a feladatokhoz tartozó szakmai számítási feladatok elvégzésére. </t>
    </r>
  </si>
  <si>
    <r>
      <t>A tananyagelemek és a deszkriptorok projektszemléletű kapcsolódása:</t>
    </r>
    <r>
      <rPr>
        <sz val="11"/>
        <color theme="1"/>
        <rFont val="Franklin Gothic Book"/>
        <charset val="238"/>
      </rPr>
      <t xml:space="preserve"> 
A projektalapú oktatás során a tanuló megismerkedik az elemek és vegyületek fizikai és kémiai tulajdonságaival, valamint a vonatkozó szabályzatokkal. Ennek tudatában képes lesz megszervezni a vegyszerek tárolását egy laboratóriumban, és biztonságosan dolgozni azokkal. Továbbá, megtanulja a keletkezett hulladék szabályos tárolását és megsemmisítését is.</t>
    </r>
  </si>
  <si>
    <r>
      <t xml:space="preserve">A tananyagelemek és a deszkriptorok projektszemléletű kapcsolódása: 
</t>
    </r>
    <r>
      <rPr>
        <sz val="11"/>
        <color theme="1"/>
        <rFont val="Franklin Gothic Book"/>
        <charset val="238"/>
      </rPr>
      <t>Egy projektszemléletű okatatás során a tanuló megismeri a fizikai jellemzők (tömeg, térfogat, hőmérséklet, sűrűség, olvadás és forráspont, viszkozitás, törésmutató, nedvességtartalom) jelét, mértékegységeit és figyelmet fordít a szakszerű, pontos szaknyelv használatára. Átlátja az egyes jellemzők közötti összefüggéseket, valamint meg tudja oldani az ezekhez kapcsolódó számítási feladatokat.</t>
    </r>
  </si>
  <si>
    <r>
      <t>A tananyagelemek és a des</t>
    </r>
    <r>
      <rPr>
        <b/>
        <sz val="11"/>
        <color theme="1"/>
        <rFont val="Franklin Gothic Book"/>
        <charset val="238"/>
      </rPr>
      <t>zkriptorok projektszemléletű kapcsolódása:</t>
    </r>
    <r>
      <rPr>
        <sz val="11"/>
        <color theme="1"/>
        <rFont val="Franklin Gothic Book"/>
        <charset val="238"/>
      </rPr>
      <t xml:space="preserve"> 
Valós szakmai kihívások feldolgozása során a tanuló megismeri a laboratóriumi műveletek elvi alapjait, felismeri a laboratóriumi műveletekhez szükséges eszközöket, és tisztában van azok szerelvényeivel, alkatrészeivel. Jártasságot szerez az eszközök összeállításában és használatában. Adott feladat elvégzéséhez képes a megfelelő eszközök kiválasztására, helyes működtetésére, valamint önellenőrzésre és az esetleges hibák kijavítására.</t>
    </r>
  </si>
  <si>
    <r>
      <t xml:space="preserve">A tananyagelemek és a deszkriptorok projektszemléletű kapcsolódása: 
</t>
    </r>
    <r>
      <rPr>
        <sz val="11"/>
        <color theme="1"/>
        <rFont val="Franklin Gothic Book"/>
        <charset val="238"/>
      </rPr>
      <t>A projektfeladatok elvégzése során a tanuló megismeri a szerkezeti anyagok - fémek, gumi, műanyag, üveg, papír - fizikai és kémiai tulajdonságait, valamint a korrózióvédelem lehetőségeit. Ezen ismeretek birtokában képes értelmezni meglévő anyaghasználati megoldásokat, valamint képes saját feladatainak elvégzéséhez kiválasztani a számukra ideális opciókat. Figyelemmel kíséri a munkafolyamatokat, kritikusan értékeli a mérési eredményeket, és munkája során elkötelezett a környezeti elemek védelme mellett. Képviseli és alkalmazza a fenntarthatóság alapelveit, tudatosan érvényesíti a fenntarthatósági szempontokat tevékenysége során.</t>
    </r>
  </si>
  <si>
    <r>
      <t xml:space="preserve">A tananyagelemek és a deszkriptorok projektszemléletű kapcsolódása: 
</t>
    </r>
    <r>
      <rPr>
        <sz val="11"/>
        <color theme="1"/>
        <rFont val="Franklin Gothic Book"/>
        <charset val="238"/>
      </rPr>
      <t>A gyakorlati oktatások során a tanuló képes alapvető információk (anyagminőség, koncentráció, kívánt végtömeg vagy végtérfogat) birtokában önállóan oldatok és keverékek elkészítésére, valamint a hozzájuk tartozó számítások pontos elvégzésére.</t>
    </r>
  </si>
  <si>
    <r>
      <t xml:space="preserve">A tananyagelemek és a deszkriptorok projektszemléletű kapcsolódása: 
</t>
    </r>
    <r>
      <rPr>
        <sz val="11"/>
        <color theme="1"/>
        <rFont val="Franklin Gothic Book"/>
        <charset val="238"/>
      </rPr>
      <t>A projektalapú okatatás során a tanuló ismeretei birtokában képes a biztonságos munkavégzésre, a szaknyelv pontos és szakszerű használatára. Képes megkülönböztetni a gázpalackokat és felismeri azok, valamint a vezetékek színjelöléseit. Törekszik, hogy a számításait és feladatmegoldásait kellő részletességgel, a szakmai jelölés- és fogalomrendszer alkalmazásával írja le.</t>
    </r>
  </si>
  <si>
    <r>
      <t xml:space="preserve">A tananyagelemek és a deszkriptorok projektszemléletű kapcsolódása: 
</t>
    </r>
    <r>
      <rPr>
        <sz val="11"/>
        <color theme="1"/>
        <rFont val="Franklin Gothic Book"/>
        <charset val="238"/>
      </rPr>
      <t>A projektalapú okatatás során a tanuló képes a laboratóriumi technikusoktól elvárt, napi szintű feladatok elvégzésére - mérések előkészítésére, laboratóriumi rend és tisztaság fenntartására.</t>
    </r>
    <r>
      <rPr>
        <b/>
        <sz val="11"/>
        <color theme="1"/>
        <rFont val="Franklin Gothic Book"/>
        <family val="2"/>
        <charset val="238"/>
      </rPr>
      <t xml:space="preserve"> </t>
    </r>
    <r>
      <rPr>
        <sz val="11"/>
        <color theme="1"/>
        <rFont val="Franklin Gothic Book"/>
        <family val="2"/>
        <charset val="238"/>
      </rPr>
      <t>Ügyel arra, hogy munkahelyét mindig tisztán és rendezetten hagyja maga után. Ismeri a munkavégzéshez szükséges higiéniai és biztonsági előírásokat, és ezek betartására törekszik.</t>
    </r>
  </si>
  <si>
    <r>
      <t xml:space="preserve">A tananyagelemek és a deszkriptorok projektszemléletű kapcsolódása: 
</t>
    </r>
    <r>
      <rPr>
        <sz val="11"/>
        <color theme="1"/>
        <rFont val="Franklin Gothic Book"/>
        <charset val="238"/>
      </rPr>
      <t>Aktív cselekvés útján a tanuló megismeri a szállítási műveleteket, a szállítás módszereit és eszközeit. Munkája során, amikor szállítási lépést kell kiviteleznie, azt körültekintéssel, a célnak megfelelően kiválasztott eszközzel teszi meg és gyakorlatban alkalmazni is képes ismereteit.</t>
    </r>
    <r>
      <rPr>
        <b/>
        <sz val="11"/>
        <color theme="1"/>
        <rFont val="Franklin Gothic Book"/>
        <family val="2"/>
        <charset val="238"/>
      </rPr>
      <t xml:space="preserve"> </t>
    </r>
    <r>
      <rPr>
        <sz val="11"/>
        <color theme="1"/>
        <rFont val="Franklin Gothic Book"/>
        <family val="2"/>
        <charset val="238"/>
      </rPr>
      <t xml:space="preserve">Elkötelezett a pontos, precíz munkavégzés mellett, miközben a vegyiparhoz kapcsolódó természettudományos ismereteket tudatosan alkalmazza. </t>
    </r>
  </si>
  <si>
    <r>
      <t xml:space="preserve">A tananyagelemek és a deszkriptorok projektszemléletű kapcsolódása: 
</t>
    </r>
    <r>
      <rPr>
        <sz val="11"/>
        <color theme="1"/>
        <rFont val="Franklin Gothic Book"/>
        <charset val="238"/>
      </rPr>
      <t>A tanuló képes lesz a munkája során integráltan hasznáni a gépelemekről, gépszerkezetekről megszerzett tudását. Képessé válik a műszaki ábrákról a gépelemeket azonosítani és az összetettebb gépelemek alkatrészeit megnevezni.</t>
    </r>
    <r>
      <rPr>
        <b/>
        <sz val="11"/>
        <color theme="1"/>
        <rFont val="Franklin Gothic Book"/>
        <family val="2"/>
        <charset val="238"/>
      </rPr>
      <t xml:space="preserve"> </t>
    </r>
    <r>
      <rPr>
        <sz val="11"/>
        <color theme="1"/>
        <rFont val="Franklin Gothic Book"/>
        <family val="2"/>
        <charset val="238"/>
      </rPr>
      <t xml:space="preserve">Elkötelezett a pontos és precíz munkavégzés mellett, és tevékenysége során tudatosan alkalmazza a vegyiparhoz kapcsolódó természettudományos ismereteket. </t>
    </r>
  </si>
  <si>
    <r>
      <t xml:space="preserve">A tananyagelemek és a deszkriptorok projektszemléletű kapcsolódása: 
</t>
    </r>
    <r>
      <rPr>
        <sz val="11"/>
        <color theme="1"/>
        <rFont val="Franklin Gothic Book"/>
        <charset val="238"/>
      </rPr>
      <t>A lehetséges projekfeladatok során a tanuló megismeri a műszaki ábrázolás szabványos tartalmi elemeit és munkája során értelmezni tudja majd az egyszerűbb műszaki ábrákat. Megismeri a metszeti és nézeti ábrázolás alapjait, majd képpesé válik a műszaki rajzok és a folyamatábrák értelmezésére.</t>
    </r>
  </si>
  <si>
    <r>
      <t xml:space="preserve">A tananyagelemek és a deszkriptorok projektszemléletű kapcsolódása: 
</t>
    </r>
    <r>
      <rPr>
        <sz val="11"/>
        <color theme="1"/>
        <rFont val="Franklin Gothic Book"/>
        <charset val="238"/>
      </rPr>
      <t>A gyakorlatorientált feladatok során a tanuló a munkavégzések alkalmával integráltan alkalmazza a műszerekről és szerelvényekről megszerzett ismereteit, és önállóan hajt végre méréseket.</t>
    </r>
  </si>
  <si>
    <r>
      <t xml:space="preserve">A tananyagelemek és a deszkriptorok projektszemléletű kapcsolódása:  
</t>
    </r>
    <r>
      <rPr>
        <sz val="11"/>
        <color theme="1"/>
        <rFont val="Franklin Gothic Book"/>
        <charset val="238"/>
      </rPr>
      <t>A projektalapú oktatás során a tanuló munkavégzése során integráltan alkalmazza az anyagok fizikai jellemzőiről szerzett ismereteit. Képessé válik önálló mérések elvégzésére, az eredmények önellenőrzésére, valamint a mérési vagy kezelési hibák önálló felismerésére és kijavítására.</t>
    </r>
  </si>
  <si>
    <r>
      <t>A tananyagelemek és a deszkriptorok projektszemléletű kapcsolódása:</t>
    </r>
    <r>
      <rPr>
        <sz val="11"/>
        <color theme="1"/>
        <rFont val="Franklin Gothic Book"/>
        <charset val="238"/>
      </rPr>
      <t xml:space="preserve"> 
Valós szakmai kihívások feldolgozásával a tanuló átlátja munkáját és precízen mások számára is egyértelműen és követhetően dokumentálja, jegyzőkönyvet, adatbázist, leltárat vezet és felismeri az ok-okozati összefüggéseket. A jegyzőkönyv kötelező tartalmi elemeit, és magabiztosan használ szövegszerkesztő, valamint táblázatkezelő szoftvereket a dokumentáció során. Munkáját a szaknyelv pontos és szakszerű használatával végzi, precízen számol, feladatmegoldásait szakszerűen írja le. Törekszik, hogy a számításait és feladatmegoldásait kellő részletességgel, a szakmai jelölés- és fogalomrendszer alkalmazásával írja le. Kész a pontos és precíz munkavégzésre.</t>
    </r>
  </si>
  <si>
    <t>Ágazati alapoktatás összes óraszáma:</t>
  </si>
  <si>
    <r>
      <t xml:space="preserve">Kapcsolódó tananyagegységek:
</t>
    </r>
    <r>
      <rPr>
        <sz val="11"/>
        <color theme="1"/>
        <rFont val="Franklin Gothic Book"/>
        <charset val="238"/>
      </rPr>
      <t>"A", "B", "C", "D", "G", "H"</t>
    </r>
  </si>
  <si>
    <r>
      <t xml:space="preserve">Kapcsolódó tananyagegységek:
</t>
    </r>
    <r>
      <rPr>
        <sz val="11"/>
        <color theme="1"/>
        <rFont val="Franklin Gothic Book"/>
        <charset val="238"/>
      </rPr>
      <t>"A", "B", "C", "D", "E", "G", "H"</t>
    </r>
  </si>
  <si>
    <r>
      <t xml:space="preserve">időkeret: </t>
    </r>
    <r>
      <rPr>
        <sz val="11"/>
        <color theme="1"/>
        <rFont val="Franklin Gothic Book"/>
        <family val="2"/>
        <charset val="238"/>
      </rPr>
      <t>méréskategóriánként 5 óra</t>
    </r>
  </si>
  <si>
    <r>
      <t>Szakirányú oktatás összes óraszám</t>
    </r>
    <r>
      <rPr>
        <b/>
        <sz val="11"/>
        <rFont val="Franklin Gothic Book"/>
        <family val="2"/>
        <charset val="238"/>
      </rPr>
      <t>a</t>
    </r>
    <r>
      <rPr>
        <b/>
        <sz val="11"/>
        <color theme="1"/>
        <rFont val="Franklin Gothic Book"/>
        <family val="2"/>
        <charset val="238"/>
      </rPr>
      <t>:</t>
    </r>
  </si>
  <si>
    <t>Reológiai vizsgálatok</t>
  </si>
  <si>
    <t>Kalanderezés</t>
  </si>
  <si>
    <t>Extrudálás</t>
  </si>
  <si>
    <t>A raktározás és szállítás berendezései</t>
  </si>
  <si>
    <t>A keverékkészítés berendezései</t>
  </si>
  <si>
    <t>Makromolekulák</t>
  </si>
  <si>
    <t>Környezetvédelem</t>
  </si>
  <si>
    <t>Munkavédelem</t>
  </si>
  <si>
    <r>
      <t xml:space="preserve">Kapcsolódó tananyagegységek: 
</t>
    </r>
    <r>
      <rPr>
        <sz val="11"/>
        <color theme="1"/>
        <rFont val="Franklin Gothic Book"/>
        <family val="2"/>
        <charset val="238"/>
      </rPr>
      <t>"C", "D", "F"</t>
    </r>
  </si>
  <si>
    <r>
      <t xml:space="preserve">időkeret: </t>
    </r>
    <r>
      <rPr>
        <sz val="11"/>
        <color theme="1"/>
        <rFont val="Franklin Gothic Book"/>
        <family val="2"/>
        <charset val="238"/>
      </rPr>
      <t>40 óra</t>
    </r>
  </si>
  <si>
    <t>Projektfeladat a vizsgához:
A tanuló a céggel közösen kiválaszt egy terméket, amelynek előállításához szükséges gép-, szerszám- és segédeszköz-meghatározását a tanuló elvégezte. Ezek után áttanulmányozza és értelmezi a rendelkezésére bocsátott komplett anyagot (termékrajz, szerszámrajz, dokumentáció, gépkönyv stb.), megismeri a gép-, szerszám- és eszközök kiválasztásának gyakorlati szempontjait, valamint technikai és technológiai feltételeit.
A megvizsgált komplett dokumentáció alapján témakörönként beazonosítja az üzemben a kiválasztott gépet, szerszámot és eszközöket, majd szemrevételezi a gépbeállítást. A projektszemléletű feladatmegoldás során megismerkedik a cég technikai adottságaival, felszereltségével, valamint a felújítási és karbantartási folyamatokkal.
Részt vesz napi gép- és szerszámkarbantartási munkálatok elvégzésében, szerszám fel- és leszerelésében, valamint színcsere elvégzésében. Feladatvégzés alatt felügyeli a berendezések üzemelését.
A felmerülő problémákat és tapasztalatait összegzi egy rövid bemutatóban. 
A bemutató után a projektvezető és a tanulótársai reflektálnak az elvégzett munkára.</t>
  </si>
  <si>
    <r>
      <t xml:space="preserve">Kapcsolódó tananyagegységek: 
</t>
    </r>
    <r>
      <rPr>
        <sz val="11"/>
        <color theme="1"/>
        <rFont val="Franklin Gothic Book"/>
        <family val="2"/>
        <charset val="238"/>
      </rPr>
      <t>"B", "C", "D", "E", "F"</t>
    </r>
  </si>
  <si>
    <t>Gyártási gyakorlat:
A tanuló egyéni munkavégzés során értelmezi a munkautasítást, amelynek alapján az előírt alapanyagokat és eszközöket kiválasztja, majd részt vesz az alapanyag bekeverésében és előkészítésében. A felhasznált alapanyagokról a helyben szokásos formában anyagelszámolást készít digitális vagy papír alapon.
Használni kívánt berendezés vagy gép állapotellenőrzése után részt vesz a szükséges napi karbantartásban, és ezen művelet adatait a helyben szokásos formában rögzíti.
Az utasítás alapján beállítja a szükséges paramétereket, megkezdi a technológiai lépések végrehajtását, és a beállított paramétereket a helyben szokásos formában rögzíti. A projektvezető ellenőrzése és jóváhagyása után megkezdheti a gyártást.
A tanuló ellenőrzi a gyártás minőségét, és a helyben szokásos módon rögzíti a tapasztaltakat. A munka- és környezetvédelmi, továbbá minőségügyi előírásokat betartja.
A munkafolyamat végén önreflexiót végez, majd a projektvezetőjének beszámol a felmerülő problémákról és azok megoldásáról.</t>
  </si>
  <si>
    <r>
      <t xml:space="preserve">Kapcsolódó tananyagegységek:
</t>
    </r>
    <r>
      <rPr>
        <sz val="11"/>
        <color theme="1"/>
        <rFont val="Franklin Gothic Book"/>
        <family val="2"/>
        <charset val="238"/>
      </rPr>
      <t xml:space="preserve"> "A", "B", "E", "F"</t>
    </r>
  </si>
  <si>
    <t>Polimerek vizsgálata: A tanuló a céggel közösen kiválaszt egy alapanyagot és/vagy terméket, amelynek vizsgálatával foglalkozik. Áttanulmányoz egy kapcsolódó szabványt, irányítással megfigyeli annak felépítését és főbb részeit. Segítséggel értelmezi az adott szabvány terminológiáját.
A tanuló a Projektfeladat során megismerkedik a vizsgálathoz szükséges mintavételezési eljárással, szükség esetén a mintaelőkészítési eljárással. Az áttanulmányozott szabványok (esetleg belső standard) alapján témakörönként felkészül a mérések elvégzésére. Előkészíti a szükséges eszközöket és anyagokat. Jegyzetfüzetébe rögzíti a munka során betartandó balesetvédelmi előírásokat (pl. vegyszerek, veszélyes anyagok kezelési előírásai). Munkája során betartja az előírásokat.
A projektvezető irányításával, a betanítás során jegyzetet készít. Betanítás után kezeli a mérésekhez tartozó készülékeket és eszközöket. A gyakorlatban alkalmazza a különböző eszközökről és készülékekről megtanult mérési szabályokat. Rögzíti a mintavételezési és mérési adatokat, paramétereket. Betanítás után elkészíti az előírt mérési jegyzőkönyveket. (Szükség esetén, betanítás után minősítést is végez.)
Megismerkedik a cég minőségügyi és adatkezelési rendszerével. A munkafolyamat végén önreflexiót végez, majd a projektvezetőjének beszámol a felmerülő problémákról és azok megoldásáról.</t>
  </si>
  <si>
    <r>
      <t>A tananyagelemek és a deszkriptorok projektszemléletű kapcsolódása:</t>
    </r>
    <r>
      <rPr>
        <b/>
        <sz val="11"/>
        <rFont val="Franklin Gothic Book"/>
        <family val="2"/>
        <charset val="238"/>
      </rPr>
      <t xml:space="preserve"> 
</t>
    </r>
    <r>
      <rPr>
        <sz val="11"/>
        <rFont val="Franklin Gothic Book"/>
        <family val="2"/>
        <charset val="238"/>
      </rPr>
      <t>A projektalapú oktatás során a tanulók megismerkednek az általános munkavégzési, valamint az iparágra jellemző munka- és egészségvédelmi előírásokkal, továbbá a baleset- és tűzvédelemmel. Részt vesznek a munkakörhöz tartozó oktatásokon. Felismerik és értelmezni tudják a jellemző táblákat, az anyagok és gépek adatlapjaiból ki tudják olvasni a használathoz szükséges egyéni vagy kollektív védőfelszereléseket, és ismerik ezek pontos használatát.</t>
    </r>
  </si>
  <si>
    <t>Baleset- és tűzvédelem</t>
  </si>
  <si>
    <t>Munka- és egészségvédelem</t>
  </si>
  <si>
    <t>Betartja és másokkal is betartatja a vonatkozó minőségbiztosítási, higiénés, munka-, tűz-, környezetvédelmi és biztonságtechnikai szabályokat.</t>
  </si>
  <si>
    <t>Elfogadja a munkafegyelmet. Elkötelezett a tűzvédelmi szabályok betartásában, és másoktól is megköveteli ezt. Ügyel arra, hogy munkaterület környezetének kialakításában érvényesüljenek a fenntarthatóság szempontjai, az eszközök, módszerek kiválasztásában, a keletkező hulladék kezelésében.</t>
  </si>
  <si>
    <t>Részletesen ismeri a szakmára jellemző lehetséges munkahelyi ártalmakat, veszélyforrásokat, és az ezek kiküszöbölésére szolgáló munkabiztonsági megoldásokat. Ismeri a munkáltató és munkavállaló jogait és kötelességeit, a tennivalókat baleset esetén, az elsősegélynyújtás szabályait. Ismeri a tűzoltóanyagok kezelését, a tennivalókat tűz esetén, és a tűzoltási módokat.</t>
  </si>
  <si>
    <t>A balesetvédelmi képi jelöléseket felismeri. A munkaterületet és munkakörnyezetet a biztonságos munkavégzésnek megfelelően alakítja ki.</t>
  </si>
  <si>
    <t>"F" Munkavédelem (8. sor)</t>
  </si>
  <si>
    <r>
      <t>A tananyagelemek és a deszkriptorok projektszemléletű kapcsolódása:</t>
    </r>
    <r>
      <rPr>
        <sz val="11"/>
        <color theme="1"/>
        <rFont val="Franklin Gothic Book"/>
        <family val="2"/>
        <charset val="238"/>
      </rPr>
      <t xml:space="preserve"> </t>
    </r>
    <r>
      <rPr>
        <sz val="11"/>
        <color rgb="FFFF0000"/>
        <rFont val="Franklin Gothic Book"/>
        <family val="2"/>
        <charset val="238"/>
      </rPr>
      <t xml:space="preserve"> 
</t>
    </r>
    <r>
      <rPr>
        <sz val="11"/>
        <rFont val="Franklin Gothic Book"/>
        <family val="2"/>
        <charset val="238"/>
      </rPr>
      <t>A tanuló a projektszemléletű oktatás során képessé válik a minőségirányítás és a minőségbiztosítás fogalmainak megkülönböztetésére. Minőségirányítási és minőségbiztosítási ismereteket szerez, amelyek segítségével képes kezelni a dokumentációs felületeket, űrlapokat stb.</t>
    </r>
  </si>
  <si>
    <t>Receptúra és gyártás</t>
  </si>
  <si>
    <t>Anyag- és gyártmányismeret</t>
  </si>
  <si>
    <t>Minőségbiztosítás, minőségirányítás</t>
  </si>
  <si>
    <t>Minőségügyi ismeretek</t>
  </si>
  <si>
    <t>Betanítás után közreműködik a minőségirányítási rendszerek zavartalan működésében. Korrigálja saját hibáit. Utasítás alapján ERP, MES rendszereket használ a gyártási megrendelések tervezésére, lebonyolítására és a határidők követésére. Útmutatással ellenőrzi a gyártás menetét, a termékek mennyiségét és minőségét.</t>
  </si>
  <si>
    <t>Együttműködik a termék minőségét felügyelő munkatársakkal. Elkötelezett a minőségfejlesztési és hibakutatási feladatokban a minőségi munka érdekében. Közreműködik termelési veszteség-csökkentő módszerek és új technológiák, folyamatok, kidolgozásában. Törekszik arra, hogy a minőségbiztosítási tevekénysége során információkat szerezzen a technológia környezeti hatásáról, a fenntartható fejlődés szempontjainak figyelembe vételi lehetőségéről.</t>
  </si>
  <si>
    <t>Ismeri a hibajelenségeket és azok okainak feltárási, elhárítási lehetőségeit.</t>
  </si>
  <si>
    <t>Betartja a minőségbiztosítási, minőségirányítási rendszer előírásait. Minőségbiztosítási, ellenőrzési dokumentumokat vezet. Hibajelenségeket megállapít, és hibajelentést tesz. Technológia-változtatás esetén rögzíti, dokumentálja a technológiát.</t>
  </si>
  <si>
    <t>"E" Minőségügyi ismeretek (7. sor)</t>
  </si>
  <si>
    <r>
      <t xml:space="preserve">A tananyagelemek és a deszkriptorok projektszemléletű kapcsolódása: 
</t>
    </r>
    <r>
      <rPr>
        <sz val="11"/>
        <rFont val="Franklin Gothic Book"/>
        <family val="2"/>
        <charset val="238"/>
      </rPr>
      <t>A projektszemléletű oktatás során a tanuló megismerkedik a műanyagipari gépek felépítésével, a technológiák alkalmazhatóságával és a technológiai sorrendekkel. Az irányítási alapokat elsajátítja, és azokat alkalmazni is képes. Gyártási gyakorlaton vesz részt, amely során képessé válik a gépi paraméterek beállítására.</t>
    </r>
  </si>
  <si>
    <t>Felkészülés a gyakorlati záróvizsgára</t>
  </si>
  <si>
    <t>Hegesztési eljárások</t>
  </si>
  <si>
    <t>Egyéb műanyag-feldolgozási technológiák</t>
  </si>
  <si>
    <t>Sajtolás</t>
  </si>
  <si>
    <t>Fröccsöntés</t>
  </si>
  <si>
    <t>Technológiai alapismeretek</t>
  </si>
  <si>
    <t>Műanyagipari feldolgozási technológiák</t>
  </si>
  <si>
    <t>Irányítástechnikai alapok</t>
  </si>
  <si>
    <t>Csomagológépek</t>
  </si>
  <si>
    <t>Formacikk-gyártó gépek</t>
  </si>
  <si>
    <t>Alakítóberendezések</t>
  </si>
  <si>
    <t>A granulátumok szárítása, pneumatikus szállítása és adagolása</t>
  </si>
  <si>
    <t>Aprítás, darabolás, osztályozás, fajtázás</t>
  </si>
  <si>
    <t>Műanyagipari gépek</t>
  </si>
  <si>
    <t>Energiaellátó rendszerek</t>
  </si>
  <si>
    <t>Segédüzemű gépek</t>
  </si>
  <si>
    <t>Gépelemek</t>
  </si>
  <si>
    <t>Műszaki dokumentáció</t>
  </si>
  <si>
    <t>Gépészeti ismeretek</t>
  </si>
  <si>
    <t>Betartatja a termékek gyártására vonatkozó munkautasításokat. Ellenőrzi a technológiai paramétereket, szükség esetén vezetői irányítással változtat. Vezetői irányítással végrehajtja a gyártási programban meghatározott termékek gyártását. Támogatást nyújt a műszakvezetőnek a gyártási problémák elhárításában.</t>
  </si>
  <si>
    <t xml:space="preserve">Elfogadja a vállalati kultúrát, és hasznos részévé válik. Munkáját a megbízhatóság, precizitás, önállóság, szabálykövetés jellemzi. Empatikus, elkötelezett, elfogadja a csapatmunkát. Nyitott az új ismeretek megszerzésére. Hajlandó hatékonyan, csapatban dolgozni. Tudatos saját határait illetően. Munkája során szem előtt tartja a környezetvédelmi szempontokat. Ügyel arra, hogy környezetének kialakításában érvényesüljenek a fenntarthatóság szempontjai, mind a karbantartási munkákban, mind a keletkező hulladék kezelésében. </t>
  </si>
  <si>
    <t>Ismeri az anyag-előkészítés és gyártás műveleteit, berendezéseit, működési elvét és a gépkezelést. Ismeri a technológiai sorok kialakítását. Ismeri a gépszerszámok felépítését, részeinek feladatát, karbantartását.</t>
  </si>
  <si>
    <t>Napi gép- és szerszám-karbantartási feladatokat lát el. Részt vesz a meleg technológiák indításában és leállításában. Szerszám- és színcserét végez. A berendezések üzemelését felügyeli. Kiegészítő berendezéseket a szerszámhoz csatlakoztat. Ellenőrzi a termék minőségét. A műanyagtermékeken különböző utóműveleteket végez, és terméket csomagol (amennyiben szükséges). Ellátja a gyártásközi napi infokommunikációs feladatait.</t>
  </si>
  <si>
    <t>"D" Gyártási feladatok (6. sor)</t>
  </si>
  <si>
    <r>
      <t xml:space="preserve">A tananyagelemek és a deszkriptorok projektszemléletű kapcsolódása: 
</t>
    </r>
    <r>
      <rPr>
        <sz val="11"/>
        <rFont val="Franklin Gothic Book"/>
        <family val="2"/>
        <charset val="238"/>
      </rPr>
      <t>A tanuló megismerkedik a raktárak kialakításával, az alapanyagok és adalékanyagok előkészítésével, valamint a keverékek készítésével. A tanuló segédkezik (részt vesz) az alapanyagok raktározásában és előkészítésében. Részt vesz a gépszerszámok karbantartásában, valamint előkészítésében raktározásra. Megtanulja a szerelési munkákat. Ezen feladatok során megismerkedik a segédüzemi gépekkel és az energiaellátó rendszerekkel.</t>
    </r>
  </si>
  <si>
    <t>Felelősen választja meg a használható anyagmozgatási eszközöket. Felelősséget vállal a saját munkájának minőségéért. Műveleti utasítások alapján, irányítással ellenőrzi a gépek műszaki állapotát.</t>
  </si>
  <si>
    <t>Ismeri alapszinten a raktározással kapcsolatos legfontosabb feladatokat, raktározási formákat, átadási, átvételi protokollt. Ismeri az anyagmozgatással kapcsolatos berendezéseket és az üzemeltetésükkel összefüggő balesetvédelmi szabályokat. Ismeri a műanyagipari előkészítő és gyártó berendezésekre jellemző gépészeti megoldásokat.</t>
  </si>
  <si>
    <t>Előkészíti az alapanyagot/terméket/ szerszámot raktározásra. Kezeli a hatáskörébe tartozó anyagmozgató és előkészítő berendezéseket, gépeket. Értelmezi a szerelési terveket, kapcsolási vázlatokat, folyamatábrákat.</t>
  </si>
  <si>
    <t>"C" Gyártás előkészítése (5. sor)</t>
  </si>
  <si>
    <r>
      <t>A tananyagelemek és a deszkriptorok projektszemléletű kapcsolódása:</t>
    </r>
    <r>
      <rPr>
        <sz val="11"/>
        <color theme="1"/>
        <rFont val="Franklin Gothic Book"/>
        <family val="2"/>
        <charset val="238"/>
      </rPr>
      <t xml:space="preserve"> 
</t>
    </r>
    <r>
      <rPr>
        <sz val="11"/>
        <rFont val="Franklin Gothic Book"/>
        <family val="2"/>
        <charset val="238"/>
      </rPr>
      <t>A polimerek és adalékanyagok adatlapjainak segítségével a tanuló megismerkedik a műanyagiparban használatos anyagok tárolási, szállítási és haváriaelhárítási lehetőségeivel. A tanuló megtanulja és alkalmazza a hulladékkezelési szabályokat.</t>
    </r>
  </si>
  <si>
    <t>Szükség esetén önállóan javaslatokat fogalmaz meg a környezeti terhelés csökkentésének lehetőségeire.</t>
  </si>
  <si>
    <t>Elkötelezetten hozzájárul a hatáskörébe tartozó üzemi környezetterhelés csökkentéséhez.</t>
  </si>
  <si>
    <t>Ismeri a polimerekkel kapcsolatos környezetvédelmi problémákat és az újrahasznosítási lehetőségeket. Ismeri a veszélyes anyagokra vonatkozó előírásokat.</t>
  </si>
  <si>
    <t>Betartja a veszélyes hulladékok kezelésére, tárolására, gyűjtésére vonatkozó szabályokat. Az MSDS lapok tartalmát értelmezi, és ezzel összhangban jár el az anyagok kezelésekor.</t>
  </si>
  <si>
    <t>"B" Polimerek ismerete (2; 3; 4. sor)</t>
  </si>
  <si>
    <r>
      <t xml:space="preserve">A tananyagelemek és a deszkriptorok projektszemléletű kapcsolódása: 
</t>
    </r>
    <r>
      <rPr>
        <sz val="11"/>
        <color theme="1"/>
        <rFont val="Franklin Gothic Book"/>
        <family val="2"/>
        <charset val="238"/>
      </rPr>
      <t>A tanuló ismeri és megfigyeli a polimerizációs, poliaddíciós és polikondenzációs polimerek sokféleségét. Megfigyeli a tulajdonságok közötti különbségeket a polimerizációs és kondenzációs polimerek között, különös figyelmet fordítva a tárolási, szárítási és feldolgozási különbségekre.</t>
    </r>
  </si>
  <si>
    <t>A polimerek tulajdonságai</t>
  </si>
  <si>
    <t>A makromolekulák általános ismerete</t>
  </si>
  <si>
    <t>Irányítással végzi az alapanyag előírás szerinti keverését. Keverékkészítéshez felelősen választja meg az eszközöket és védőeszközöket.</t>
  </si>
  <si>
    <t>Keverékek készítésekor fokozottan szem előtt tartja a munka-, tűz- és balesetvédelmi előírásokat. Tudatosan alkalmazza anyagismereti tudását hibaelhárítás vagy fejlesztés esetén. Törekszik arra, hogy tájékozott legyen az egyes technológiák és eszközök hatékonyságának jellemzőiről, energiafogyasztásukról, környezeti hatásukról.</t>
  </si>
  <si>
    <t>Ismeri az alapvető polimerek legfontosabb képviselőinek előállítását.</t>
  </si>
  <si>
    <t>Rámutat a tömegpolimerek esetében az előállítás és tulajdonságok közötti alap összefüggésekre.</t>
  </si>
  <si>
    <r>
      <t xml:space="preserve">A tananyagelemek és a deszkriptorok projektszemléletű kapcsolódása:  
</t>
    </r>
    <r>
      <rPr>
        <sz val="11"/>
        <color theme="1"/>
        <rFont val="Franklin Gothic Book"/>
        <family val="2"/>
        <charset val="238"/>
      </rPr>
      <t>A tanuló ismeri és megfigyeli az alapanyagok és adalékanyagok tulajdonságait, ezek alapján párosítani tudja az alapanyagokat a gyártott termékekkel. Megfigyeli a tulajdonságok közötti különbségeket a polimerizációs és kondenzációs, valamint az amorf és részben kristályos polimerek között. Receptúra alapján kiméri és elkészíti a szükséges keverékeket. Egyszerű százalékszámítást végez.</t>
    </r>
  </si>
  <si>
    <t>Adalékanyagok és tulajdonságaik</t>
  </si>
  <si>
    <t>Alapanyagok és tulajdonságaik</t>
  </si>
  <si>
    <t>Ismeri a fontosabb polimerek fizikai, kémiai, mechanikai tulajdonságait. Ismeri alapszinten az összefüggéseket az anyagi tulajdonságok és a feldolgozhatóság között. Ismeri alapszinten a fontosabb adalékanyagokat és a polimerekre gyakorolt hatásukat.</t>
  </si>
  <si>
    <t>Összekapcsolja az alapanyag és a technológia összeférhetőségét. A gyártáshoz előírt polimer-keverékeket készít. Napi anyagelszámolást készít a termelési terv alapján.</t>
  </si>
  <si>
    <r>
      <t xml:space="preserve">A tananyagelemek és a deszkriptorok projektszemléletű kapcsolódása: 
</t>
    </r>
    <r>
      <rPr>
        <sz val="11"/>
        <color theme="1"/>
        <rFont val="Franklin Gothic Book"/>
        <family val="2"/>
        <charset val="238"/>
      </rPr>
      <t>A tanuló irányítással és felügyelettel végzi az alapanyagok és termékek fizikai, geometriai, mechanikai, reológiai, kémiai tulajdonságainak mérését. A mérési eredményeket összehasonlítja az elfogadhatósági tartománnyal, valamint átlagot számít. Ismeri az egyszerű mérőeszközök és műszerek kezelését.</t>
    </r>
  </si>
  <si>
    <t>Mechanikai anyagvizsgálatok</t>
  </si>
  <si>
    <t>Fizikai mérések</t>
  </si>
  <si>
    <t>Geometriai mérések</t>
  </si>
  <si>
    <t>Mintavétel és kiértékelés a gyakorlatban</t>
  </si>
  <si>
    <t>Vizsgálati szabványok</t>
  </si>
  <si>
    <t>Anyagvizsgálat</t>
  </si>
  <si>
    <t>Irányítással alapvető méréseket végez leírás alapján. Segítséggel megtervezi a munkakörnyezetét. Betanítás után kezeli a vizsgálati készülékeket.</t>
  </si>
  <si>
    <t>Törekszik a pontosságra és precizitásra. Tiszteletben tartja a határidőket. Szem előtt tartja a munkaidejének hatékony kihasználását. Magára nézve kötelezőnek fogadja el a balesetvédelmi szabályok betartását, és a munkabiztonságot.</t>
  </si>
  <si>
    <t>Felismeri a különböző vizsgálatokat segítő készülékeket, berendezéseket. Ismeri az egyszerű mérési eszközök használatát, működtetését. Megérti a vizsgálati leírásokban használt szaknyelvet. Ismeri a jegyzőkönyv elkészítésének fő szabályait.</t>
  </si>
  <si>
    <t>Fizikai, geometriai, mechanikai, reológiai, kémiai betanított vizsgálatokat végez. Mérési jegyzőkönyvét a követelményeknek megfelelően készíti el.</t>
  </si>
  <si>
    <t>"A" Anyagvizsgálat (1. sor)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</si>
</sst>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sz val="11"/>
      <color theme="1"/>
      <name val="Franklin Gothic Book"/>
      <charset val="238"/>
    </font>
    <font>
      <sz val="11"/>
      <color rgb="FFFF0000"/>
      <name val="Franklin Gothic Book"/>
      <family val="2"/>
      <charset val="238"/>
    </font>
    <font>
      <b/>
      <sz val="11"/>
      <color theme="1"/>
      <name val="Franklin Gothic Book"/>
      <charset val="238"/>
    </font>
    <font>
      <sz val="11"/>
      <name val="Franklin Gothic Book"/>
      <family val="2"/>
      <charset val="238"/>
    </font>
    <font>
      <b/>
      <sz val="11"/>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9">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style="medium">
        <color auto="1"/>
      </left>
      <right/>
      <top/>
      <bottom/>
      <diagonal/>
    </border>
  </borders>
  <cellStyleXfs count="1">
    <xf numFmtId="0" fontId="0" fillId="0" borderId="0"/>
  </cellStyleXfs>
  <cellXfs count="61">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4" fillId="0" borderId="28" xfId="0" applyFont="1" applyBorder="1" applyAlignment="1" applyProtection="1">
      <alignment vertical="center" wrapText="1"/>
      <protection locked="0"/>
    </xf>
    <xf numFmtId="0" fontId="4" fillId="0" borderId="0" xfId="0" applyFont="1" applyAlignment="1" applyProtection="1">
      <alignment vertical="center" wrapText="1"/>
      <protection locked="0"/>
    </xf>
    <xf numFmtId="0" fontId="4" fillId="0" borderId="0" xfId="0" applyFont="1" applyAlignment="1" applyProtection="1">
      <alignment horizontal="left" vertical="top" wrapText="1"/>
      <protection locked="0"/>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6" fillId="6" borderId="12" xfId="0" applyFont="1" applyFill="1" applyBorder="1" applyAlignment="1">
      <alignment horizontal="left" vertical="center" wrapText="1"/>
    </xf>
    <xf numFmtId="0" fontId="6" fillId="6" borderId="9" xfId="0" applyFont="1" applyFill="1" applyBorder="1" applyAlignment="1">
      <alignment horizontal="left" vertical="center" wrapText="1"/>
    </xf>
    <xf numFmtId="0" fontId="6" fillId="6" borderId="13" xfId="0" applyFont="1" applyFill="1" applyBorder="1" applyAlignment="1">
      <alignment horizontal="left"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2" fillId="6" borderId="12" xfId="0" applyFont="1" applyFill="1" applyBorder="1" applyAlignment="1">
      <alignment horizontal="left" vertical="center" wrapText="1"/>
    </xf>
    <xf numFmtId="0" fontId="2" fillId="6" borderId="9" xfId="0" applyFont="1" applyFill="1" applyBorder="1" applyAlignment="1">
      <alignment horizontal="left" vertical="center" wrapText="1"/>
    </xf>
    <xf numFmtId="0" fontId="2" fillId="6" borderId="13" xfId="0" applyFont="1" applyFill="1" applyBorder="1" applyAlignment="1">
      <alignment horizontal="left"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2" borderId="25" xfId="0" applyFont="1" applyFill="1" applyBorder="1" applyAlignment="1">
      <alignment horizontal="center" vertical="center" textRotation="90" wrapText="1"/>
    </xf>
    <xf numFmtId="0" fontId="1" fillId="2" borderId="26" xfId="0" applyFont="1" applyFill="1" applyBorder="1" applyAlignment="1">
      <alignment horizontal="center" vertical="center" textRotation="90" wrapText="1"/>
    </xf>
    <xf numFmtId="0" fontId="1" fillId="2" borderId="27"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6" borderId="13"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2" xfId="0" applyFont="1" applyFill="1" applyBorder="1" applyAlignment="1">
      <alignment horizontal="justify" vertical="center" wrapText="1"/>
    </xf>
    <xf numFmtId="0" fontId="6" fillId="6" borderId="13" xfId="0" applyFont="1" applyFill="1" applyBorder="1" applyAlignment="1">
      <alignment horizontal="justify" vertical="center" wrapText="1"/>
    </xf>
    <xf numFmtId="0" fontId="6" fillId="6" borderId="9" xfId="0" applyFont="1" applyFill="1" applyBorder="1" applyAlignment="1">
      <alignment horizontal="justify" vertical="center" wrapText="1"/>
    </xf>
    <xf numFmtId="0" fontId="6" fillId="6" borderId="12" xfId="0" applyFont="1" applyFill="1" applyBorder="1" applyAlignment="1">
      <alignment horizontal="justify" vertical="center" wrapText="1"/>
    </xf>
    <xf numFmtId="0" fontId="1" fillId="0" borderId="13" xfId="0" applyFont="1" applyBorder="1" applyAlignment="1">
      <alignment horizontal="center" vertical="center" wrapText="1"/>
    </xf>
    <xf numFmtId="0" fontId="1" fillId="6" borderId="20" xfId="0" applyFont="1" applyFill="1" applyBorder="1" applyAlignment="1">
      <alignment horizontal="center" vertical="center" wrapText="1"/>
    </xf>
    <xf numFmtId="0" fontId="4" fillId="0" borderId="0" xfId="0" applyFont="1" applyAlignment="1" applyProtection="1">
      <alignment horizontal="center" vertical="center" wrapText="1"/>
      <protection locked="0"/>
    </xf>
    <xf numFmtId="0" fontId="7" fillId="2" borderId="25" xfId="0" applyFont="1" applyFill="1" applyBorder="1" applyAlignment="1">
      <alignment horizontal="center" vertical="center" textRotation="90" wrapText="1"/>
    </xf>
  </cellXfs>
  <cellStyles count="1">
    <cellStyle name="Normál" xfId="0" builtinId="0"/>
  </cellStyles>
  <dxfs count="0"/>
  <tableStyles count="0" defaultTableStyle="TableStyleMedium2" defaultPivotStyle="PivotStyleLight16"/>
  <colors>
    <mruColors>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4B5"/>
  </sheetPr>
  <dimension ref="A1:J97"/>
  <sheetViews>
    <sheetView tabSelected="1" zoomScale="85" zoomScaleNormal="85" workbookViewId="0">
      <pane ySplit="1" topLeftCell="A2" activePane="bottomLeft" state="frozen"/>
      <selection pane="bottomLeft" activeCell="B2" sqref="B2:B9"/>
    </sheetView>
  </sheetViews>
  <sheetFormatPr defaultColWidth="9.140625" defaultRowHeight="15.75" x14ac:dyDescent="0.25"/>
  <cols>
    <col min="1" max="1" width="12" style="3" customWidth="1"/>
    <col min="2" max="2" width="23" style="4" customWidth="1"/>
    <col min="3" max="3" width="38.28515625" style="3" customWidth="1"/>
    <col min="4" max="4" width="38.85546875" style="3" customWidth="1"/>
    <col min="5" max="5" width="47.7109375" style="3" customWidth="1"/>
    <col min="6" max="6" width="28" style="3" customWidth="1"/>
    <col min="7" max="7" width="24" style="3" customWidth="1"/>
    <col min="8" max="8" width="26.5703125" style="3" customWidth="1"/>
    <col min="9" max="9" width="87.7109375" style="2" customWidth="1"/>
    <col min="10" max="16384" width="9.140625" style="2"/>
  </cols>
  <sheetData>
    <row r="1" spans="1:10" s="1" customFormat="1" ht="32.25" thickBot="1" x14ac:dyDescent="0.3">
      <c r="A1" s="8" t="s">
        <v>0</v>
      </c>
      <c r="B1" s="9" t="s">
        <v>1</v>
      </c>
      <c r="C1" s="10" t="s">
        <v>2</v>
      </c>
      <c r="D1" s="10" t="s">
        <v>3</v>
      </c>
      <c r="E1" s="10" t="s">
        <v>4</v>
      </c>
      <c r="F1" s="10" t="s">
        <v>5</v>
      </c>
      <c r="G1" s="11" t="s">
        <v>6</v>
      </c>
      <c r="H1" s="12" t="s">
        <v>7</v>
      </c>
    </row>
    <row r="2" spans="1:10" x14ac:dyDescent="0.25">
      <c r="A2" s="48">
        <v>1</v>
      </c>
      <c r="B2" s="41" t="s">
        <v>75</v>
      </c>
      <c r="C2" s="20" t="s">
        <v>10</v>
      </c>
      <c r="D2" s="20" t="s">
        <v>11</v>
      </c>
      <c r="E2" s="20" t="s">
        <v>12</v>
      </c>
      <c r="F2" s="20" t="s">
        <v>13</v>
      </c>
      <c r="G2" s="44" t="s">
        <v>61</v>
      </c>
      <c r="H2" s="45"/>
    </row>
    <row r="3" spans="1:10" ht="47.25" x14ac:dyDescent="0.25">
      <c r="A3" s="49"/>
      <c r="B3" s="42"/>
      <c r="C3" s="21"/>
      <c r="D3" s="21"/>
      <c r="E3" s="21"/>
      <c r="F3" s="21"/>
      <c r="G3" s="15" t="s">
        <v>62</v>
      </c>
      <c r="H3" s="16">
        <v>5</v>
      </c>
    </row>
    <row r="4" spans="1:10" ht="31.5" x14ac:dyDescent="0.25">
      <c r="A4" s="49"/>
      <c r="B4" s="42"/>
      <c r="C4" s="21"/>
      <c r="D4" s="21"/>
      <c r="E4" s="21"/>
      <c r="F4" s="21"/>
      <c r="G4" s="15" t="s">
        <v>63</v>
      </c>
      <c r="H4" s="16">
        <v>25</v>
      </c>
    </row>
    <row r="5" spans="1:10" ht="32.25" thickBot="1" x14ac:dyDescent="0.3">
      <c r="A5" s="49"/>
      <c r="B5" s="42"/>
      <c r="C5" s="21"/>
      <c r="D5" s="21"/>
      <c r="E5" s="21"/>
      <c r="F5" s="21"/>
      <c r="G5" s="15" t="s">
        <v>73</v>
      </c>
      <c r="H5" s="16">
        <v>15</v>
      </c>
    </row>
    <row r="6" spans="1:10" x14ac:dyDescent="0.25">
      <c r="A6" s="49"/>
      <c r="B6" s="42"/>
      <c r="C6" s="21"/>
      <c r="D6" s="21"/>
      <c r="E6" s="21"/>
      <c r="F6" s="21"/>
      <c r="G6" s="44" t="s">
        <v>64</v>
      </c>
      <c r="H6" s="45"/>
    </row>
    <row r="7" spans="1:10" ht="78.75" x14ac:dyDescent="0.25">
      <c r="A7" s="49"/>
      <c r="B7" s="42"/>
      <c r="C7" s="21"/>
      <c r="D7" s="21"/>
      <c r="E7" s="21"/>
      <c r="F7" s="21"/>
      <c r="G7" s="15" t="s">
        <v>65</v>
      </c>
      <c r="H7" s="16">
        <v>1</v>
      </c>
    </row>
    <row r="8" spans="1:10" ht="154.5" customHeight="1" thickBot="1" x14ac:dyDescent="0.3">
      <c r="A8" s="49"/>
      <c r="B8" s="42"/>
      <c r="C8" s="22"/>
      <c r="D8" s="22"/>
      <c r="E8" s="22"/>
      <c r="F8" s="22"/>
      <c r="G8" s="46" t="s">
        <v>8</v>
      </c>
      <c r="H8" s="39">
        <f>SUM(H3:H5,H7:H7)</f>
        <v>46</v>
      </c>
    </row>
    <row r="9" spans="1:10" ht="150" customHeight="1" thickBot="1" x14ac:dyDescent="0.3">
      <c r="A9" s="50"/>
      <c r="B9" s="43"/>
      <c r="C9" s="23" t="s">
        <v>90</v>
      </c>
      <c r="D9" s="23"/>
      <c r="E9" s="23"/>
      <c r="F9" s="24"/>
      <c r="G9" s="47"/>
      <c r="H9" s="40"/>
      <c r="I9" s="5"/>
      <c r="J9" s="6"/>
    </row>
    <row r="10" spans="1:10" x14ac:dyDescent="0.25">
      <c r="A10" s="48">
        <v>2</v>
      </c>
      <c r="B10" s="41" t="s">
        <v>76</v>
      </c>
      <c r="C10" s="20" t="s">
        <v>14</v>
      </c>
      <c r="D10" s="20" t="s">
        <v>15</v>
      </c>
      <c r="E10" s="20" t="s">
        <v>12</v>
      </c>
      <c r="F10" s="20" t="s">
        <v>16</v>
      </c>
      <c r="G10" s="44" t="s">
        <v>61</v>
      </c>
      <c r="H10" s="45"/>
    </row>
    <row r="11" spans="1:10" ht="31.5" x14ac:dyDescent="0.25">
      <c r="A11" s="49"/>
      <c r="B11" s="42"/>
      <c r="C11" s="21"/>
      <c r="D11" s="21"/>
      <c r="E11" s="21"/>
      <c r="F11" s="21"/>
      <c r="G11" s="15" t="s">
        <v>66</v>
      </c>
      <c r="H11" s="16">
        <v>20</v>
      </c>
    </row>
    <row r="12" spans="1:10" ht="296.25" customHeight="1" thickBot="1" x14ac:dyDescent="0.3">
      <c r="A12" s="49"/>
      <c r="B12" s="42"/>
      <c r="C12" s="22"/>
      <c r="D12" s="22"/>
      <c r="E12" s="22"/>
      <c r="F12" s="22"/>
      <c r="G12" s="46" t="s">
        <v>8</v>
      </c>
      <c r="H12" s="39">
        <f>SUM(H11:H11,)</f>
        <v>20</v>
      </c>
    </row>
    <row r="13" spans="1:10" ht="150" customHeight="1" thickBot="1" x14ac:dyDescent="0.3">
      <c r="A13" s="50"/>
      <c r="B13" s="43"/>
      <c r="C13" s="23" t="s">
        <v>91</v>
      </c>
      <c r="D13" s="23"/>
      <c r="E13" s="23"/>
      <c r="F13" s="24"/>
      <c r="G13" s="47"/>
      <c r="H13" s="40"/>
    </row>
    <row r="14" spans="1:10" x14ac:dyDescent="0.25">
      <c r="A14" s="48">
        <v>3</v>
      </c>
      <c r="B14" s="41" t="s">
        <v>84</v>
      </c>
      <c r="C14" s="20" t="s">
        <v>17</v>
      </c>
      <c r="D14" s="20" t="s">
        <v>18</v>
      </c>
      <c r="E14" s="20" t="s">
        <v>12</v>
      </c>
      <c r="F14" s="20" t="s">
        <v>19</v>
      </c>
      <c r="G14" s="44" t="s">
        <v>61</v>
      </c>
      <c r="H14" s="45"/>
    </row>
    <row r="15" spans="1:10" ht="31.5" x14ac:dyDescent="0.25">
      <c r="A15" s="49"/>
      <c r="B15" s="42"/>
      <c r="C15" s="21"/>
      <c r="D15" s="21"/>
      <c r="E15" s="21"/>
      <c r="F15" s="21"/>
      <c r="G15" s="15" t="s">
        <v>66</v>
      </c>
      <c r="H15" s="16">
        <v>75</v>
      </c>
    </row>
    <row r="16" spans="1:10" ht="31.5" x14ac:dyDescent="0.25">
      <c r="A16" s="49"/>
      <c r="B16" s="42"/>
      <c r="C16" s="21"/>
      <c r="D16" s="21"/>
      <c r="E16" s="21"/>
      <c r="F16" s="21"/>
      <c r="G16" s="15" t="s">
        <v>73</v>
      </c>
      <c r="H16" s="16">
        <v>27</v>
      </c>
    </row>
    <row r="17" spans="1:8" ht="273" customHeight="1" thickBot="1" x14ac:dyDescent="0.3">
      <c r="A17" s="49"/>
      <c r="B17" s="42"/>
      <c r="C17" s="22"/>
      <c r="D17" s="22"/>
      <c r="E17" s="22"/>
      <c r="F17" s="22"/>
      <c r="G17" s="46" t="s">
        <v>8</v>
      </c>
      <c r="H17" s="39">
        <f>SUM(H15:H16,)</f>
        <v>102</v>
      </c>
    </row>
    <row r="18" spans="1:8" ht="150" customHeight="1" thickBot="1" x14ac:dyDescent="0.3">
      <c r="A18" s="50"/>
      <c r="B18" s="43"/>
      <c r="C18" s="23" t="s">
        <v>88</v>
      </c>
      <c r="D18" s="23"/>
      <c r="E18" s="23"/>
      <c r="F18" s="24"/>
      <c r="G18" s="47"/>
      <c r="H18" s="40"/>
    </row>
    <row r="19" spans="1:8" x14ac:dyDescent="0.25">
      <c r="A19" s="48">
        <v>4</v>
      </c>
      <c r="B19" s="41" t="s">
        <v>77</v>
      </c>
      <c r="C19" s="20" t="s">
        <v>20</v>
      </c>
      <c r="D19" s="20" t="s">
        <v>21</v>
      </c>
      <c r="E19" s="20" t="s">
        <v>12</v>
      </c>
      <c r="F19" s="20" t="s">
        <v>22</v>
      </c>
      <c r="G19" s="44" t="s">
        <v>61</v>
      </c>
      <c r="H19" s="45"/>
    </row>
    <row r="20" spans="1:8" ht="31.5" x14ac:dyDescent="0.25">
      <c r="A20" s="49"/>
      <c r="B20" s="42"/>
      <c r="C20" s="21"/>
      <c r="D20" s="21"/>
      <c r="E20" s="21"/>
      <c r="F20" s="21"/>
      <c r="G20" s="15" t="s">
        <v>66</v>
      </c>
      <c r="H20" s="16">
        <v>7</v>
      </c>
    </row>
    <row r="21" spans="1:8" ht="48" thickBot="1" x14ac:dyDescent="0.3">
      <c r="A21" s="49"/>
      <c r="B21" s="42"/>
      <c r="C21" s="21"/>
      <c r="D21" s="21"/>
      <c r="E21" s="21"/>
      <c r="F21" s="21"/>
      <c r="G21" s="15" t="s">
        <v>67</v>
      </c>
      <c r="H21" s="16">
        <v>30</v>
      </c>
    </row>
    <row r="22" spans="1:8" x14ac:dyDescent="0.25">
      <c r="A22" s="49"/>
      <c r="B22" s="42"/>
      <c r="C22" s="21"/>
      <c r="D22" s="21"/>
      <c r="E22" s="21"/>
      <c r="F22" s="21"/>
      <c r="G22" s="44" t="s">
        <v>64</v>
      </c>
      <c r="H22" s="45"/>
    </row>
    <row r="23" spans="1:8" ht="63" x14ac:dyDescent="0.25">
      <c r="A23" s="49"/>
      <c r="B23" s="42"/>
      <c r="C23" s="21"/>
      <c r="D23" s="21"/>
      <c r="E23" s="21"/>
      <c r="F23" s="21"/>
      <c r="G23" s="15" t="s">
        <v>68</v>
      </c>
      <c r="H23" s="16">
        <v>10</v>
      </c>
    </row>
    <row r="24" spans="1:8" ht="173.25" customHeight="1" thickBot="1" x14ac:dyDescent="0.3">
      <c r="A24" s="49"/>
      <c r="B24" s="42"/>
      <c r="C24" s="22"/>
      <c r="D24" s="22"/>
      <c r="E24" s="22"/>
      <c r="F24" s="22"/>
      <c r="G24" s="46" t="s">
        <v>8</v>
      </c>
      <c r="H24" s="39">
        <f>SUM(H20:H21,H23:H23)</f>
        <v>47</v>
      </c>
    </row>
    <row r="25" spans="1:8" ht="150" customHeight="1" thickBot="1" x14ac:dyDescent="0.3">
      <c r="A25" s="50"/>
      <c r="B25" s="43"/>
      <c r="C25" s="23" t="s">
        <v>92</v>
      </c>
      <c r="D25" s="23"/>
      <c r="E25" s="23"/>
      <c r="F25" s="24"/>
      <c r="G25" s="47"/>
      <c r="H25" s="40"/>
    </row>
    <row r="26" spans="1:8" x14ac:dyDescent="0.25">
      <c r="A26" s="48">
        <v>5</v>
      </c>
      <c r="B26" s="41" t="s">
        <v>77</v>
      </c>
      <c r="C26" s="20" t="s">
        <v>23</v>
      </c>
      <c r="D26" s="20" t="s">
        <v>24</v>
      </c>
      <c r="E26" s="20" t="s">
        <v>12</v>
      </c>
      <c r="F26" s="20" t="s">
        <v>25</v>
      </c>
      <c r="G26" s="44" t="s">
        <v>61</v>
      </c>
      <c r="H26" s="45"/>
    </row>
    <row r="27" spans="1:8" ht="47.25" x14ac:dyDescent="0.25">
      <c r="A27" s="49"/>
      <c r="B27" s="42"/>
      <c r="C27" s="21"/>
      <c r="D27" s="21"/>
      <c r="E27" s="21"/>
      <c r="F27" s="21"/>
      <c r="G27" s="15" t="s">
        <v>67</v>
      </c>
      <c r="H27" s="16">
        <v>55</v>
      </c>
    </row>
    <row r="28" spans="1:8" ht="216.75" customHeight="1" thickBot="1" x14ac:dyDescent="0.3">
      <c r="A28" s="49"/>
      <c r="B28" s="42"/>
      <c r="C28" s="22"/>
      <c r="D28" s="22"/>
      <c r="E28" s="22"/>
      <c r="F28" s="22"/>
      <c r="G28" s="46" t="s">
        <v>8</v>
      </c>
      <c r="H28" s="39">
        <f>SUM(H27:H27)</f>
        <v>55</v>
      </c>
    </row>
    <row r="29" spans="1:8" ht="150" customHeight="1" thickBot="1" x14ac:dyDescent="0.3">
      <c r="A29" s="50"/>
      <c r="B29" s="43"/>
      <c r="C29" s="23" t="s">
        <v>89</v>
      </c>
      <c r="D29" s="23"/>
      <c r="E29" s="23"/>
      <c r="F29" s="24"/>
      <c r="G29" s="47"/>
      <c r="H29" s="40"/>
    </row>
    <row r="30" spans="1:8" x14ac:dyDescent="0.25">
      <c r="A30" s="48">
        <v>6</v>
      </c>
      <c r="B30" s="41" t="s">
        <v>78</v>
      </c>
      <c r="C30" s="20" t="s">
        <v>29</v>
      </c>
      <c r="D30" s="20" t="s">
        <v>30</v>
      </c>
      <c r="E30" s="20" t="s">
        <v>12</v>
      </c>
      <c r="F30" s="20" t="s">
        <v>31</v>
      </c>
      <c r="G30" s="44" t="s">
        <v>64</v>
      </c>
      <c r="H30" s="45"/>
    </row>
    <row r="31" spans="1:8" ht="79.5" thickBot="1" x14ac:dyDescent="0.3">
      <c r="A31" s="49"/>
      <c r="B31" s="42"/>
      <c r="C31" s="21"/>
      <c r="D31" s="21"/>
      <c r="E31" s="21"/>
      <c r="F31" s="21"/>
      <c r="G31" s="15" t="s">
        <v>65</v>
      </c>
      <c r="H31" s="16">
        <v>17</v>
      </c>
    </row>
    <row r="32" spans="1:8" x14ac:dyDescent="0.25">
      <c r="A32" s="49"/>
      <c r="B32" s="42"/>
      <c r="C32" s="21"/>
      <c r="D32" s="21"/>
      <c r="E32" s="21"/>
      <c r="F32" s="21"/>
      <c r="G32" s="44" t="s">
        <v>61</v>
      </c>
      <c r="H32" s="45"/>
    </row>
    <row r="33" spans="1:8" ht="31.5" x14ac:dyDescent="0.25">
      <c r="A33" s="49"/>
      <c r="B33" s="42"/>
      <c r="C33" s="21"/>
      <c r="D33" s="21"/>
      <c r="E33" s="21"/>
      <c r="F33" s="21"/>
      <c r="G33" s="15" t="s">
        <v>73</v>
      </c>
      <c r="H33" s="16">
        <v>35</v>
      </c>
    </row>
    <row r="34" spans="1:8" ht="120" customHeight="1" thickBot="1" x14ac:dyDescent="0.3">
      <c r="A34" s="49"/>
      <c r="B34" s="42"/>
      <c r="C34" s="22"/>
      <c r="D34" s="22"/>
      <c r="E34" s="22"/>
      <c r="F34" s="22"/>
      <c r="G34" s="46" t="s">
        <v>8</v>
      </c>
      <c r="H34" s="39">
        <f>SUM(H31:H31,H33:H33)</f>
        <v>52</v>
      </c>
    </row>
    <row r="35" spans="1:8" ht="150" customHeight="1" thickBot="1" x14ac:dyDescent="0.3">
      <c r="A35" s="50"/>
      <c r="B35" s="43"/>
      <c r="C35" s="23" t="s">
        <v>93</v>
      </c>
      <c r="D35" s="23"/>
      <c r="E35" s="23"/>
      <c r="F35" s="24"/>
      <c r="G35" s="47"/>
      <c r="H35" s="40"/>
    </row>
    <row r="36" spans="1:8" x14ac:dyDescent="0.25">
      <c r="A36" s="48">
        <v>7</v>
      </c>
      <c r="B36" s="41" t="s">
        <v>77</v>
      </c>
      <c r="C36" s="20" t="s">
        <v>26</v>
      </c>
      <c r="D36" s="20" t="s">
        <v>27</v>
      </c>
      <c r="E36" s="20" t="s">
        <v>12</v>
      </c>
      <c r="F36" s="20" t="s">
        <v>28</v>
      </c>
      <c r="G36" s="44" t="s">
        <v>61</v>
      </c>
      <c r="H36" s="45"/>
    </row>
    <row r="37" spans="1:8" ht="47.25" x14ac:dyDescent="0.25">
      <c r="A37" s="49"/>
      <c r="B37" s="42"/>
      <c r="C37" s="21"/>
      <c r="D37" s="21"/>
      <c r="E37" s="21"/>
      <c r="F37" s="21"/>
      <c r="G37" s="15" t="s">
        <v>67</v>
      </c>
      <c r="H37" s="16">
        <v>15</v>
      </c>
    </row>
    <row r="38" spans="1:8" ht="16.5" thickBot="1" x14ac:dyDescent="0.3">
      <c r="A38" s="49"/>
      <c r="B38" s="42"/>
      <c r="C38" s="21"/>
      <c r="D38" s="21"/>
      <c r="E38" s="21"/>
      <c r="F38" s="21"/>
      <c r="G38" s="15" t="s">
        <v>69</v>
      </c>
      <c r="H38" s="16">
        <v>20</v>
      </c>
    </row>
    <row r="39" spans="1:8" x14ac:dyDescent="0.25">
      <c r="A39" s="49"/>
      <c r="B39" s="42"/>
      <c r="C39" s="21"/>
      <c r="D39" s="21"/>
      <c r="E39" s="21"/>
      <c r="F39" s="21"/>
      <c r="G39" s="44" t="s">
        <v>64</v>
      </c>
      <c r="H39" s="45"/>
    </row>
    <row r="40" spans="1:8" ht="63" x14ac:dyDescent="0.25">
      <c r="A40" s="49"/>
      <c r="B40" s="42"/>
      <c r="C40" s="21"/>
      <c r="D40" s="21"/>
      <c r="E40" s="21"/>
      <c r="F40" s="21"/>
      <c r="G40" s="15" t="s">
        <v>68</v>
      </c>
      <c r="H40" s="16">
        <v>5</v>
      </c>
    </row>
    <row r="41" spans="1:8" ht="132.75" customHeight="1" thickBot="1" x14ac:dyDescent="0.3">
      <c r="A41" s="49"/>
      <c r="B41" s="42"/>
      <c r="C41" s="22"/>
      <c r="D41" s="22"/>
      <c r="E41" s="22"/>
      <c r="F41" s="22"/>
      <c r="G41" s="46" t="s">
        <v>8</v>
      </c>
      <c r="H41" s="39">
        <f>SUM(H37:H38,H40:H40)</f>
        <v>40</v>
      </c>
    </row>
    <row r="42" spans="1:8" ht="150" customHeight="1" thickBot="1" x14ac:dyDescent="0.3">
      <c r="A42" s="50"/>
      <c r="B42" s="43"/>
      <c r="C42" s="23" t="s">
        <v>86</v>
      </c>
      <c r="D42" s="23"/>
      <c r="E42" s="23"/>
      <c r="F42" s="24"/>
      <c r="G42" s="47"/>
      <c r="H42" s="40"/>
    </row>
    <row r="43" spans="1:8" x14ac:dyDescent="0.25">
      <c r="A43" s="48">
        <v>8</v>
      </c>
      <c r="B43" s="41" t="s">
        <v>79</v>
      </c>
      <c r="C43" s="20" t="s">
        <v>32</v>
      </c>
      <c r="D43" s="20" t="s">
        <v>33</v>
      </c>
      <c r="E43" s="20" t="s">
        <v>12</v>
      </c>
      <c r="F43" s="20" t="s">
        <v>28</v>
      </c>
      <c r="G43" s="44" t="s">
        <v>61</v>
      </c>
      <c r="H43" s="45"/>
    </row>
    <row r="44" spans="1:8" ht="16.5" thickBot="1" x14ac:dyDescent="0.3">
      <c r="A44" s="49"/>
      <c r="B44" s="42"/>
      <c r="C44" s="21"/>
      <c r="D44" s="21"/>
      <c r="E44" s="21"/>
      <c r="F44" s="21"/>
      <c r="G44" s="15" t="s">
        <v>69</v>
      </c>
      <c r="H44" s="16">
        <v>22</v>
      </c>
    </row>
    <row r="45" spans="1:8" x14ac:dyDescent="0.25">
      <c r="A45" s="49"/>
      <c r="B45" s="42"/>
      <c r="C45" s="21"/>
      <c r="D45" s="21"/>
      <c r="E45" s="21"/>
      <c r="F45" s="21"/>
      <c r="G45" s="44" t="s">
        <v>64</v>
      </c>
      <c r="H45" s="45"/>
    </row>
    <row r="46" spans="1:8" ht="63" x14ac:dyDescent="0.25">
      <c r="A46" s="49"/>
      <c r="B46" s="42"/>
      <c r="C46" s="21"/>
      <c r="D46" s="21"/>
      <c r="E46" s="21"/>
      <c r="F46" s="21"/>
      <c r="G46" s="15" t="s">
        <v>68</v>
      </c>
      <c r="H46" s="16">
        <v>5</v>
      </c>
    </row>
    <row r="47" spans="1:8" ht="47.25" x14ac:dyDescent="0.25">
      <c r="A47" s="49"/>
      <c r="B47" s="42"/>
      <c r="C47" s="21"/>
      <c r="D47" s="21"/>
      <c r="E47" s="21"/>
      <c r="F47" s="21"/>
      <c r="G47" s="15" t="s">
        <v>70</v>
      </c>
      <c r="H47" s="16">
        <v>36</v>
      </c>
    </row>
    <row r="48" spans="1:8" ht="148.5" customHeight="1" thickBot="1" x14ac:dyDescent="0.3">
      <c r="A48" s="49"/>
      <c r="B48" s="42"/>
      <c r="C48" s="22"/>
      <c r="D48" s="22"/>
      <c r="E48" s="22"/>
      <c r="F48" s="22"/>
      <c r="G48" s="46" t="s">
        <v>8</v>
      </c>
      <c r="H48" s="39">
        <f>SUM(H44:H44,H46:H47)</f>
        <v>63</v>
      </c>
    </row>
    <row r="49" spans="1:8" ht="150" customHeight="1" thickBot="1" x14ac:dyDescent="0.3">
      <c r="A49" s="50"/>
      <c r="B49" s="43"/>
      <c r="C49" s="23" t="s">
        <v>97</v>
      </c>
      <c r="D49" s="23"/>
      <c r="E49" s="23"/>
      <c r="F49" s="24"/>
      <c r="G49" s="47"/>
      <c r="H49" s="40"/>
    </row>
    <row r="50" spans="1:8" x14ac:dyDescent="0.25">
      <c r="A50" s="48">
        <v>9</v>
      </c>
      <c r="B50" s="41" t="s">
        <v>78</v>
      </c>
      <c r="C50" s="20" t="s">
        <v>34</v>
      </c>
      <c r="D50" s="20" t="s">
        <v>35</v>
      </c>
      <c r="E50" s="20" t="s">
        <v>12</v>
      </c>
      <c r="F50" s="20" t="s">
        <v>36</v>
      </c>
      <c r="G50" s="44" t="s">
        <v>61</v>
      </c>
      <c r="H50" s="45"/>
    </row>
    <row r="51" spans="1:8" ht="32.25" thickBot="1" x14ac:dyDescent="0.3">
      <c r="A51" s="49"/>
      <c r="B51" s="42"/>
      <c r="C51" s="21"/>
      <c r="D51" s="21"/>
      <c r="E51" s="21"/>
      <c r="F51" s="21"/>
      <c r="G51" s="15" t="s">
        <v>71</v>
      </c>
      <c r="H51" s="16">
        <v>10</v>
      </c>
    </row>
    <row r="52" spans="1:8" x14ac:dyDescent="0.25">
      <c r="A52" s="49"/>
      <c r="B52" s="42"/>
      <c r="C52" s="21"/>
      <c r="D52" s="21"/>
      <c r="E52" s="21"/>
      <c r="F52" s="21"/>
      <c r="G52" s="44" t="s">
        <v>64</v>
      </c>
      <c r="H52" s="45"/>
    </row>
    <row r="53" spans="1:8" ht="63" x14ac:dyDescent="0.25">
      <c r="A53" s="49"/>
      <c r="B53" s="42"/>
      <c r="C53" s="21"/>
      <c r="D53" s="21"/>
      <c r="E53" s="21"/>
      <c r="F53" s="21"/>
      <c r="G53" s="15" t="s">
        <v>72</v>
      </c>
      <c r="H53" s="16">
        <v>6</v>
      </c>
    </row>
    <row r="54" spans="1:8" ht="63" x14ac:dyDescent="0.25">
      <c r="A54" s="49"/>
      <c r="B54" s="42"/>
      <c r="C54" s="21"/>
      <c r="D54" s="21"/>
      <c r="E54" s="21"/>
      <c r="F54" s="21"/>
      <c r="G54" s="15" t="s">
        <v>68</v>
      </c>
      <c r="H54" s="16">
        <v>3</v>
      </c>
    </row>
    <row r="55" spans="1:8" ht="132.75" customHeight="1" thickBot="1" x14ac:dyDescent="0.3">
      <c r="A55" s="49"/>
      <c r="B55" s="42"/>
      <c r="C55" s="22"/>
      <c r="D55" s="22"/>
      <c r="E55" s="22"/>
      <c r="F55" s="22"/>
      <c r="G55" s="46" t="s">
        <v>8</v>
      </c>
      <c r="H55" s="39">
        <f>SUM(H51:H51,H53:H54)</f>
        <v>19</v>
      </c>
    </row>
    <row r="56" spans="1:8" ht="150" customHeight="1" thickBot="1" x14ac:dyDescent="0.3">
      <c r="A56" s="50"/>
      <c r="B56" s="43"/>
      <c r="C56" s="23" t="s">
        <v>99</v>
      </c>
      <c r="D56" s="23"/>
      <c r="E56" s="23"/>
      <c r="F56" s="24"/>
      <c r="G56" s="47"/>
      <c r="H56" s="40"/>
    </row>
    <row r="57" spans="1:8" x14ac:dyDescent="0.25">
      <c r="A57" s="48">
        <v>10</v>
      </c>
      <c r="B57" s="41" t="s">
        <v>78</v>
      </c>
      <c r="C57" s="20" t="s">
        <v>37</v>
      </c>
      <c r="D57" s="20" t="s">
        <v>38</v>
      </c>
      <c r="E57" s="20" t="s">
        <v>12</v>
      </c>
      <c r="F57" s="20" t="s">
        <v>39</v>
      </c>
      <c r="G57" s="44" t="s">
        <v>64</v>
      </c>
      <c r="H57" s="45"/>
    </row>
    <row r="58" spans="1:8" ht="63" x14ac:dyDescent="0.25">
      <c r="A58" s="49"/>
      <c r="B58" s="42"/>
      <c r="C58" s="21"/>
      <c r="D58" s="21"/>
      <c r="E58" s="21"/>
      <c r="F58" s="21"/>
      <c r="G58" s="15" t="s">
        <v>72</v>
      </c>
      <c r="H58" s="16">
        <v>5</v>
      </c>
    </row>
    <row r="59" spans="1:8" ht="63" x14ac:dyDescent="0.25">
      <c r="A59" s="49"/>
      <c r="B59" s="42"/>
      <c r="C59" s="21"/>
      <c r="D59" s="21"/>
      <c r="E59" s="21"/>
      <c r="F59" s="21"/>
      <c r="G59" s="15" t="s">
        <v>68</v>
      </c>
      <c r="H59" s="16">
        <v>5</v>
      </c>
    </row>
    <row r="60" spans="1:8" ht="114.75" customHeight="1" thickBot="1" x14ac:dyDescent="0.3">
      <c r="A60" s="49"/>
      <c r="B60" s="42"/>
      <c r="C60" s="22"/>
      <c r="D60" s="22"/>
      <c r="E60" s="22"/>
      <c r="F60" s="22"/>
      <c r="G60" s="46" t="s">
        <v>8</v>
      </c>
      <c r="H60" s="39">
        <f>SUM(H58:H59)</f>
        <v>10</v>
      </c>
    </row>
    <row r="61" spans="1:8" ht="150" customHeight="1" thickBot="1" x14ac:dyDescent="0.3">
      <c r="A61" s="50"/>
      <c r="B61" s="43"/>
      <c r="C61" s="23" t="s">
        <v>98</v>
      </c>
      <c r="D61" s="23"/>
      <c r="E61" s="23"/>
      <c r="F61" s="24"/>
      <c r="G61" s="47"/>
      <c r="H61" s="40"/>
    </row>
    <row r="62" spans="1:8" x14ac:dyDescent="0.25">
      <c r="A62" s="48">
        <v>11</v>
      </c>
      <c r="B62" s="41" t="s">
        <v>79</v>
      </c>
      <c r="C62" s="20" t="s">
        <v>40</v>
      </c>
      <c r="D62" s="20" t="s">
        <v>41</v>
      </c>
      <c r="E62" s="20" t="s">
        <v>12</v>
      </c>
      <c r="F62" s="20" t="s">
        <v>42</v>
      </c>
      <c r="G62" s="44" t="s">
        <v>64</v>
      </c>
      <c r="H62" s="45"/>
    </row>
    <row r="63" spans="1:8" ht="63" x14ac:dyDescent="0.25">
      <c r="A63" s="49"/>
      <c r="B63" s="42"/>
      <c r="C63" s="21"/>
      <c r="D63" s="21"/>
      <c r="E63" s="21"/>
      <c r="F63" s="21"/>
      <c r="G63" s="15" t="s">
        <v>68</v>
      </c>
      <c r="H63" s="16">
        <v>3</v>
      </c>
    </row>
    <row r="64" spans="1:8" ht="173.25" customHeight="1" thickBot="1" x14ac:dyDescent="0.3">
      <c r="A64" s="49"/>
      <c r="B64" s="42"/>
      <c r="C64" s="22"/>
      <c r="D64" s="22"/>
      <c r="E64" s="22"/>
      <c r="F64" s="22"/>
      <c r="G64" s="46" t="s">
        <v>8</v>
      </c>
      <c r="H64" s="39">
        <f>SUM(H63:H63)</f>
        <v>3</v>
      </c>
    </row>
    <row r="65" spans="1:8" ht="150" customHeight="1" thickBot="1" x14ac:dyDescent="0.3">
      <c r="A65" s="50"/>
      <c r="B65" s="43"/>
      <c r="C65" s="23" t="s">
        <v>87</v>
      </c>
      <c r="D65" s="23"/>
      <c r="E65" s="23"/>
      <c r="F65" s="24"/>
      <c r="G65" s="47"/>
      <c r="H65" s="40"/>
    </row>
    <row r="66" spans="1:8" x14ac:dyDescent="0.25">
      <c r="A66" s="48">
        <v>12</v>
      </c>
      <c r="B66" s="41" t="s">
        <v>79</v>
      </c>
      <c r="C66" s="20" t="s">
        <v>43</v>
      </c>
      <c r="D66" s="20" t="s">
        <v>44</v>
      </c>
      <c r="E66" s="20" t="s">
        <v>12</v>
      </c>
      <c r="F66" s="20" t="s">
        <v>45</v>
      </c>
      <c r="G66" s="44" t="s">
        <v>64</v>
      </c>
      <c r="H66" s="45"/>
    </row>
    <row r="67" spans="1:8" ht="63" x14ac:dyDescent="0.25">
      <c r="A67" s="49"/>
      <c r="B67" s="42"/>
      <c r="C67" s="21"/>
      <c r="D67" s="21"/>
      <c r="E67" s="21"/>
      <c r="F67" s="21"/>
      <c r="G67" s="15" t="s">
        <v>68</v>
      </c>
      <c r="H67" s="16">
        <v>5</v>
      </c>
    </row>
    <row r="68" spans="1:8" ht="174" customHeight="1" thickBot="1" x14ac:dyDescent="0.3">
      <c r="A68" s="49"/>
      <c r="B68" s="42"/>
      <c r="C68" s="22"/>
      <c r="D68" s="22"/>
      <c r="E68" s="22"/>
      <c r="F68" s="22"/>
      <c r="G68" s="46" t="s">
        <v>8</v>
      </c>
      <c r="H68" s="39">
        <f>SUM(H67:H67)</f>
        <v>5</v>
      </c>
    </row>
    <row r="69" spans="1:8" ht="150" customHeight="1" thickBot="1" x14ac:dyDescent="0.3">
      <c r="A69" s="50"/>
      <c r="B69" s="43"/>
      <c r="C69" s="23" t="s">
        <v>100</v>
      </c>
      <c r="D69" s="23"/>
      <c r="E69" s="23"/>
      <c r="F69" s="24"/>
      <c r="G69" s="47"/>
      <c r="H69" s="40"/>
    </row>
    <row r="70" spans="1:8" x14ac:dyDescent="0.25">
      <c r="A70" s="48">
        <v>13</v>
      </c>
      <c r="B70" s="41" t="s">
        <v>79</v>
      </c>
      <c r="C70" s="20" t="s">
        <v>46</v>
      </c>
      <c r="D70" s="20" t="s">
        <v>47</v>
      </c>
      <c r="E70" s="20" t="s">
        <v>12</v>
      </c>
      <c r="F70" s="20" t="s">
        <v>48</v>
      </c>
      <c r="G70" s="44" t="s">
        <v>61</v>
      </c>
      <c r="H70" s="45"/>
    </row>
    <row r="71" spans="1:8" ht="47.25" x14ac:dyDescent="0.25">
      <c r="A71" s="49"/>
      <c r="B71" s="42"/>
      <c r="C71" s="21"/>
      <c r="D71" s="21"/>
      <c r="E71" s="21"/>
      <c r="F71" s="21"/>
      <c r="G71" s="15" t="s">
        <v>62</v>
      </c>
      <c r="H71" s="16">
        <v>2</v>
      </c>
    </row>
    <row r="72" spans="1:8" ht="31.5" x14ac:dyDescent="0.25">
      <c r="A72" s="49"/>
      <c r="B72" s="42"/>
      <c r="C72" s="21"/>
      <c r="D72" s="21"/>
      <c r="E72" s="21"/>
      <c r="F72" s="21"/>
      <c r="G72" s="15" t="s">
        <v>66</v>
      </c>
      <c r="H72" s="16">
        <v>5</v>
      </c>
    </row>
    <row r="73" spans="1:8" ht="176.25" customHeight="1" thickBot="1" x14ac:dyDescent="0.3">
      <c r="A73" s="49"/>
      <c r="B73" s="42"/>
      <c r="C73" s="22"/>
      <c r="D73" s="22"/>
      <c r="E73" s="22"/>
      <c r="F73" s="22"/>
      <c r="G73" s="46" t="s">
        <v>8</v>
      </c>
      <c r="H73" s="39">
        <f>SUM(H71:H72)</f>
        <v>7</v>
      </c>
    </row>
    <row r="74" spans="1:8" ht="150" customHeight="1" thickBot="1" x14ac:dyDescent="0.3">
      <c r="A74" s="50"/>
      <c r="B74" s="43"/>
      <c r="C74" s="23" t="s">
        <v>101</v>
      </c>
      <c r="D74" s="23"/>
      <c r="E74" s="23"/>
      <c r="F74" s="24"/>
      <c r="G74" s="47"/>
      <c r="H74" s="40"/>
    </row>
    <row r="75" spans="1:8" x14ac:dyDescent="0.25">
      <c r="A75" s="48">
        <v>14</v>
      </c>
      <c r="B75" s="41" t="s">
        <v>76</v>
      </c>
      <c r="C75" s="20" t="s">
        <v>49</v>
      </c>
      <c r="D75" s="20" t="s">
        <v>50</v>
      </c>
      <c r="E75" s="20" t="s">
        <v>12</v>
      </c>
      <c r="F75" s="20" t="s">
        <v>51</v>
      </c>
      <c r="G75" s="44" t="s">
        <v>61</v>
      </c>
      <c r="H75" s="45"/>
    </row>
    <row r="76" spans="1:8" ht="31.5" x14ac:dyDescent="0.25">
      <c r="A76" s="49"/>
      <c r="B76" s="42"/>
      <c r="C76" s="21"/>
      <c r="D76" s="21"/>
      <c r="E76" s="21"/>
      <c r="F76" s="21"/>
      <c r="G76" s="15" t="s">
        <v>66</v>
      </c>
      <c r="H76" s="16">
        <v>5</v>
      </c>
    </row>
    <row r="77" spans="1:8" ht="219" customHeight="1" thickBot="1" x14ac:dyDescent="0.3">
      <c r="A77" s="49"/>
      <c r="B77" s="42"/>
      <c r="C77" s="22"/>
      <c r="D77" s="22"/>
      <c r="E77" s="22"/>
      <c r="F77" s="22"/>
      <c r="G77" s="46" t="s">
        <v>8</v>
      </c>
      <c r="H77" s="39">
        <f>SUM(H76:H76)</f>
        <v>5</v>
      </c>
    </row>
    <row r="78" spans="1:8" ht="150" customHeight="1" thickBot="1" x14ac:dyDescent="0.3">
      <c r="A78" s="50"/>
      <c r="B78" s="43"/>
      <c r="C78" s="23" t="s">
        <v>94</v>
      </c>
      <c r="D78" s="23"/>
      <c r="E78" s="23"/>
      <c r="F78" s="24"/>
      <c r="G78" s="47"/>
      <c r="H78" s="40"/>
    </row>
    <row r="79" spans="1:8" x14ac:dyDescent="0.25">
      <c r="A79" s="48">
        <v>15</v>
      </c>
      <c r="B79" s="41" t="s">
        <v>80</v>
      </c>
      <c r="C79" s="20" t="s">
        <v>52</v>
      </c>
      <c r="D79" s="20" t="s">
        <v>53</v>
      </c>
      <c r="E79" s="20" t="s">
        <v>12</v>
      </c>
      <c r="F79" s="20" t="s">
        <v>54</v>
      </c>
      <c r="G79" s="44" t="s">
        <v>61</v>
      </c>
      <c r="H79" s="45"/>
    </row>
    <row r="80" spans="1:8" ht="32.25" thickBot="1" x14ac:dyDescent="0.3">
      <c r="A80" s="49"/>
      <c r="B80" s="42"/>
      <c r="C80" s="21"/>
      <c r="D80" s="21"/>
      <c r="E80" s="21"/>
      <c r="F80" s="21"/>
      <c r="G80" s="15" t="s">
        <v>71</v>
      </c>
      <c r="H80" s="16">
        <v>36</v>
      </c>
    </row>
    <row r="81" spans="1:9" x14ac:dyDescent="0.25">
      <c r="A81" s="49"/>
      <c r="B81" s="42"/>
      <c r="C81" s="21"/>
      <c r="D81" s="21"/>
      <c r="E81" s="21"/>
      <c r="F81" s="21"/>
      <c r="G81" s="44" t="s">
        <v>64</v>
      </c>
      <c r="H81" s="45"/>
    </row>
    <row r="82" spans="1:9" ht="63" x14ac:dyDescent="0.25">
      <c r="A82" s="49"/>
      <c r="B82" s="42"/>
      <c r="C82" s="21"/>
      <c r="D82" s="21"/>
      <c r="E82" s="21"/>
      <c r="F82" s="21"/>
      <c r="G82" s="15" t="s">
        <v>72</v>
      </c>
      <c r="H82" s="16">
        <v>25</v>
      </c>
    </row>
    <row r="83" spans="1:9" ht="132" customHeight="1" thickBot="1" x14ac:dyDescent="0.3">
      <c r="A83" s="49"/>
      <c r="B83" s="42"/>
      <c r="C83" s="22"/>
      <c r="D83" s="22"/>
      <c r="E83" s="22"/>
      <c r="F83" s="22"/>
      <c r="G83" s="46" t="s">
        <v>8</v>
      </c>
      <c r="H83" s="39">
        <f>SUM(H80:H80,H82:H82)</f>
        <v>61</v>
      </c>
    </row>
    <row r="84" spans="1:9" ht="150" customHeight="1" thickBot="1" x14ac:dyDescent="0.3">
      <c r="A84" s="50"/>
      <c r="B84" s="43"/>
      <c r="C84" s="23" t="s">
        <v>102</v>
      </c>
      <c r="D84" s="23"/>
      <c r="E84" s="23"/>
      <c r="F84" s="24"/>
      <c r="G84" s="47"/>
      <c r="H84" s="40"/>
    </row>
    <row r="85" spans="1:9" x14ac:dyDescent="0.25">
      <c r="A85" s="48">
        <v>16</v>
      </c>
      <c r="B85" s="41" t="s">
        <v>77</v>
      </c>
      <c r="C85" s="20" t="s">
        <v>55</v>
      </c>
      <c r="D85" s="20" t="s">
        <v>56</v>
      </c>
      <c r="E85" s="20" t="s">
        <v>12</v>
      </c>
      <c r="F85" s="20" t="s">
        <v>57</v>
      </c>
      <c r="G85" s="44" t="s">
        <v>61</v>
      </c>
      <c r="H85" s="45"/>
    </row>
    <row r="86" spans="1:9" ht="47.25" x14ac:dyDescent="0.25">
      <c r="A86" s="49"/>
      <c r="B86" s="42"/>
      <c r="C86" s="21"/>
      <c r="D86" s="21"/>
      <c r="E86" s="21"/>
      <c r="F86" s="21"/>
      <c r="G86" s="15" t="s">
        <v>67</v>
      </c>
      <c r="H86" s="16">
        <v>5</v>
      </c>
    </row>
    <row r="87" spans="1:9" ht="31.5" x14ac:dyDescent="0.25">
      <c r="A87" s="49"/>
      <c r="B87" s="42"/>
      <c r="C87" s="21"/>
      <c r="D87" s="21"/>
      <c r="E87" s="21"/>
      <c r="F87" s="21"/>
      <c r="G87" s="15" t="s">
        <v>63</v>
      </c>
      <c r="H87" s="16">
        <v>5</v>
      </c>
    </row>
    <row r="88" spans="1:9" ht="174.75" customHeight="1" thickBot="1" x14ac:dyDescent="0.3">
      <c r="A88" s="49"/>
      <c r="B88" s="42"/>
      <c r="C88" s="22"/>
      <c r="D88" s="22"/>
      <c r="E88" s="22"/>
      <c r="F88" s="22"/>
      <c r="G88" s="46" t="s">
        <v>8</v>
      </c>
      <c r="H88" s="39">
        <f>SUM(H86:H87)</f>
        <v>10</v>
      </c>
    </row>
    <row r="89" spans="1:9" ht="150" customHeight="1" thickBot="1" x14ac:dyDescent="0.3">
      <c r="A89" s="50"/>
      <c r="B89" s="43"/>
      <c r="C89" s="23" t="s">
        <v>96</v>
      </c>
      <c r="D89" s="23"/>
      <c r="E89" s="23"/>
      <c r="F89" s="24"/>
      <c r="G89" s="47"/>
      <c r="H89" s="40"/>
    </row>
    <row r="90" spans="1:9" x14ac:dyDescent="0.25">
      <c r="A90" s="48">
        <v>17</v>
      </c>
      <c r="B90" s="41" t="s">
        <v>81</v>
      </c>
      <c r="C90" s="20" t="s">
        <v>58</v>
      </c>
      <c r="D90" s="20" t="s">
        <v>59</v>
      </c>
      <c r="E90" s="20" t="s">
        <v>12</v>
      </c>
      <c r="F90" s="20" t="s">
        <v>60</v>
      </c>
      <c r="G90" s="44" t="s">
        <v>61</v>
      </c>
      <c r="H90" s="45"/>
    </row>
    <row r="91" spans="1:9" ht="47.25" x14ac:dyDescent="0.25">
      <c r="A91" s="49"/>
      <c r="B91" s="42"/>
      <c r="C91" s="21"/>
      <c r="D91" s="21"/>
      <c r="E91" s="21"/>
      <c r="F91" s="21"/>
      <c r="G91" s="15" t="s">
        <v>62</v>
      </c>
      <c r="H91" s="16">
        <v>13</v>
      </c>
    </row>
    <row r="92" spans="1:9" ht="191.25" customHeight="1" thickBot="1" x14ac:dyDescent="0.3">
      <c r="A92" s="49"/>
      <c r="B92" s="42"/>
      <c r="C92" s="22"/>
      <c r="D92" s="22"/>
      <c r="E92" s="22"/>
      <c r="F92" s="22"/>
      <c r="G92" s="46" t="s">
        <v>8</v>
      </c>
      <c r="H92" s="39">
        <f>SUM(H91:H91)</f>
        <v>13</v>
      </c>
    </row>
    <row r="93" spans="1:9" ht="150" customHeight="1" thickBot="1" x14ac:dyDescent="0.3">
      <c r="A93" s="50"/>
      <c r="B93" s="43"/>
      <c r="C93" s="23" t="s">
        <v>95</v>
      </c>
      <c r="D93" s="23"/>
      <c r="E93" s="23"/>
      <c r="F93" s="24"/>
      <c r="G93" s="47"/>
      <c r="H93" s="40"/>
    </row>
    <row r="94" spans="1:9" ht="16.5" thickBot="1" x14ac:dyDescent="0.3">
      <c r="A94" s="30" t="s">
        <v>103</v>
      </c>
      <c r="B94" s="31"/>
      <c r="C94" s="31"/>
      <c r="D94" s="31"/>
      <c r="E94" s="32"/>
      <c r="F94" s="33">
        <f>H92+H88+H83+H77+H73+H68+H64+H60+H55+H48+H41+H34+H28+H24+H17+H12+H8</f>
        <v>558</v>
      </c>
      <c r="G94" s="34"/>
      <c r="H94" s="35"/>
    </row>
    <row r="95" spans="1:9" ht="399.95" customHeight="1" thickBot="1" x14ac:dyDescent="0.3">
      <c r="A95" s="25" t="s">
        <v>9</v>
      </c>
      <c r="B95" s="26"/>
      <c r="C95" s="36" t="s">
        <v>82</v>
      </c>
      <c r="D95" s="37"/>
      <c r="E95" s="37"/>
      <c r="F95" s="38"/>
      <c r="G95" s="17" t="s">
        <v>74</v>
      </c>
      <c r="H95" s="18" t="s">
        <v>104</v>
      </c>
      <c r="I95" s="7"/>
    </row>
    <row r="96" spans="1:9" ht="409.5" customHeight="1" thickBot="1" x14ac:dyDescent="0.3">
      <c r="A96" s="25" t="s">
        <v>9</v>
      </c>
      <c r="B96" s="26"/>
      <c r="C96" s="36" t="s">
        <v>83</v>
      </c>
      <c r="D96" s="37"/>
      <c r="E96" s="37"/>
      <c r="F96" s="38"/>
      <c r="G96" s="17" t="s">
        <v>74</v>
      </c>
      <c r="H96" s="18" t="s">
        <v>105</v>
      </c>
      <c r="I96" s="7"/>
    </row>
    <row r="97" spans="1:9" ht="399.95" customHeight="1" thickBot="1" x14ac:dyDescent="0.3">
      <c r="A97" s="25" t="s">
        <v>9</v>
      </c>
      <c r="B97" s="26"/>
      <c r="C97" s="27" t="s">
        <v>85</v>
      </c>
      <c r="D97" s="28"/>
      <c r="E97" s="28"/>
      <c r="F97" s="29"/>
      <c r="G97" s="19" t="s">
        <v>74</v>
      </c>
      <c r="H97" s="18" t="s">
        <v>104</v>
      </c>
      <c r="I97" s="7"/>
    </row>
  </sheetData>
  <sheetProtection algorithmName="SHA-512" hashValue="/1iAnlQ3PRxQ+fbsxnLVsf5z+8wC1yrR3EySvfh9T+IWNVFBcpisx+cb/d6jrnapbJreajUn0KJZhEFz70g1gw==" saltValue="3qctKCm50di2EW2r71UoYw==" spinCount="100000" sheet="1" formatCells="0" formatColumns="0" formatRows="0" insertColumns="0" insertRows="0" insertHyperlinks="0" sort="0" autoFilter="0"/>
  <autoFilter ref="A1:H433" xr:uid="{00000000-0009-0000-0000-000000000000}"/>
  <mergeCells count="185">
    <mergeCell ref="B57:B61"/>
    <mergeCell ref="B62:B65"/>
    <mergeCell ref="B70:B74"/>
    <mergeCell ref="G57:H57"/>
    <mergeCell ref="G60:G61"/>
    <mergeCell ref="H60:H61"/>
    <mergeCell ref="C61:F61"/>
    <mergeCell ref="G62:H62"/>
    <mergeCell ref="B50:B56"/>
    <mergeCell ref="G50:H50"/>
    <mergeCell ref="G52:H52"/>
    <mergeCell ref="G55:G56"/>
    <mergeCell ref="H55:H56"/>
    <mergeCell ref="C56:F56"/>
    <mergeCell ref="E50:E55"/>
    <mergeCell ref="C50:C55"/>
    <mergeCell ref="D50:D55"/>
    <mergeCell ref="F50:F55"/>
    <mergeCell ref="G64:G65"/>
    <mergeCell ref="H64:H65"/>
    <mergeCell ref="C65:F65"/>
    <mergeCell ref="B66:B69"/>
    <mergeCell ref="G66:H66"/>
    <mergeCell ref="G68:G69"/>
    <mergeCell ref="B43:B49"/>
    <mergeCell ref="G43:H43"/>
    <mergeCell ref="G45:H45"/>
    <mergeCell ref="G48:G49"/>
    <mergeCell ref="H48:H49"/>
    <mergeCell ref="C49:F49"/>
    <mergeCell ref="E43:E48"/>
    <mergeCell ref="F43:F48"/>
    <mergeCell ref="C43:C48"/>
    <mergeCell ref="D43:D48"/>
    <mergeCell ref="B36:B42"/>
    <mergeCell ref="G36:H36"/>
    <mergeCell ref="G39:H39"/>
    <mergeCell ref="G41:G42"/>
    <mergeCell ref="H41:H42"/>
    <mergeCell ref="C42:F42"/>
    <mergeCell ref="E36:E41"/>
    <mergeCell ref="C36:C41"/>
    <mergeCell ref="D36:D41"/>
    <mergeCell ref="F36:F41"/>
    <mergeCell ref="B30:B35"/>
    <mergeCell ref="G30:H30"/>
    <mergeCell ref="G32:H32"/>
    <mergeCell ref="G34:G35"/>
    <mergeCell ref="H34:H35"/>
    <mergeCell ref="C35:F35"/>
    <mergeCell ref="E30:E34"/>
    <mergeCell ref="C30:C34"/>
    <mergeCell ref="D30:D34"/>
    <mergeCell ref="F30:F34"/>
    <mergeCell ref="B26:B29"/>
    <mergeCell ref="G26:H26"/>
    <mergeCell ref="G28:G29"/>
    <mergeCell ref="H28:H29"/>
    <mergeCell ref="C29:F29"/>
    <mergeCell ref="C26:C28"/>
    <mergeCell ref="D26:D28"/>
    <mergeCell ref="E26:E28"/>
    <mergeCell ref="F26:F28"/>
    <mergeCell ref="B19:B25"/>
    <mergeCell ref="G19:H19"/>
    <mergeCell ref="G22:H22"/>
    <mergeCell ref="G24:G25"/>
    <mergeCell ref="H24:H25"/>
    <mergeCell ref="C25:F25"/>
    <mergeCell ref="C19:C24"/>
    <mergeCell ref="D19:D24"/>
    <mergeCell ref="E19:E24"/>
    <mergeCell ref="F19:F24"/>
    <mergeCell ref="A70:A74"/>
    <mergeCell ref="A75:A78"/>
    <mergeCell ref="A79:A84"/>
    <mergeCell ref="A85:A89"/>
    <mergeCell ref="A90:A93"/>
    <mergeCell ref="A2:A9"/>
    <mergeCell ref="A10:A13"/>
    <mergeCell ref="A14:A18"/>
    <mergeCell ref="A62:A65"/>
    <mergeCell ref="A66:A69"/>
    <mergeCell ref="A19:A25"/>
    <mergeCell ref="A26:A29"/>
    <mergeCell ref="A30:A35"/>
    <mergeCell ref="A36:A42"/>
    <mergeCell ref="A43:A49"/>
    <mergeCell ref="A50:A56"/>
    <mergeCell ref="A57:A61"/>
    <mergeCell ref="B2:B9"/>
    <mergeCell ref="G2:H2"/>
    <mergeCell ref="G6:H6"/>
    <mergeCell ref="G8:G9"/>
    <mergeCell ref="H8:H9"/>
    <mergeCell ref="C9:F9"/>
    <mergeCell ref="C2:C8"/>
    <mergeCell ref="D2:D8"/>
    <mergeCell ref="E2:E8"/>
    <mergeCell ref="F2:F8"/>
    <mergeCell ref="B10:B13"/>
    <mergeCell ref="G10:H10"/>
    <mergeCell ref="G12:G13"/>
    <mergeCell ref="H12:H13"/>
    <mergeCell ref="C13:F13"/>
    <mergeCell ref="C10:C12"/>
    <mergeCell ref="D10:D12"/>
    <mergeCell ref="E10:E12"/>
    <mergeCell ref="F10:F12"/>
    <mergeCell ref="B14:B18"/>
    <mergeCell ref="G14:H14"/>
    <mergeCell ref="G17:G18"/>
    <mergeCell ref="H17:H18"/>
    <mergeCell ref="C18:F18"/>
    <mergeCell ref="C14:C17"/>
    <mergeCell ref="D14:D17"/>
    <mergeCell ref="E14:E17"/>
    <mergeCell ref="F14:F17"/>
    <mergeCell ref="H68:H69"/>
    <mergeCell ref="C69:F69"/>
    <mergeCell ref="G70:H70"/>
    <mergeCell ref="G73:G74"/>
    <mergeCell ref="H73:H74"/>
    <mergeCell ref="B75:B78"/>
    <mergeCell ref="G75:H75"/>
    <mergeCell ref="G77:G78"/>
    <mergeCell ref="H77:H78"/>
    <mergeCell ref="C78:F78"/>
    <mergeCell ref="A97:B97"/>
    <mergeCell ref="C97:F97"/>
    <mergeCell ref="A94:E94"/>
    <mergeCell ref="F94:H94"/>
    <mergeCell ref="A95:B95"/>
    <mergeCell ref="C95:F95"/>
    <mergeCell ref="H92:H93"/>
    <mergeCell ref="C93:F93"/>
    <mergeCell ref="B79:B84"/>
    <mergeCell ref="G79:H79"/>
    <mergeCell ref="G81:H81"/>
    <mergeCell ref="G83:G84"/>
    <mergeCell ref="H83:H84"/>
    <mergeCell ref="C84:F84"/>
    <mergeCell ref="G88:G89"/>
    <mergeCell ref="A96:B96"/>
    <mergeCell ref="C96:F96"/>
    <mergeCell ref="B85:B89"/>
    <mergeCell ref="G85:H85"/>
    <mergeCell ref="G92:G93"/>
    <mergeCell ref="H88:H89"/>
    <mergeCell ref="C89:F89"/>
    <mergeCell ref="B90:B93"/>
    <mergeCell ref="G90:H90"/>
    <mergeCell ref="D57:D60"/>
    <mergeCell ref="F57:F60"/>
    <mergeCell ref="C62:C64"/>
    <mergeCell ref="D62:D64"/>
    <mergeCell ref="F62:F64"/>
    <mergeCell ref="E62:E64"/>
    <mergeCell ref="E66:E68"/>
    <mergeCell ref="C66:C68"/>
    <mergeCell ref="D66:D68"/>
    <mergeCell ref="F66:F68"/>
    <mergeCell ref="E57:E60"/>
    <mergeCell ref="C57:C60"/>
    <mergeCell ref="E85:E88"/>
    <mergeCell ref="C85:C88"/>
    <mergeCell ref="D85:D88"/>
    <mergeCell ref="F85:F88"/>
    <mergeCell ref="E90:E92"/>
    <mergeCell ref="C90:C92"/>
    <mergeCell ref="D90:D92"/>
    <mergeCell ref="F90:F92"/>
    <mergeCell ref="C70:C73"/>
    <mergeCell ref="D70:D73"/>
    <mergeCell ref="E70:E73"/>
    <mergeCell ref="F70:F73"/>
    <mergeCell ref="E75:E77"/>
    <mergeCell ref="C75:C77"/>
    <mergeCell ref="D75:D77"/>
    <mergeCell ref="F75:F77"/>
    <mergeCell ref="E79:E83"/>
    <mergeCell ref="F79:F83"/>
    <mergeCell ref="D79:D83"/>
    <mergeCell ref="C79:C83"/>
    <mergeCell ref="C74:F7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54BAFE-10FC-4688-BA4D-227428F43CBD}">
  <dimension ref="A1:I78"/>
  <sheetViews>
    <sheetView zoomScale="85" zoomScaleNormal="85" workbookViewId="0">
      <selection activeCell="G15" sqref="G15:G16"/>
    </sheetView>
  </sheetViews>
  <sheetFormatPr defaultColWidth="9.140625" defaultRowHeight="15.75" x14ac:dyDescent="0.25"/>
  <cols>
    <col min="1" max="1" width="12" style="3" customWidth="1"/>
    <col min="2" max="2" width="21.42578125" style="4" customWidth="1"/>
    <col min="3" max="3" width="30" style="3" customWidth="1"/>
    <col min="4" max="4" width="31.85546875" style="3" customWidth="1"/>
    <col min="5" max="5" width="33.42578125" style="3" customWidth="1"/>
    <col min="6" max="6" width="34" style="3" customWidth="1"/>
    <col min="7" max="7" width="58.140625" style="3" customWidth="1"/>
    <col min="8" max="8" width="24.85546875" style="3" customWidth="1"/>
    <col min="9" max="9" width="27.28515625" style="2" customWidth="1"/>
    <col min="10" max="16384" width="9.140625" style="2"/>
  </cols>
  <sheetData>
    <row r="1" spans="1:8" s="1" customFormat="1" ht="32.25" thickBot="1" x14ac:dyDescent="0.3">
      <c r="A1" s="8" t="s">
        <v>0</v>
      </c>
      <c r="B1" s="9" t="s">
        <v>1</v>
      </c>
      <c r="C1" s="57" t="s">
        <v>2</v>
      </c>
      <c r="D1" s="10" t="s">
        <v>3</v>
      </c>
      <c r="E1" s="10" t="s">
        <v>4</v>
      </c>
      <c r="F1" s="10" t="s">
        <v>5</v>
      </c>
      <c r="G1" s="11" t="s">
        <v>6</v>
      </c>
      <c r="H1" s="12" t="s">
        <v>7</v>
      </c>
    </row>
    <row r="2" spans="1:8" x14ac:dyDescent="0.25">
      <c r="A2" s="48">
        <v>1</v>
      </c>
      <c r="B2" s="60" t="s">
        <v>200</v>
      </c>
      <c r="C2" s="20" t="s">
        <v>199</v>
      </c>
      <c r="D2" s="20" t="s">
        <v>198</v>
      </c>
      <c r="E2" s="20" t="s">
        <v>197</v>
      </c>
      <c r="F2" s="20" t="s">
        <v>196</v>
      </c>
      <c r="G2" s="13" t="s">
        <v>195</v>
      </c>
      <c r="H2" s="14"/>
    </row>
    <row r="3" spans="1:8" x14ac:dyDescent="0.25">
      <c r="A3" s="49"/>
      <c r="B3" s="42"/>
      <c r="C3" s="21"/>
      <c r="D3" s="21"/>
      <c r="E3" s="21"/>
      <c r="F3" s="21"/>
      <c r="G3" s="15" t="s">
        <v>194</v>
      </c>
      <c r="H3" s="16">
        <v>6</v>
      </c>
    </row>
    <row r="4" spans="1:8" x14ac:dyDescent="0.25">
      <c r="A4" s="49"/>
      <c r="B4" s="42"/>
      <c r="C4" s="21"/>
      <c r="D4" s="21"/>
      <c r="E4" s="21"/>
      <c r="F4" s="21"/>
      <c r="G4" s="15" t="s">
        <v>193</v>
      </c>
      <c r="H4" s="16">
        <v>14</v>
      </c>
    </row>
    <row r="5" spans="1:8" x14ac:dyDescent="0.25">
      <c r="A5" s="49"/>
      <c r="B5" s="42"/>
      <c r="C5" s="21"/>
      <c r="D5" s="21"/>
      <c r="E5" s="21"/>
      <c r="F5" s="21"/>
      <c r="G5" s="15" t="s">
        <v>192</v>
      </c>
      <c r="H5" s="16">
        <v>40</v>
      </c>
    </row>
    <row r="6" spans="1:8" x14ac:dyDescent="0.25">
      <c r="A6" s="49"/>
      <c r="B6" s="42"/>
      <c r="C6" s="21"/>
      <c r="D6" s="21"/>
      <c r="E6" s="21"/>
      <c r="F6" s="21"/>
      <c r="G6" s="15" t="s">
        <v>191</v>
      </c>
      <c r="H6" s="16">
        <v>28</v>
      </c>
    </row>
    <row r="7" spans="1:8" x14ac:dyDescent="0.25">
      <c r="A7" s="49"/>
      <c r="B7" s="42"/>
      <c r="C7" s="21"/>
      <c r="D7" s="21"/>
      <c r="E7" s="21"/>
      <c r="F7" s="21"/>
      <c r="G7" s="15" t="s">
        <v>190</v>
      </c>
      <c r="H7" s="16">
        <v>36</v>
      </c>
    </row>
    <row r="8" spans="1:8" x14ac:dyDescent="0.25">
      <c r="A8" s="49"/>
      <c r="B8" s="42"/>
      <c r="C8" s="21"/>
      <c r="D8" s="21"/>
      <c r="E8" s="21"/>
      <c r="F8" s="21"/>
      <c r="G8" s="15" t="s">
        <v>108</v>
      </c>
      <c r="H8" s="16">
        <v>20</v>
      </c>
    </row>
    <row r="9" spans="1:8" ht="52.5" customHeight="1" thickBot="1" x14ac:dyDescent="0.3">
      <c r="A9" s="49"/>
      <c r="B9" s="42"/>
      <c r="C9" s="22"/>
      <c r="D9" s="22"/>
      <c r="E9" s="22"/>
      <c r="F9" s="22"/>
      <c r="G9" s="46" t="s">
        <v>8</v>
      </c>
      <c r="H9" s="39">
        <f>SUM(H3:H8,)</f>
        <v>144</v>
      </c>
    </row>
    <row r="10" spans="1:8" ht="67.5" customHeight="1" thickBot="1" x14ac:dyDescent="0.3">
      <c r="A10" s="50"/>
      <c r="B10" s="43"/>
      <c r="C10" s="23" t="s">
        <v>189</v>
      </c>
      <c r="D10" s="23"/>
      <c r="E10" s="23"/>
      <c r="F10" s="24"/>
      <c r="G10" s="47"/>
      <c r="H10" s="40"/>
    </row>
    <row r="11" spans="1:8" x14ac:dyDescent="0.25">
      <c r="A11" s="48">
        <v>2</v>
      </c>
      <c r="B11" s="41" t="s">
        <v>176</v>
      </c>
      <c r="C11" s="20" t="s">
        <v>188</v>
      </c>
      <c r="D11" s="20" t="s">
        <v>187</v>
      </c>
      <c r="E11" s="20" t="s">
        <v>181</v>
      </c>
      <c r="F11" s="20" t="s">
        <v>180</v>
      </c>
      <c r="G11" s="13" t="s">
        <v>133</v>
      </c>
      <c r="H11" s="14"/>
    </row>
    <row r="12" spans="1:8" x14ac:dyDescent="0.25">
      <c r="A12" s="49"/>
      <c r="B12" s="42"/>
      <c r="C12" s="21"/>
      <c r="D12" s="21"/>
      <c r="E12" s="21"/>
      <c r="F12" s="21"/>
      <c r="G12" s="15" t="s">
        <v>186</v>
      </c>
      <c r="H12" s="16">
        <v>35</v>
      </c>
    </row>
    <row r="13" spans="1:8" x14ac:dyDescent="0.25">
      <c r="A13" s="49"/>
      <c r="B13" s="42"/>
      <c r="C13" s="21"/>
      <c r="D13" s="21"/>
      <c r="E13" s="21"/>
      <c r="F13" s="21"/>
      <c r="G13" s="15" t="s">
        <v>185</v>
      </c>
      <c r="H13" s="16">
        <v>35</v>
      </c>
    </row>
    <row r="14" spans="1:8" x14ac:dyDescent="0.25">
      <c r="A14" s="49"/>
      <c r="B14" s="42"/>
      <c r="C14" s="21"/>
      <c r="D14" s="21"/>
      <c r="E14" s="21"/>
      <c r="F14" s="21"/>
      <c r="G14" s="15" t="s">
        <v>132</v>
      </c>
      <c r="H14" s="16">
        <v>17</v>
      </c>
    </row>
    <row r="15" spans="1:8" ht="132" customHeight="1" thickBot="1" x14ac:dyDescent="0.3">
      <c r="A15" s="49"/>
      <c r="B15" s="42"/>
      <c r="C15" s="22"/>
      <c r="D15" s="22"/>
      <c r="E15" s="22"/>
      <c r="F15" s="22"/>
      <c r="G15" s="46" t="s">
        <v>8</v>
      </c>
      <c r="H15" s="39">
        <f>SUM(H12:H14,)</f>
        <v>87</v>
      </c>
    </row>
    <row r="16" spans="1:8" ht="87" customHeight="1" thickBot="1" x14ac:dyDescent="0.3">
      <c r="A16" s="50"/>
      <c r="B16" s="43"/>
      <c r="C16" s="23" t="s">
        <v>184</v>
      </c>
      <c r="D16" s="23"/>
      <c r="E16" s="23"/>
      <c r="F16" s="24"/>
      <c r="G16" s="47"/>
      <c r="H16" s="40"/>
    </row>
    <row r="17" spans="1:8" x14ac:dyDescent="0.25">
      <c r="A17" s="48">
        <v>3</v>
      </c>
      <c r="B17" s="41" t="s">
        <v>176</v>
      </c>
      <c r="C17" s="20" t="s">
        <v>183</v>
      </c>
      <c r="D17" s="20" t="s">
        <v>182</v>
      </c>
      <c r="E17" s="20" t="s">
        <v>181</v>
      </c>
      <c r="F17" s="20" t="s">
        <v>180</v>
      </c>
      <c r="G17" s="13" t="s">
        <v>113</v>
      </c>
      <c r="H17" s="14"/>
    </row>
    <row r="18" spans="1:8" x14ac:dyDescent="0.25">
      <c r="A18" s="49"/>
      <c r="B18" s="42"/>
      <c r="C18" s="21"/>
      <c r="D18" s="21"/>
      <c r="E18" s="21"/>
      <c r="F18" s="21"/>
      <c r="G18" s="15" t="s">
        <v>179</v>
      </c>
      <c r="H18" s="16">
        <v>36</v>
      </c>
    </row>
    <row r="19" spans="1:8" x14ac:dyDescent="0.25">
      <c r="A19" s="49"/>
      <c r="B19" s="42"/>
      <c r="C19" s="21"/>
      <c r="D19" s="21"/>
      <c r="E19" s="21"/>
      <c r="F19" s="21"/>
      <c r="G19" s="15" t="s">
        <v>178</v>
      </c>
      <c r="H19" s="16">
        <v>36</v>
      </c>
    </row>
    <row r="20" spans="1:8" ht="140.25" customHeight="1" thickBot="1" x14ac:dyDescent="0.3">
      <c r="A20" s="49"/>
      <c r="B20" s="42"/>
      <c r="C20" s="22"/>
      <c r="D20" s="22"/>
      <c r="E20" s="22"/>
      <c r="F20" s="22"/>
      <c r="G20" s="46" t="s">
        <v>8</v>
      </c>
      <c r="H20" s="39">
        <f>SUM(H18:H19,)</f>
        <v>72</v>
      </c>
    </row>
    <row r="21" spans="1:8" ht="72.75" customHeight="1" thickBot="1" x14ac:dyDescent="0.3">
      <c r="A21" s="50"/>
      <c r="B21" s="43"/>
      <c r="C21" s="23" t="s">
        <v>177</v>
      </c>
      <c r="D21" s="23"/>
      <c r="E21" s="23"/>
      <c r="F21" s="24"/>
      <c r="G21" s="47"/>
      <c r="H21" s="40"/>
    </row>
    <row r="22" spans="1:8" x14ac:dyDescent="0.25">
      <c r="A22" s="48">
        <v>4</v>
      </c>
      <c r="B22" s="41" t="s">
        <v>176</v>
      </c>
      <c r="C22" s="20" t="s">
        <v>175</v>
      </c>
      <c r="D22" s="20" t="s">
        <v>174</v>
      </c>
      <c r="E22" s="20" t="s">
        <v>173</v>
      </c>
      <c r="F22" s="20" t="s">
        <v>172</v>
      </c>
      <c r="G22" s="13" t="s">
        <v>133</v>
      </c>
      <c r="H22" s="14"/>
    </row>
    <row r="23" spans="1:8" x14ac:dyDescent="0.25">
      <c r="A23" s="49"/>
      <c r="B23" s="42"/>
      <c r="C23" s="21"/>
      <c r="D23" s="21"/>
      <c r="E23" s="21"/>
      <c r="F23" s="21"/>
      <c r="G23" s="15" t="s">
        <v>114</v>
      </c>
      <c r="H23" s="16">
        <v>34</v>
      </c>
    </row>
    <row r="24" spans="1:8" ht="112.5" customHeight="1" thickBot="1" x14ac:dyDescent="0.3">
      <c r="A24" s="49"/>
      <c r="B24" s="42"/>
      <c r="C24" s="22"/>
      <c r="D24" s="22"/>
      <c r="E24" s="22"/>
      <c r="F24" s="22"/>
      <c r="G24" s="46" t="s">
        <v>8</v>
      </c>
      <c r="H24" s="39">
        <f>SUM(H23:H23,)</f>
        <v>34</v>
      </c>
    </row>
    <row r="25" spans="1:8" ht="72.75" customHeight="1" thickBot="1" x14ac:dyDescent="0.3">
      <c r="A25" s="50"/>
      <c r="B25" s="43"/>
      <c r="C25" s="23" t="s">
        <v>171</v>
      </c>
      <c r="D25" s="23"/>
      <c r="E25" s="23"/>
      <c r="F25" s="24"/>
      <c r="G25" s="47"/>
      <c r="H25" s="40"/>
    </row>
    <row r="26" spans="1:8" x14ac:dyDescent="0.25">
      <c r="A26" s="48">
        <v>5</v>
      </c>
      <c r="B26" s="41" t="s">
        <v>170</v>
      </c>
      <c r="C26" s="20" t="s">
        <v>169</v>
      </c>
      <c r="D26" s="20" t="s">
        <v>168</v>
      </c>
      <c r="E26" s="20" t="s">
        <v>162</v>
      </c>
      <c r="F26" s="20" t="s">
        <v>167</v>
      </c>
      <c r="G26" s="13" t="s">
        <v>155</v>
      </c>
      <c r="H26" s="14"/>
    </row>
    <row r="27" spans="1:8" x14ac:dyDescent="0.25">
      <c r="A27" s="49"/>
      <c r="B27" s="42"/>
      <c r="C27" s="21"/>
      <c r="D27" s="21"/>
      <c r="E27" s="21"/>
      <c r="F27" s="21"/>
      <c r="G27" s="15" t="s">
        <v>111</v>
      </c>
      <c r="H27" s="16">
        <v>16</v>
      </c>
    </row>
    <row r="28" spans="1:8" x14ac:dyDescent="0.25">
      <c r="A28" s="49"/>
      <c r="B28" s="42"/>
      <c r="C28" s="21"/>
      <c r="D28" s="21"/>
      <c r="E28" s="21"/>
      <c r="F28" s="21"/>
      <c r="G28" s="15" t="s">
        <v>154</v>
      </c>
      <c r="H28" s="16">
        <v>16</v>
      </c>
    </row>
    <row r="29" spans="1:8" ht="31.5" x14ac:dyDescent="0.25">
      <c r="A29" s="49"/>
      <c r="B29" s="42"/>
      <c r="C29" s="21"/>
      <c r="D29" s="21"/>
      <c r="E29" s="21"/>
      <c r="F29" s="21"/>
      <c r="G29" s="15" t="s">
        <v>153</v>
      </c>
      <c r="H29" s="16">
        <v>32</v>
      </c>
    </row>
    <row r="30" spans="1:8" ht="16.5" thickBot="1" x14ac:dyDescent="0.3">
      <c r="A30" s="49"/>
      <c r="B30" s="42"/>
      <c r="C30" s="21"/>
      <c r="D30" s="21"/>
      <c r="E30" s="21"/>
      <c r="F30" s="21"/>
      <c r="G30" s="15" t="s">
        <v>112</v>
      </c>
      <c r="H30" s="16">
        <v>16</v>
      </c>
    </row>
    <row r="31" spans="1:8" x14ac:dyDescent="0.25">
      <c r="A31" s="49"/>
      <c r="B31" s="42"/>
      <c r="C31" s="21"/>
      <c r="D31" s="21"/>
      <c r="E31" s="21"/>
      <c r="F31" s="21"/>
      <c r="G31" s="13" t="s">
        <v>160</v>
      </c>
      <c r="H31" s="14"/>
    </row>
    <row r="32" spans="1:8" x14ac:dyDescent="0.25">
      <c r="A32" s="49"/>
      <c r="B32" s="42"/>
      <c r="C32" s="21"/>
      <c r="D32" s="21"/>
      <c r="E32" s="21"/>
      <c r="F32" s="21"/>
      <c r="G32" s="15" t="s">
        <v>159</v>
      </c>
      <c r="H32" s="16">
        <v>12</v>
      </c>
    </row>
    <row r="33" spans="1:8" x14ac:dyDescent="0.25">
      <c r="A33" s="49"/>
      <c r="B33" s="42"/>
      <c r="C33" s="21"/>
      <c r="D33" s="21"/>
      <c r="E33" s="21"/>
      <c r="F33" s="21"/>
      <c r="G33" s="15" t="s">
        <v>158</v>
      </c>
      <c r="H33" s="16">
        <v>12</v>
      </c>
    </row>
    <row r="34" spans="1:8" x14ac:dyDescent="0.25">
      <c r="A34" s="49"/>
      <c r="B34" s="42"/>
      <c r="C34" s="21"/>
      <c r="D34" s="21"/>
      <c r="E34" s="21"/>
      <c r="F34" s="21"/>
      <c r="G34" s="15" t="s">
        <v>157</v>
      </c>
      <c r="H34" s="16">
        <v>12</v>
      </c>
    </row>
    <row r="35" spans="1:8" x14ac:dyDescent="0.25">
      <c r="A35" s="49"/>
      <c r="B35" s="42"/>
      <c r="C35" s="21"/>
      <c r="D35" s="21"/>
      <c r="E35" s="21"/>
      <c r="F35" s="21"/>
      <c r="G35" s="15" t="s">
        <v>156</v>
      </c>
      <c r="H35" s="16">
        <v>12</v>
      </c>
    </row>
    <row r="36" spans="1:8" ht="104.25" customHeight="1" thickBot="1" x14ac:dyDescent="0.3">
      <c r="A36" s="49"/>
      <c r="B36" s="42"/>
      <c r="C36" s="22"/>
      <c r="D36" s="22"/>
      <c r="E36" s="22"/>
      <c r="F36" s="22"/>
      <c r="G36" s="46" t="s">
        <v>8</v>
      </c>
      <c r="H36" s="39">
        <f>SUM(H27:H30,H32:H35,)</f>
        <v>128</v>
      </c>
    </row>
    <row r="37" spans="1:8" ht="78.75" customHeight="1" thickBot="1" x14ac:dyDescent="0.3">
      <c r="A37" s="50"/>
      <c r="B37" s="43"/>
      <c r="C37" s="23" t="s">
        <v>166</v>
      </c>
      <c r="D37" s="23"/>
      <c r="E37" s="23"/>
      <c r="F37" s="24"/>
      <c r="G37" s="47"/>
      <c r="H37" s="40"/>
    </row>
    <row r="38" spans="1:8" x14ac:dyDescent="0.25">
      <c r="A38" s="48">
        <v>6</v>
      </c>
      <c r="B38" s="41" t="s">
        <v>165</v>
      </c>
      <c r="C38" s="20" t="s">
        <v>164</v>
      </c>
      <c r="D38" s="20" t="s">
        <v>163</v>
      </c>
      <c r="E38" s="20" t="s">
        <v>162</v>
      </c>
      <c r="F38" s="20" t="s">
        <v>161</v>
      </c>
      <c r="G38" s="13" t="s">
        <v>160</v>
      </c>
      <c r="H38" s="14"/>
    </row>
    <row r="39" spans="1:8" x14ac:dyDescent="0.25">
      <c r="A39" s="49"/>
      <c r="B39" s="42"/>
      <c r="C39" s="21"/>
      <c r="D39" s="21"/>
      <c r="E39" s="21"/>
      <c r="F39" s="21"/>
      <c r="G39" s="15" t="s">
        <v>159</v>
      </c>
      <c r="H39" s="16">
        <v>12</v>
      </c>
    </row>
    <row r="40" spans="1:8" x14ac:dyDescent="0.25">
      <c r="A40" s="49"/>
      <c r="B40" s="42"/>
      <c r="C40" s="21"/>
      <c r="D40" s="21"/>
      <c r="E40" s="21"/>
      <c r="F40" s="21"/>
      <c r="G40" s="15" t="s">
        <v>158</v>
      </c>
      <c r="H40" s="16">
        <v>12</v>
      </c>
    </row>
    <row r="41" spans="1:8" x14ac:dyDescent="0.25">
      <c r="A41" s="49"/>
      <c r="B41" s="42"/>
      <c r="C41" s="21"/>
      <c r="D41" s="21"/>
      <c r="E41" s="21"/>
      <c r="F41" s="21"/>
      <c r="G41" s="15" t="s">
        <v>157</v>
      </c>
      <c r="H41" s="16">
        <v>12</v>
      </c>
    </row>
    <row r="42" spans="1:8" ht="16.5" thickBot="1" x14ac:dyDescent="0.3">
      <c r="A42" s="49"/>
      <c r="B42" s="42"/>
      <c r="C42" s="21"/>
      <c r="D42" s="21"/>
      <c r="E42" s="21"/>
      <c r="F42" s="21"/>
      <c r="G42" s="15" t="s">
        <v>156</v>
      </c>
      <c r="H42" s="16">
        <v>12</v>
      </c>
    </row>
    <row r="43" spans="1:8" x14ac:dyDescent="0.25">
      <c r="A43" s="49"/>
      <c r="B43" s="42"/>
      <c r="C43" s="21"/>
      <c r="D43" s="21"/>
      <c r="E43" s="21"/>
      <c r="F43" s="21"/>
      <c r="G43" s="13" t="s">
        <v>155</v>
      </c>
      <c r="H43" s="14"/>
    </row>
    <row r="44" spans="1:8" x14ac:dyDescent="0.25">
      <c r="A44" s="49"/>
      <c r="B44" s="42"/>
      <c r="C44" s="21"/>
      <c r="D44" s="21"/>
      <c r="E44" s="21"/>
      <c r="F44" s="21"/>
      <c r="G44" s="15" t="s">
        <v>111</v>
      </c>
      <c r="H44" s="16">
        <v>16</v>
      </c>
    </row>
    <row r="45" spans="1:8" x14ac:dyDescent="0.25">
      <c r="A45" s="49"/>
      <c r="B45" s="42"/>
      <c r="C45" s="21"/>
      <c r="D45" s="21"/>
      <c r="E45" s="21"/>
      <c r="F45" s="21"/>
      <c r="G45" s="15" t="s">
        <v>154</v>
      </c>
      <c r="H45" s="16">
        <v>16</v>
      </c>
    </row>
    <row r="46" spans="1:8" ht="31.5" x14ac:dyDescent="0.25">
      <c r="A46" s="49"/>
      <c r="B46" s="42"/>
      <c r="C46" s="21"/>
      <c r="D46" s="21"/>
      <c r="E46" s="21"/>
      <c r="F46" s="21"/>
      <c r="G46" s="15" t="s">
        <v>153</v>
      </c>
      <c r="H46" s="16">
        <v>32</v>
      </c>
    </row>
    <row r="47" spans="1:8" x14ac:dyDescent="0.25">
      <c r="A47" s="49"/>
      <c r="B47" s="42"/>
      <c r="C47" s="21"/>
      <c r="D47" s="21"/>
      <c r="E47" s="21"/>
      <c r="F47" s="21"/>
      <c r="G47" s="15" t="s">
        <v>112</v>
      </c>
      <c r="H47" s="16">
        <v>16</v>
      </c>
    </row>
    <row r="48" spans="1:8" x14ac:dyDescent="0.25">
      <c r="A48" s="49"/>
      <c r="B48" s="42"/>
      <c r="C48" s="21"/>
      <c r="D48" s="21"/>
      <c r="E48" s="21"/>
      <c r="F48" s="21"/>
      <c r="G48" s="15" t="s">
        <v>152</v>
      </c>
      <c r="H48" s="16">
        <v>64</v>
      </c>
    </row>
    <row r="49" spans="1:8" x14ac:dyDescent="0.25">
      <c r="A49" s="49"/>
      <c r="B49" s="42"/>
      <c r="C49" s="21"/>
      <c r="D49" s="21"/>
      <c r="E49" s="21"/>
      <c r="F49" s="21"/>
      <c r="G49" s="15" t="s">
        <v>151</v>
      </c>
      <c r="H49" s="16">
        <v>64</v>
      </c>
    </row>
    <row r="50" spans="1:8" ht="16.5" thickBot="1" x14ac:dyDescent="0.3">
      <c r="A50" s="49"/>
      <c r="B50" s="42"/>
      <c r="C50" s="21"/>
      <c r="D50" s="21"/>
      <c r="E50" s="21"/>
      <c r="F50" s="21"/>
      <c r="G50" s="15" t="s">
        <v>150</v>
      </c>
      <c r="H50" s="16">
        <v>32</v>
      </c>
    </row>
    <row r="51" spans="1:8" x14ac:dyDescent="0.25">
      <c r="A51" s="49"/>
      <c r="B51" s="42"/>
      <c r="C51" s="21"/>
      <c r="D51" s="21"/>
      <c r="E51" s="21"/>
      <c r="F51" s="21"/>
      <c r="G51" s="13" t="s">
        <v>149</v>
      </c>
      <c r="H51" s="14"/>
    </row>
    <row r="52" spans="1:8" ht="16.5" thickBot="1" x14ac:dyDescent="0.3">
      <c r="A52" s="49"/>
      <c r="B52" s="42"/>
      <c r="C52" s="21"/>
      <c r="D52" s="21"/>
      <c r="E52" s="21"/>
      <c r="F52" s="21"/>
      <c r="G52" s="15" t="s">
        <v>149</v>
      </c>
      <c r="H52" s="16">
        <v>72</v>
      </c>
    </row>
    <row r="53" spans="1:8" x14ac:dyDescent="0.25">
      <c r="A53" s="49"/>
      <c r="B53" s="42"/>
      <c r="C53" s="21"/>
      <c r="D53" s="21"/>
      <c r="E53" s="21"/>
      <c r="F53" s="21"/>
      <c r="G53" s="13" t="s">
        <v>148</v>
      </c>
      <c r="H53" s="14"/>
    </row>
    <row r="54" spans="1:8" x14ac:dyDescent="0.25">
      <c r="A54" s="49"/>
      <c r="B54" s="42"/>
      <c r="C54" s="21"/>
      <c r="D54" s="21"/>
      <c r="E54" s="21"/>
      <c r="F54" s="21"/>
      <c r="G54" s="15" t="s">
        <v>147</v>
      </c>
      <c r="H54" s="16">
        <v>31</v>
      </c>
    </row>
    <row r="55" spans="1:8" x14ac:dyDescent="0.25">
      <c r="A55" s="49"/>
      <c r="B55" s="42"/>
      <c r="C55" s="21"/>
      <c r="D55" s="21"/>
      <c r="E55" s="21"/>
      <c r="F55" s="21"/>
      <c r="G55" s="15" t="s">
        <v>110</v>
      </c>
      <c r="H55" s="16">
        <v>124</v>
      </c>
    </row>
    <row r="56" spans="1:8" x14ac:dyDescent="0.25">
      <c r="A56" s="49"/>
      <c r="B56" s="42"/>
      <c r="C56" s="21"/>
      <c r="D56" s="21"/>
      <c r="E56" s="21"/>
      <c r="F56" s="21"/>
      <c r="G56" s="15" t="s">
        <v>146</v>
      </c>
      <c r="H56" s="16">
        <v>150</v>
      </c>
    </row>
    <row r="57" spans="1:8" x14ac:dyDescent="0.25">
      <c r="A57" s="49"/>
      <c r="B57" s="42"/>
      <c r="C57" s="21"/>
      <c r="D57" s="21"/>
      <c r="E57" s="21"/>
      <c r="F57" s="21"/>
      <c r="G57" s="15" t="s">
        <v>109</v>
      </c>
      <c r="H57" s="16">
        <v>62</v>
      </c>
    </row>
    <row r="58" spans="1:8" x14ac:dyDescent="0.25">
      <c r="A58" s="49"/>
      <c r="B58" s="42"/>
      <c r="C58" s="21"/>
      <c r="D58" s="21"/>
      <c r="E58" s="21"/>
      <c r="F58" s="21"/>
      <c r="G58" s="15" t="s">
        <v>145</v>
      </c>
      <c r="H58" s="16">
        <v>62</v>
      </c>
    </row>
    <row r="59" spans="1:8" x14ac:dyDescent="0.25">
      <c r="A59" s="49"/>
      <c r="B59" s="42"/>
      <c r="C59" s="21"/>
      <c r="D59" s="21"/>
      <c r="E59" s="21"/>
      <c r="F59" s="21"/>
      <c r="G59" s="15" t="s">
        <v>144</v>
      </c>
      <c r="H59" s="16">
        <v>31</v>
      </c>
    </row>
    <row r="60" spans="1:8" x14ac:dyDescent="0.25">
      <c r="A60" s="49"/>
      <c r="B60" s="42"/>
      <c r="C60" s="21"/>
      <c r="D60" s="21"/>
      <c r="E60" s="21"/>
      <c r="F60" s="21"/>
      <c r="G60" s="15" t="s">
        <v>143</v>
      </c>
      <c r="H60" s="16">
        <v>31</v>
      </c>
    </row>
    <row r="61" spans="1:8" x14ac:dyDescent="0.25">
      <c r="A61" s="49"/>
      <c r="B61" s="42"/>
      <c r="C61" s="21"/>
      <c r="D61" s="21"/>
      <c r="E61" s="21"/>
      <c r="F61" s="21"/>
      <c r="G61" s="15" t="s">
        <v>142</v>
      </c>
      <c r="H61" s="16">
        <v>31</v>
      </c>
    </row>
    <row r="62" spans="1:8" ht="16.5" thickBot="1" x14ac:dyDescent="0.3">
      <c r="A62" s="49"/>
      <c r="B62" s="42"/>
      <c r="C62" s="22"/>
      <c r="D62" s="22"/>
      <c r="E62" s="22"/>
      <c r="F62" s="22"/>
      <c r="G62" s="46" t="s">
        <v>8</v>
      </c>
      <c r="H62" s="39">
        <f>SUM(H39:H42,H44:H50,H52:H52,H54:H61,)</f>
        <v>882</v>
      </c>
    </row>
    <row r="63" spans="1:8" ht="85.5" customHeight="1" thickBot="1" x14ac:dyDescent="0.3">
      <c r="A63" s="50"/>
      <c r="B63" s="43"/>
      <c r="C63" s="23" t="s">
        <v>141</v>
      </c>
      <c r="D63" s="23"/>
      <c r="E63" s="23"/>
      <c r="F63" s="24"/>
      <c r="G63" s="47"/>
      <c r="H63" s="40"/>
    </row>
    <row r="64" spans="1:8" x14ac:dyDescent="0.25">
      <c r="A64" s="48">
        <v>7</v>
      </c>
      <c r="B64" s="41" t="s">
        <v>140</v>
      </c>
      <c r="C64" s="20" t="s">
        <v>139</v>
      </c>
      <c r="D64" s="20" t="s">
        <v>138</v>
      </c>
      <c r="E64" s="20" t="s">
        <v>137</v>
      </c>
      <c r="F64" s="20" t="s">
        <v>136</v>
      </c>
      <c r="G64" s="13" t="s">
        <v>135</v>
      </c>
      <c r="H64" s="14"/>
    </row>
    <row r="65" spans="1:9" ht="16.5" thickBot="1" x14ac:dyDescent="0.3">
      <c r="A65" s="49"/>
      <c r="B65" s="42"/>
      <c r="C65" s="21"/>
      <c r="D65" s="21"/>
      <c r="E65" s="21"/>
      <c r="F65" s="21"/>
      <c r="G65" s="15" t="s">
        <v>134</v>
      </c>
      <c r="H65" s="16">
        <v>31</v>
      </c>
    </row>
    <row r="66" spans="1:9" x14ac:dyDescent="0.25">
      <c r="A66" s="49"/>
      <c r="B66" s="42"/>
      <c r="C66" s="21"/>
      <c r="D66" s="21"/>
      <c r="E66" s="21"/>
      <c r="F66" s="21"/>
      <c r="G66" s="13" t="s">
        <v>133</v>
      </c>
      <c r="H66" s="14"/>
    </row>
    <row r="67" spans="1:9" x14ac:dyDescent="0.25">
      <c r="A67" s="49"/>
      <c r="B67" s="42"/>
      <c r="C67" s="21"/>
      <c r="D67" s="21"/>
      <c r="E67" s="21"/>
      <c r="F67" s="21"/>
      <c r="G67" s="15" t="s">
        <v>132</v>
      </c>
      <c r="H67" s="16">
        <v>17</v>
      </c>
    </row>
    <row r="68" spans="1:9" ht="198.75" customHeight="1" thickBot="1" x14ac:dyDescent="0.3">
      <c r="A68" s="49"/>
      <c r="B68" s="42"/>
      <c r="C68" s="22"/>
      <c r="D68" s="22"/>
      <c r="E68" s="22"/>
      <c r="F68" s="22"/>
      <c r="G68" s="46" t="s">
        <v>8</v>
      </c>
      <c r="H68" s="39">
        <f>SUM(H65:H65,H67:H67)</f>
        <v>48</v>
      </c>
    </row>
    <row r="69" spans="1:9" ht="76.5" customHeight="1" thickBot="1" x14ac:dyDescent="0.3">
      <c r="A69" s="50"/>
      <c r="B69" s="43"/>
      <c r="C69" s="23" t="s">
        <v>131</v>
      </c>
      <c r="D69" s="23"/>
      <c r="E69" s="23"/>
      <c r="F69" s="24"/>
      <c r="G69" s="47"/>
      <c r="H69" s="40"/>
    </row>
    <row r="70" spans="1:9" x14ac:dyDescent="0.25">
      <c r="A70" s="48">
        <v>8</v>
      </c>
      <c r="B70" s="41" t="s">
        <v>130</v>
      </c>
      <c r="C70" s="20" t="s">
        <v>129</v>
      </c>
      <c r="D70" s="20" t="s">
        <v>128</v>
      </c>
      <c r="E70" s="20" t="s">
        <v>127</v>
      </c>
      <c r="F70" s="20" t="s">
        <v>126</v>
      </c>
      <c r="G70" s="13" t="s">
        <v>115</v>
      </c>
      <c r="H70" s="14"/>
    </row>
    <row r="71" spans="1:9" x14ac:dyDescent="0.25">
      <c r="A71" s="49"/>
      <c r="B71" s="42"/>
      <c r="C71" s="21"/>
      <c r="D71" s="21"/>
      <c r="E71" s="21"/>
      <c r="F71" s="21"/>
      <c r="G71" s="15" t="s">
        <v>125</v>
      </c>
      <c r="H71" s="16">
        <v>33</v>
      </c>
    </row>
    <row r="72" spans="1:9" x14ac:dyDescent="0.25">
      <c r="A72" s="49"/>
      <c r="B72" s="42"/>
      <c r="C72" s="21"/>
      <c r="D72" s="21"/>
      <c r="E72" s="21"/>
      <c r="F72" s="21"/>
      <c r="G72" s="15" t="s">
        <v>124</v>
      </c>
      <c r="H72" s="16">
        <v>34</v>
      </c>
    </row>
    <row r="73" spans="1:9" ht="181.5" customHeight="1" thickBot="1" x14ac:dyDescent="0.3">
      <c r="A73" s="49"/>
      <c r="B73" s="42"/>
      <c r="C73" s="22"/>
      <c r="D73" s="22"/>
      <c r="E73" s="22"/>
      <c r="F73" s="22"/>
      <c r="G73" s="46" t="s">
        <v>8</v>
      </c>
      <c r="H73" s="39">
        <f>SUM(H71:H72,)</f>
        <v>67</v>
      </c>
    </row>
    <row r="74" spans="1:9" ht="106.5" customHeight="1" thickBot="1" x14ac:dyDescent="0.3">
      <c r="A74" s="50"/>
      <c r="B74" s="43"/>
      <c r="C74" s="23" t="s">
        <v>123</v>
      </c>
      <c r="D74" s="23"/>
      <c r="E74" s="23"/>
      <c r="F74" s="24"/>
      <c r="G74" s="47"/>
      <c r="H74" s="40"/>
    </row>
    <row r="75" spans="1:9" ht="16.5" thickBot="1" x14ac:dyDescent="0.3">
      <c r="A75" s="30" t="s">
        <v>107</v>
      </c>
      <c r="B75" s="31"/>
      <c r="C75" s="31"/>
      <c r="D75" s="31"/>
      <c r="E75" s="32"/>
      <c r="F75" s="33">
        <f>H73+H68+H62+H36+H24+H20+H15+H9</f>
        <v>1462</v>
      </c>
      <c r="G75" s="34"/>
      <c r="H75" s="35"/>
    </row>
    <row r="76" spans="1:9" ht="219" customHeight="1" thickBot="1" x14ac:dyDescent="0.3">
      <c r="A76" s="25" t="s">
        <v>9</v>
      </c>
      <c r="B76" s="26"/>
      <c r="C76" s="53" t="s">
        <v>122</v>
      </c>
      <c r="D76" s="52"/>
      <c r="E76" s="52"/>
      <c r="F76" s="51"/>
      <c r="G76" s="17" t="s">
        <v>106</v>
      </c>
      <c r="H76" s="18" t="s">
        <v>121</v>
      </c>
    </row>
    <row r="77" spans="1:9" ht="196.5" customHeight="1" thickBot="1" x14ac:dyDescent="0.3">
      <c r="A77" s="25" t="s">
        <v>9</v>
      </c>
      <c r="B77" s="26"/>
      <c r="C77" s="56" t="s">
        <v>120</v>
      </c>
      <c r="D77" s="55"/>
      <c r="E77" s="55"/>
      <c r="F77" s="54"/>
      <c r="G77" s="17" t="s">
        <v>117</v>
      </c>
      <c r="H77" s="18" t="s">
        <v>119</v>
      </c>
    </row>
    <row r="78" spans="1:9" ht="197.25" customHeight="1" thickBot="1" x14ac:dyDescent="0.3">
      <c r="A78" s="25" t="s">
        <v>9</v>
      </c>
      <c r="B78" s="26"/>
      <c r="C78" s="56" t="s">
        <v>118</v>
      </c>
      <c r="D78" s="55"/>
      <c r="E78" s="55"/>
      <c r="F78" s="54"/>
      <c r="G78" s="19" t="s">
        <v>117</v>
      </c>
      <c r="H78" s="58" t="s">
        <v>116</v>
      </c>
      <c r="I78" s="59"/>
    </row>
  </sheetData>
  <sheetProtection algorithmName="SHA-512" hashValue="xlqifg2eam9G5t/4laumpLo4VWmVPCPfntHN+hnJUPFJRiSLEwfrn5rVHLrJsSsLK2r0VHqzibqrKlAGqXfiLA==" saltValue="6qTyn4zC42jA1P+lHcwIiA==" spinCount="100000" sheet="1" formatCells="0" formatColumns="0" formatRows="0" insertColumns="0" insertRows="0" insertHyperlinks="0" sort="0" autoFilter="0"/>
  <autoFilter ref="A1:H414" xr:uid="{00000000-0009-0000-0000-000000000000}"/>
  <mergeCells count="80">
    <mergeCell ref="G68:G69"/>
    <mergeCell ref="H68:H69"/>
    <mergeCell ref="C69:F69"/>
    <mergeCell ref="C64:C68"/>
    <mergeCell ref="D64:D68"/>
    <mergeCell ref="E64:E68"/>
    <mergeCell ref="F64:F68"/>
    <mergeCell ref="G73:G74"/>
    <mergeCell ref="H73:H74"/>
    <mergeCell ref="C74:F74"/>
    <mergeCell ref="C70:C73"/>
    <mergeCell ref="D70:D73"/>
    <mergeCell ref="E70:E73"/>
    <mergeCell ref="F70:F73"/>
    <mergeCell ref="G62:G63"/>
    <mergeCell ref="H62:H63"/>
    <mergeCell ref="C63:F63"/>
    <mergeCell ref="C38:C62"/>
    <mergeCell ref="D38:D62"/>
    <mergeCell ref="E38:E62"/>
    <mergeCell ref="F38:F62"/>
    <mergeCell ref="H36:H37"/>
    <mergeCell ref="C37:F37"/>
    <mergeCell ref="C26:C36"/>
    <mergeCell ref="D26:D36"/>
    <mergeCell ref="E26:E36"/>
    <mergeCell ref="F26:F36"/>
    <mergeCell ref="H24:H25"/>
    <mergeCell ref="C25:F25"/>
    <mergeCell ref="C22:C24"/>
    <mergeCell ref="D22:D24"/>
    <mergeCell ref="E22:E24"/>
    <mergeCell ref="F22:F24"/>
    <mergeCell ref="A2:A10"/>
    <mergeCell ref="A11:A16"/>
    <mergeCell ref="A17:A21"/>
    <mergeCell ref="A22:A25"/>
    <mergeCell ref="B26:B37"/>
    <mergeCell ref="G24:G25"/>
    <mergeCell ref="G36:G37"/>
    <mergeCell ref="A26:A37"/>
    <mergeCell ref="A38:A63"/>
    <mergeCell ref="A64:A69"/>
    <mergeCell ref="A70:A74"/>
    <mergeCell ref="B2:B10"/>
    <mergeCell ref="B22:B25"/>
    <mergeCell ref="B64:B69"/>
    <mergeCell ref="B11:B16"/>
    <mergeCell ref="B70:B74"/>
    <mergeCell ref="B38:B63"/>
    <mergeCell ref="H9:H10"/>
    <mergeCell ref="C10:F10"/>
    <mergeCell ref="C2:C9"/>
    <mergeCell ref="D2:D9"/>
    <mergeCell ref="E2:E9"/>
    <mergeCell ref="F2:F9"/>
    <mergeCell ref="D11:D15"/>
    <mergeCell ref="C17:C20"/>
    <mergeCell ref="D17:D20"/>
    <mergeCell ref="E17:E20"/>
    <mergeCell ref="F17:F20"/>
    <mergeCell ref="G9:G10"/>
    <mergeCell ref="E11:E15"/>
    <mergeCell ref="F11:F15"/>
    <mergeCell ref="B17:B21"/>
    <mergeCell ref="G20:G21"/>
    <mergeCell ref="H20:H21"/>
    <mergeCell ref="C21:F21"/>
    <mergeCell ref="G15:G16"/>
    <mergeCell ref="H15:H16"/>
    <mergeCell ref="C16:F16"/>
    <mergeCell ref="C11:C15"/>
    <mergeCell ref="A78:B78"/>
    <mergeCell ref="C78:F78"/>
    <mergeCell ref="A75:E75"/>
    <mergeCell ref="F75:H75"/>
    <mergeCell ref="A76:B76"/>
    <mergeCell ref="C76:F76"/>
    <mergeCell ref="A77:B77"/>
    <mergeCell ref="C77:F77"/>
  </mergeCell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2025-08-07T11:45:55Z</dcterms:modified>
</cp:coreProperties>
</file>